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3F755F96-79C4-4901-95C4-8D94A7BAA006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D35" i="6" s="1" a="1"/>
  <c r="B35" i="31"/>
  <c r="F35" i="30"/>
  <c r="E35" i="30"/>
  <c r="D35" i="30"/>
  <c r="C35" i="30"/>
  <c r="B35" i="30"/>
  <c r="E35" i="29"/>
  <c r="F35" i="29" s="1"/>
  <c r="D35" i="29"/>
  <c r="C35" i="29"/>
  <c r="B35" i="29"/>
  <c r="F35" i="38"/>
  <c r="E35" i="38"/>
  <c r="D35" i="38"/>
  <c r="C35" i="38"/>
  <c r="B35" i="38"/>
  <c r="E35" i="28"/>
  <c r="F35" i="28" s="1"/>
  <c r="D35" i="28"/>
  <c r="C35" i="28"/>
  <c r="B35" i="28"/>
  <c r="E35" i="34"/>
  <c r="F35" i="34" s="1"/>
  <c r="D35" i="34"/>
  <c r="C35" i="34"/>
  <c r="B35" i="34"/>
  <c r="D30" i="6" s="1" a="1"/>
  <c r="E35" i="33"/>
  <c r="D35" i="33"/>
  <c r="F35" i="33" s="1"/>
  <c r="C35" i="33"/>
  <c r="B35" i="33"/>
  <c r="E35" i="32"/>
  <c r="F35" i="32" s="1"/>
  <c r="D35" i="32"/>
  <c r="C35" i="32"/>
  <c r="B35" i="32"/>
  <c r="D28" i="6" s="1" a="1"/>
  <c r="E35" i="26"/>
  <c r="F35" i="26" s="1"/>
  <c r="D35" i="26"/>
  <c r="C35" i="26"/>
  <c r="B35" i="26"/>
  <c r="F35" i="25"/>
  <c r="E35" i="25"/>
  <c r="D35" i="25"/>
  <c r="C35" i="25"/>
  <c r="B35" i="25"/>
  <c r="E35" i="24"/>
  <c r="F35" i="24" s="1"/>
  <c r="D35" i="24"/>
  <c r="C35" i="24"/>
  <c r="B35" i="24"/>
  <c r="E35" i="22"/>
  <c r="F35" i="22" s="1"/>
  <c r="D35" i="22"/>
  <c r="C35" i="22"/>
  <c r="B35" i="22"/>
  <c r="F35" i="21"/>
  <c r="E35" i="21"/>
  <c r="D35" i="21"/>
  <c r="C35" i="21"/>
  <c r="D23" i="6" s="1" a="1"/>
  <c r="B35" i="21"/>
  <c r="F35" i="20"/>
  <c r="E35" i="20"/>
  <c r="D35" i="20"/>
  <c r="C35" i="20"/>
  <c r="B35" i="20"/>
  <c r="E35" i="19"/>
  <c r="F35" i="19" s="1"/>
  <c r="D35" i="19"/>
  <c r="C35" i="19"/>
  <c r="B35" i="19"/>
  <c r="F35" i="18"/>
  <c r="E35" i="18"/>
  <c r="D35" i="18"/>
  <c r="C35" i="18"/>
  <c r="B35" i="18"/>
  <c r="E35" i="17"/>
  <c r="F35" i="17" s="1"/>
  <c r="D35" i="17"/>
  <c r="C35" i="17"/>
  <c r="B35" i="17"/>
  <c r="E35" i="16"/>
  <c r="F35" i="16" s="1"/>
  <c r="D35" i="16"/>
  <c r="C35" i="16"/>
  <c r="B35" i="16"/>
  <c r="D15" i="6" s="1" a="1"/>
  <c r="E35" i="15"/>
  <c r="F35" i="15" s="1"/>
  <c r="D35" i="15"/>
  <c r="C35" i="15"/>
  <c r="B35" i="15"/>
  <c r="E35" i="14"/>
  <c r="F35" i="14" s="1"/>
  <c r="D35" i="14"/>
  <c r="C35" i="14"/>
  <c r="B35" i="14"/>
  <c r="D13" i="6" s="1" a="1"/>
  <c r="E35" i="13"/>
  <c r="F35" i="13" s="1"/>
  <c r="D35" i="13"/>
  <c r="C35" i="13"/>
  <c r="B35" i="13"/>
  <c r="F35" i="12"/>
  <c r="E35" i="12"/>
  <c r="D35" i="12"/>
  <c r="C35" i="12"/>
  <c r="B35" i="12"/>
  <c r="E35" i="11"/>
  <c r="F35" i="11" s="1"/>
  <c r="D35" i="11"/>
  <c r="C35" i="11"/>
  <c r="B35" i="11"/>
  <c r="E35" i="10"/>
  <c r="F35" i="10" s="1"/>
  <c r="D35" i="10"/>
  <c r="C35" i="10"/>
  <c r="B35" i="10"/>
  <c r="F35" i="9"/>
  <c r="E35" i="9"/>
  <c r="D35" i="9"/>
  <c r="C35" i="9"/>
  <c r="B35" i="9"/>
  <c r="F35" i="7"/>
  <c r="E35" i="7"/>
  <c r="D35" i="7"/>
  <c r="C35" i="7"/>
  <c r="B35" i="7"/>
  <c r="AA2" i="7"/>
  <c r="AA1" i="7"/>
  <c r="L48" i="40"/>
  <c r="M48" i="40" s="1"/>
  <c r="K48" i="40"/>
  <c r="N48" i="40" s="1"/>
  <c r="I48" i="40"/>
  <c r="H48" i="40"/>
  <c r="J48" i="40" s="1"/>
  <c r="G48" i="40"/>
  <c r="E48" i="40"/>
  <c r="D48" i="40"/>
  <c r="F48" i="40" s="1"/>
  <c r="C48" i="40"/>
  <c r="L48" i="39"/>
  <c r="N48" i="39" s="1"/>
  <c r="K48" i="39"/>
  <c r="I48" i="39"/>
  <c r="H48" i="39"/>
  <c r="J48" i="39" s="1"/>
  <c r="G48" i="39"/>
  <c r="E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4" i="6"/>
  <c r="D34" i="6" a="1"/>
  <c r="H34" i="6" s="1"/>
  <c r="D33" i="6" a="1"/>
  <c r="I33" i="6" s="1"/>
  <c r="D32" i="6" a="1"/>
  <c r="I32" i="6" s="1"/>
  <c r="I31" i="6"/>
  <c r="D31" i="6" a="1"/>
  <c r="H31" i="6" s="1"/>
  <c r="D29" i="6" a="1"/>
  <c r="I29" i="6" s="1"/>
  <c r="D26" i="6" a="1"/>
  <c r="I26" i="6" s="1"/>
  <c r="D24" i="6" a="1"/>
  <c r="I24" i="6" s="1"/>
  <c r="I22" i="6"/>
  <c r="D22" i="6" a="1"/>
  <c r="H22" i="6" s="1"/>
  <c r="D21" i="6" a="1"/>
  <c r="I21" i="6" s="1"/>
  <c r="D20" i="6" a="1"/>
  <c r="I20" i="6" s="1"/>
  <c r="I16" i="6"/>
  <c r="D16" i="6" a="1"/>
  <c r="H16" i="6" s="1"/>
  <c r="D14" i="6" a="1"/>
  <c r="H14" i="6" s="1"/>
  <c r="D14" i="6"/>
  <c r="G11" i="6"/>
  <c r="E11" i="6"/>
  <c r="D10" i="6" a="1"/>
  <c r="I10" i="6" s="1"/>
  <c r="D9" i="6" a="1"/>
  <c r="F11" i="6" s="1"/>
  <c r="D9" i="6"/>
  <c r="D7" i="6" a="1"/>
  <c r="I7" i="6" s="1"/>
  <c r="I15" i="6" l="1"/>
  <c r="H15" i="6"/>
  <c r="D15" i="6"/>
  <c r="I23" i="6"/>
  <c r="H23" i="6"/>
  <c r="D23" i="6"/>
  <c r="I11" i="6"/>
  <c r="I35" i="6"/>
  <c r="H35" i="6"/>
  <c r="D35" i="6"/>
  <c r="H28" i="6"/>
  <c r="D28" i="6"/>
  <c r="I28" i="6"/>
  <c r="G17" i="6"/>
  <c r="F17" i="6"/>
  <c r="E17" i="6"/>
  <c r="H13" i="6"/>
  <c r="D13" i="6"/>
  <c r="D17" i="6" s="1"/>
  <c r="I13" i="6"/>
  <c r="I30" i="6"/>
  <c r="H30" i="6"/>
  <c r="D30" i="6"/>
  <c r="D21" i="6"/>
  <c r="D24" i="6"/>
  <c r="D33" i="6"/>
  <c r="I9" i="6"/>
  <c r="I14" i="6"/>
  <c r="D7" i="6"/>
  <c r="D10" i="6"/>
  <c r="D11" i="6" s="1"/>
  <c r="D27" i="6" a="1"/>
  <c r="H7" i="6"/>
  <c r="H10" i="6"/>
  <c r="H21" i="6"/>
  <c r="H24" i="6"/>
  <c r="H33" i="6"/>
  <c r="H11" i="6"/>
  <c r="H9" i="6"/>
  <c r="D16" i="6"/>
  <c r="D22" i="6"/>
  <c r="D31" i="6"/>
  <c r="D34" i="6"/>
  <c r="D8" i="6" a="1"/>
  <c r="D25" i="6" a="1"/>
  <c r="D20" i="6"/>
  <c r="D26" i="6"/>
  <c r="D29" i="6"/>
  <c r="D32" i="6"/>
  <c r="M48" i="39"/>
  <c r="H20" i="6"/>
  <c r="H26" i="6"/>
  <c r="H29" i="6"/>
  <c r="H32" i="6"/>
  <c r="I27" i="6" l="1"/>
  <c r="H27" i="6"/>
  <c r="D27" i="6"/>
  <c r="H25" i="6"/>
  <c r="I25" i="6"/>
  <c r="D25" i="6"/>
  <c r="H8" i="6"/>
  <c r="I8" i="6"/>
  <c r="D8" i="6"/>
  <c r="E12" i="6"/>
  <c r="E18" i="6" s="1"/>
  <c r="G12" i="6"/>
  <c r="F12" i="6"/>
  <c r="F18" i="6" s="1"/>
  <c r="D12" i="6"/>
  <c r="D18" i="6" s="1"/>
  <c r="I17" i="6"/>
  <c r="H17" i="6"/>
  <c r="G18" i="6" l="1"/>
  <c r="I12" i="6"/>
  <c r="H12" i="6"/>
  <c r="H18" i="6" l="1"/>
  <c r="I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<sst xmlns="http://schemas.openxmlformats.org/spreadsheetml/2006/main" count="1939" uniqueCount="243">
  <si>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</si>
  <si>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</si>
  <si>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</si>
  <si>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</si>
  <si>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</si>
  <si>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</si>
  <si>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</si>
  <si>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</si>
  <si>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</si>
  <si>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</si>
  <si>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</si>
  <si>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</si>
  <si>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</si>
  <si>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</si>
  <si>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</si>
  <si>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</si>
  <si>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</si>
  <si>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</si>
  <si>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</si>
  <si>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</si>
  <si>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</si>
  <si>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</si>
  <si>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</si>
  <si>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</si>
  <si>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</si>
  <si>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</si>
  <si>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</si>
  <si>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</si>
  <si>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</si>
  <si>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</si>
  <si>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</si>
  <si>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</si>
  <si>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</si>
  <si>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</si>
  <si>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</si>
  <si>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</si>
  <si>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</si>
  <si>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</si>
  <si>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</si>
  <si>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</si>
  <si>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</si>
  <si>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</si>
  <si>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</si>
  <si>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</si>
  <si>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</si>
  <si>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</si>
  <si>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</si>
  <si>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</si>
  <si>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</si>
  <si>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</si>
  <si>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</si>
  <si>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</si>
  <si>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</si>
  <si>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</si>
  <si>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</si>
  <si>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</si>
  <si>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</si>
  <si>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</si>
  <si>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</si>
  <si>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</si>
  <si>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</si>
  <si>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</si>
  <si>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</si>
  <si>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</si>
  <si>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</si>
  <si>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</si>
  <si>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</si>
  <si>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</si>
  <si>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</si>
  <si>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</si>
  <si>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</si>
  <si>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</si>
  <si>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</si>
  <si>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</si>
  <si>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</si>
  <si>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</si>
  <si>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</si>
  <si>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</si>
  <si>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</si>
  <si>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</si>
  <si>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</si>
  <si>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</si>
  <si>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</si>
  <si>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</si>
  <si>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</si>
  <si>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</si>
  <si>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</si>
  <si>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</si>
  <si>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</si>
  <si>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</si>
  <si>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</si>
  <si>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</si>
  <si>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</si>
  <si>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</si>
  <si>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</si>
  <si>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</si>
  <si>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</si>
  <si>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</si>
  <si>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</si>
  <si>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</si>
  <si>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</si>
  <si>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</si>
  <si>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</si>
  <si>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</si>
  <si>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</si>
  <si>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</si>
  <si>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</si>
  <si>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</si>
  <si>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</si>
  <si>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</si>
  <si>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</si>
  <si>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</si>
  <si>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</si>
  <si>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</si>
  <si>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</si>
  <si>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</si>
  <si>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</si>
  <si>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</si>
  <si>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</si>
  <si>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</si>
  <si>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</si>
  <si>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</si>
  <si>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</si>
  <si>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</si>
  <si>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</si>
  <si>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</si>
  <si>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</si>
  <si>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</si>
  <si>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</si>
  <si>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</si>
  <si>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</si>
  <si>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</si>
  <si>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</si>
  <si>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</si>
  <si>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</si>
  <si>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</si>
  <si>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</si>
  <si>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</si>
  <si>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</si>
  <si>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</si>
  <si>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</si>
  <si>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</si>
  <si>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</si>
  <si>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</si>
  <si>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</si>
  <si>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</si>
  <si>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</si>
  <si>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</si>
  <si>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</si>
  <si>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</si>
  <si>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</si>
  <si>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</si>
  <si>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</si>
  <si>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</si>
  <si>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Enero </t>
  </si>
  <si>
    <t xml:space="preserve"> Enero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</si>
  <si>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</si>
  <si>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</si>
  <si>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</si>
  <si>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</si>
  <si>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</si>
  <si>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</si>
  <si>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</si>
  <si>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Enero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</si>
  <si>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</si>
  <si>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</si>
  <si>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</si>
  <si>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</si>
  <si>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</si>
  <si>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</si>
  <si>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</si>
  <si>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</si>
  <si>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22/7/2025</t>
  </si>
  <si>
    <t>Pasaia</t>
  </si>
  <si>
    <t>Maquinaria, aparatos, herramientas y repuestos</t>
  </si>
  <si>
    <t>Baleares</t>
  </si>
  <si>
    <t xml:space="preserve">Enero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</si>
  <si>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</si>
  <si>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</si>
  <si>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</si>
  <si>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</si>
  <si>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</si>
  <si>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</si>
  <si>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</si>
  <si>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</si>
  <si>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22/07/2025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</si>
  <si>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</si>
  <si>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</si>
  <si>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</si>
  <si>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</si>
  <si>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</si>
  <si>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</si>
  <si>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2.1. EXPORTACIONES DE GRANELES LÍQUIDOS</t>
  </si>
  <si>
    <t>2.2. EXPORTACIONES DE GRANELES SÓLIDOS</t>
  </si>
  <si>
    <t>2.3. EXPORTACIONES DE MERCANCÍA GENERAL</t>
  </si>
  <si>
    <t>No incluye tránsito, ni taras ni transbordo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</si>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</sst>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E267E4D1-0FF2-4F9E-A7AB-71DDABF9A8B1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780340.89399999997</c:v>
                </c:pt>
                <c:pt idx="1">
                  <c:v>210344</c:v>
                </c:pt>
                <c:pt idx="2">
                  <c:v>356628.13699999999</c:v>
                </c:pt>
                <c:pt idx="3">
                  <c:v>370650.87800000003</c:v>
                </c:pt>
                <c:pt idx="4">
                  <c:v>8171722.0489999996</c:v>
                </c:pt>
                <c:pt idx="5">
                  <c:v>471512.076</c:v>
                </c:pt>
                <c:pt idx="6">
                  <c:v>1242594.0330000001</c:v>
                </c:pt>
                <c:pt idx="7">
                  <c:v>4799648.4479999999</c:v>
                </c:pt>
                <c:pt idx="8">
                  <c:v>2388449</c:v>
                </c:pt>
                <c:pt idx="9">
                  <c:v>3156461.6510000001</c:v>
                </c:pt>
                <c:pt idx="10">
                  <c:v>1473236.83</c:v>
                </c:pt>
                <c:pt idx="11">
                  <c:v>148028</c:v>
                </c:pt>
                <c:pt idx="12">
                  <c:v>407584.25099999999</c:v>
                </c:pt>
                <c:pt idx="13">
                  <c:v>1342947.683</c:v>
                </c:pt>
                <c:pt idx="14">
                  <c:v>2574636.878</c:v>
                </c:pt>
                <c:pt idx="15">
                  <c:v>3128047.59</c:v>
                </c:pt>
                <c:pt idx="16">
                  <c:v>401934.58899999998</c:v>
                </c:pt>
                <c:pt idx="17">
                  <c:v>182895.15400000001</c:v>
                </c:pt>
                <c:pt idx="18">
                  <c:v>44279</c:v>
                </c:pt>
                <c:pt idx="19">
                  <c:v>209594.375</c:v>
                </c:pt>
                <c:pt idx="20">
                  <c:v>210552.973</c:v>
                </c:pt>
                <c:pt idx="21">
                  <c:v>1276860.1629999999</c:v>
                </c:pt>
                <c:pt idx="22">
                  <c:v>416977.43599999999</c:v>
                </c:pt>
                <c:pt idx="23">
                  <c:v>300661</c:v>
                </c:pt>
                <c:pt idx="24">
                  <c:v>2334336.7740000002</c:v>
                </c:pt>
                <c:pt idx="25">
                  <c:v>6134259.6809999999</c:v>
                </c:pt>
                <c:pt idx="26">
                  <c:v>329774.75400000002</c:v>
                </c:pt>
                <c:pt idx="27">
                  <c:v>91194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1159413.912</c:v>
                </c:pt>
                <c:pt idx="1">
                  <c:v>205184.489</c:v>
                </c:pt>
                <c:pt idx="2">
                  <c:v>390300.505</c:v>
                </c:pt>
                <c:pt idx="3">
                  <c:v>383150.14600000001</c:v>
                </c:pt>
                <c:pt idx="4">
                  <c:v>9054063.5370000005</c:v>
                </c:pt>
                <c:pt idx="5">
                  <c:v>406987.62900000002</c:v>
                </c:pt>
                <c:pt idx="6">
                  <c:v>1113748.737</c:v>
                </c:pt>
                <c:pt idx="7">
                  <c:v>5048759.2080000006</c:v>
                </c:pt>
                <c:pt idx="8">
                  <c:v>2993746</c:v>
                </c:pt>
                <c:pt idx="9">
                  <c:v>3086965.3640000001</c:v>
                </c:pt>
                <c:pt idx="10">
                  <c:v>1052164.338</c:v>
                </c:pt>
                <c:pt idx="11">
                  <c:v>177268</c:v>
                </c:pt>
                <c:pt idx="12">
                  <c:v>619447.84</c:v>
                </c:pt>
                <c:pt idx="13">
                  <c:v>1333997.575</c:v>
                </c:pt>
                <c:pt idx="14">
                  <c:v>3012889.281</c:v>
                </c:pt>
                <c:pt idx="15">
                  <c:v>2672260.8590000002</c:v>
                </c:pt>
                <c:pt idx="16">
                  <c:v>305480.46299999999</c:v>
                </c:pt>
                <c:pt idx="17">
                  <c:v>302794.46299999999</c:v>
                </c:pt>
                <c:pt idx="18">
                  <c:v>42357</c:v>
                </c:pt>
                <c:pt idx="19">
                  <c:v>262891.63199999998</c:v>
                </c:pt>
                <c:pt idx="20">
                  <c:v>253860.25</c:v>
                </c:pt>
                <c:pt idx="21">
                  <c:v>1166776.3200000001</c:v>
                </c:pt>
                <c:pt idx="22">
                  <c:v>689918.74699999997</c:v>
                </c:pt>
                <c:pt idx="23">
                  <c:v>393658</c:v>
                </c:pt>
                <c:pt idx="24">
                  <c:v>3090434.2009999999</c:v>
                </c:pt>
                <c:pt idx="25">
                  <c:v>6158300.2369999997</c:v>
                </c:pt>
                <c:pt idx="26">
                  <c:v>355890.37099999998</c:v>
                </c:pt>
                <c:pt idx="27">
                  <c:v>99612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71923"/>
        <c:axId val="57815168"/>
      </c:barChart>
      <c:catAx>
        <c:axId val="521719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815168"/>
        <c:crosses val="autoZero"/>
        <c:auto val="1"/>
        <c:lblAlgn val="ctr"/>
        <c:lblOffset val="100"/>
        <c:noMultiLvlLbl val="0"/>
      </c:catAx>
      <c:valAx>
        <c:axId val="578151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7192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281246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9994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169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103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350154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26436"/>
        <c:axId val="12556982"/>
      </c:barChart>
      <c:catAx>
        <c:axId val="472264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556982"/>
        <c:crosses val="autoZero"/>
        <c:auto val="1"/>
        <c:lblAlgn val="ctr"/>
        <c:lblOffset val="100"/>
        <c:noMultiLvlLbl val="0"/>
      </c:catAx>
      <c:valAx>
        <c:axId val="125569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264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86396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4960790</c:v>
                </c:pt>
                <c:pt idx="5">
                  <c:v>53576</c:v>
                </c:pt>
                <c:pt idx="6">
                  <c:v>1123</c:v>
                </c:pt>
                <c:pt idx="7">
                  <c:v>1584902</c:v>
                </c:pt>
                <c:pt idx="8">
                  <c:v>3998</c:v>
                </c:pt>
                <c:pt idx="9">
                  <c:v>2277</c:v>
                </c:pt>
                <c:pt idx="10">
                  <c:v>285</c:v>
                </c:pt>
                <c:pt idx="11">
                  <c:v>0</c:v>
                </c:pt>
                <c:pt idx="12">
                  <c:v>26570</c:v>
                </c:pt>
                <c:pt idx="13">
                  <c:v>8260</c:v>
                </c:pt>
                <c:pt idx="14">
                  <c:v>123307</c:v>
                </c:pt>
                <c:pt idx="15">
                  <c:v>1604118</c:v>
                </c:pt>
                <c:pt idx="16">
                  <c:v>242938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1636</c:v>
                </c:pt>
                <c:pt idx="21">
                  <c:v>74780</c:v>
                </c:pt>
                <c:pt idx="22">
                  <c:v>24001</c:v>
                </c:pt>
                <c:pt idx="23">
                  <c:v>0</c:v>
                </c:pt>
                <c:pt idx="24">
                  <c:v>20274</c:v>
                </c:pt>
                <c:pt idx="25">
                  <c:v>2397925</c:v>
                </c:pt>
                <c:pt idx="26">
                  <c:v>31294</c:v>
                </c:pt>
                <c:pt idx="27">
                  <c:v>2246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41024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5407831</c:v>
                </c:pt>
                <c:pt idx="5">
                  <c:v>31744</c:v>
                </c:pt>
                <c:pt idx="6">
                  <c:v>720</c:v>
                </c:pt>
                <c:pt idx="7">
                  <c:v>2035022</c:v>
                </c:pt>
                <c:pt idx="8">
                  <c:v>4973</c:v>
                </c:pt>
                <c:pt idx="9">
                  <c:v>74172</c:v>
                </c:pt>
                <c:pt idx="10">
                  <c:v>103</c:v>
                </c:pt>
                <c:pt idx="11">
                  <c:v>0</c:v>
                </c:pt>
                <c:pt idx="12">
                  <c:v>132715</c:v>
                </c:pt>
                <c:pt idx="13">
                  <c:v>230107</c:v>
                </c:pt>
                <c:pt idx="14">
                  <c:v>152787</c:v>
                </c:pt>
                <c:pt idx="15">
                  <c:v>1169280</c:v>
                </c:pt>
                <c:pt idx="16">
                  <c:v>10354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942</c:v>
                </c:pt>
                <c:pt idx="21">
                  <c:v>53688</c:v>
                </c:pt>
                <c:pt idx="22">
                  <c:v>17082</c:v>
                </c:pt>
                <c:pt idx="23">
                  <c:v>0</c:v>
                </c:pt>
                <c:pt idx="24">
                  <c:v>34705</c:v>
                </c:pt>
                <c:pt idx="25">
                  <c:v>2758801</c:v>
                </c:pt>
                <c:pt idx="26">
                  <c:v>21243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7363532"/>
        <c:axId val="26617214"/>
      </c:barChart>
      <c:catAx>
        <c:axId val="273635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617214"/>
        <c:crosses val="autoZero"/>
        <c:auto val="1"/>
        <c:lblAlgn val="ctr"/>
        <c:lblOffset val="100"/>
        <c:noMultiLvlLbl val="0"/>
      </c:catAx>
      <c:valAx>
        <c:axId val="266172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3635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15</c:v>
                </c:pt>
                <c:pt idx="3">
                  <c:v>0</c:v>
                </c:pt>
                <c:pt idx="4">
                  <c:v>3804389</c:v>
                </c:pt>
                <c:pt idx="5">
                  <c:v>16729</c:v>
                </c:pt>
                <c:pt idx="6">
                  <c:v>5</c:v>
                </c:pt>
                <c:pt idx="7">
                  <c:v>1324539</c:v>
                </c:pt>
                <c:pt idx="8">
                  <c:v>3998</c:v>
                </c:pt>
                <c:pt idx="9">
                  <c:v>1445</c:v>
                </c:pt>
                <c:pt idx="10">
                  <c:v>285</c:v>
                </c:pt>
                <c:pt idx="11">
                  <c:v>0</c:v>
                </c:pt>
                <c:pt idx="12">
                  <c:v>306</c:v>
                </c:pt>
                <c:pt idx="13">
                  <c:v>49</c:v>
                </c:pt>
                <c:pt idx="14">
                  <c:v>10306</c:v>
                </c:pt>
                <c:pt idx="15">
                  <c:v>1112167</c:v>
                </c:pt>
                <c:pt idx="16">
                  <c:v>234359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71549</c:v>
                </c:pt>
                <c:pt idx="22">
                  <c:v>23548</c:v>
                </c:pt>
                <c:pt idx="23">
                  <c:v>0</c:v>
                </c:pt>
                <c:pt idx="24">
                  <c:v>0</c:v>
                </c:pt>
                <c:pt idx="25">
                  <c:v>2351250</c:v>
                </c:pt>
                <c:pt idx="26">
                  <c:v>21298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297</c:v>
                </c:pt>
                <c:pt idx="2">
                  <c:v>0</c:v>
                </c:pt>
                <c:pt idx="3">
                  <c:v>0</c:v>
                </c:pt>
                <c:pt idx="4">
                  <c:v>3989965</c:v>
                </c:pt>
                <c:pt idx="5">
                  <c:v>15917</c:v>
                </c:pt>
                <c:pt idx="6">
                  <c:v>0</c:v>
                </c:pt>
                <c:pt idx="7">
                  <c:v>1705021</c:v>
                </c:pt>
                <c:pt idx="8">
                  <c:v>4973</c:v>
                </c:pt>
                <c:pt idx="9">
                  <c:v>0</c:v>
                </c:pt>
                <c:pt idx="10">
                  <c:v>103</c:v>
                </c:pt>
                <c:pt idx="11">
                  <c:v>0</c:v>
                </c:pt>
                <c:pt idx="12">
                  <c:v>209</c:v>
                </c:pt>
                <c:pt idx="13">
                  <c:v>8</c:v>
                </c:pt>
                <c:pt idx="14">
                  <c:v>10261</c:v>
                </c:pt>
                <c:pt idx="15">
                  <c:v>892237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46394</c:v>
                </c:pt>
                <c:pt idx="22">
                  <c:v>15623</c:v>
                </c:pt>
                <c:pt idx="23">
                  <c:v>0</c:v>
                </c:pt>
                <c:pt idx="24">
                  <c:v>0</c:v>
                </c:pt>
                <c:pt idx="25">
                  <c:v>2736747</c:v>
                </c:pt>
                <c:pt idx="26">
                  <c:v>8651</c:v>
                </c:pt>
                <c:pt idx="2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641816"/>
        <c:axId val="40283068"/>
      </c:barChart>
      <c:catAx>
        <c:axId val="33641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283068"/>
        <c:crosses val="autoZero"/>
        <c:auto val="1"/>
        <c:lblAlgn val="ctr"/>
        <c:lblOffset val="100"/>
        <c:noMultiLvlLbl val="0"/>
      </c:catAx>
      <c:valAx>
        <c:axId val="4028306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4181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4382</c:v>
                </c:pt>
                <c:pt idx="2">
                  <c:v>86690</c:v>
                </c:pt>
                <c:pt idx="3">
                  <c:v>0</c:v>
                </c:pt>
                <c:pt idx="4">
                  <c:v>1114228</c:v>
                </c:pt>
                <c:pt idx="5">
                  <c:v>82367</c:v>
                </c:pt>
                <c:pt idx="6">
                  <c:v>1058605</c:v>
                </c:pt>
                <c:pt idx="7">
                  <c:v>826313</c:v>
                </c:pt>
                <c:pt idx="8">
                  <c:v>89132</c:v>
                </c:pt>
                <c:pt idx="9">
                  <c:v>0</c:v>
                </c:pt>
                <c:pt idx="10">
                  <c:v>0</c:v>
                </c:pt>
                <c:pt idx="11">
                  <c:v>50251</c:v>
                </c:pt>
                <c:pt idx="12">
                  <c:v>3187</c:v>
                </c:pt>
                <c:pt idx="13">
                  <c:v>0</c:v>
                </c:pt>
                <c:pt idx="14">
                  <c:v>44972</c:v>
                </c:pt>
                <c:pt idx="15">
                  <c:v>487236</c:v>
                </c:pt>
                <c:pt idx="16">
                  <c:v>35559</c:v>
                </c:pt>
                <c:pt idx="17">
                  <c:v>0</c:v>
                </c:pt>
                <c:pt idx="18">
                  <c:v>39701</c:v>
                </c:pt>
                <c:pt idx="19">
                  <c:v>56869</c:v>
                </c:pt>
                <c:pt idx="20">
                  <c:v>34473</c:v>
                </c:pt>
                <c:pt idx="21">
                  <c:v>439885</c:v>
                </c:pt>
                <c:pt idx="22">
                  <c:v>123602</c:v>
                </c:pt>
                <c:pt idx="23">
                  <c:v>14429</c:v>
                </c:pt>
                <c:pt idx="24">
                  <c:v>28973</c:v>
                </c:pt>
                <c:pt idx="25">
                  <c:v>1025942</c:v>
                </c:pt>
                <c:pt idx="26">
                  <c:v>79942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6210</c:v>
                </c:pt>
                <c:pt idx="2">
                  <c:v>60781</c:v>
                </c:pt>
                <c:pt idx="3">
                  <c:v>0</c:v>
                </c:pt>
                <c:pt idx="4">
                  <c:v>1054068</c:v>
                </c:pt>
                <c:pt idx="5">
                  <c:v>68593</c:v>
                </c:pt>
                <c:pt idx="6">
                  <c:v>971240</c:v>
                </c:pt>
                <c:pt idx="7">
                  <c:v>842985</c:v>
                </c:pt>
                <c:pt idx="8">
                  <c:v>46098</c:v>
                </c:pt>
                <c:pt idx="9">
                  <c:v>0</c:v>
                </c:pt>
                <c:pt idx="10">
                  <c:v>6149</c:v>
                </c:pt>
                <c:pt idx="11">
                  <c:v>46545</c:v>
                </c:pt>
                <c:pt idx="12">
                  <c:v>1135</c:v>
                </c:pt>
                <c:pt idx="13">
                  <c:v>0</c:v>
                </c:pt>
                <c:pt idx="14">
                  <c:v>58406</c:v>
                </c:pt>
                <c:pt idx="15">
                  <c:v>420046</c:v>
                </c:pt>
                <c:pt idx="16">
                  <c:v>62165</c:v>
                </c:pt>
                <c:pt idx="17">
                  <c:v>0</c:v>
                </c:pt>
                <c:pt idx="18">
                  <c:v>36026</c:v>
                </c:pt>
                <c:pt idx="19">
                  <c:v>43246</c:v>
                </c:pt>
                <c:pt idx="20">
                  <c:v>46489</c:v>
                </c:pt>
                <c:pt idx="21">
                  <c:v>439319</c:v>
                </c:pt>
                <c:pt idx="22">
                  <c:v>203581</c:v>
                </c:pt>
                <c:pt idx="23">
                  <c:v>14923</c:v>
                </c:pt>
                <c:pt idx="24">
                  <c:v>37469</c:v>
                </c:pt>
                <c:pt idx="25">
                  <c:v>1056792</c:v>
                </c:pt>
                <c:pt idx="26">
                  <c:v>130578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163466"/>
        <c:axId val="41639856"/>
      </c:barChart>
      <c:catAx>
        <c:axId val="6416346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639856"/>
        <c:crosses val="autoZero"/>
        <c:auto val="1"/>
        <c:lblAlgn val="ctr"/>
        <c:lblOffset val="100"/>
        <c:noMultiLvlLbl val="0"/>
      </c:catAx>
      <c:valAx>
        <c:axId val="416398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16346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42</c:v>
                </c:pt>
                <c:pt idx="2">
                  <c:v>4507</c:v>
                </c:pt>
                <c:pt idx="3">
                  <c:v>0</c:v>
                </c:pt>
                <c:pt idx="4">
                  <c:v>45854</c:v>
                </c:pt>
                <c:pt idx="5">
                  <c:v>2874</c:v>
                </c:pt>
                <c:pt idx="6">
                  <c:v>48401</c:v>
                </c:pt>
                <c:pt idx="7">
                  <c:v>29669</c:v>
                </c:pt>
                <c:pt idx="8">
                  <c:v>3337</c:v>
                </c:pt>
                <c:pt idx="9">
                  <c:v>0</c:v>
                </c:pt>
                <c:pt idx="10">
                  <c:v>0</c:v>
                </c:pt>
                <c:pt idx="11">
                  <c:v>2740</c:v>
                </c:pt>
                <c:pt idx="12">
                  <c:v>0</c:v>
                </c:pt>
                <c:pt idx="13">
                  <c:v>0</c:v>
                </c:pt>
                <c:pt idx="14">
                  <c:v>2246</c:v>
                </c:pt>
                <c:pt idx="15">
                  <c:v>29329</c:v>
                </c:pt>
                <c:pt idx="16">
                  <c:v>2036</c:v>
                </c:pt>
                <c:pt idx="17">
                  <c:v>0</c:v>
                </c:pt>
                <c:pt idx="18">
                  <c:v>2506</c:v>
                </c:pt>
                <c:pt idx="19">
                  <c:v>2240</c:v>
                </c:pt>
                <c:pt idx="20">
                  <c:v>262</c:v>
                </c:pt>
                <c:pt idx="21">
                  <c:v>25474</c:v>
                </c:pt>
                <c:pt idx="22">
                  <c:v>3047</c:v>
                </c:pt>
                <c:pt idx="23">
                  <c:v>727</c:v>
                </c:pt>
                <c:pt idx="24">
                  <c:v>0</c:v>
                </c:pt>
                <c:pt idx="25">
                  <c:v>38595</c:v>
                </c:pt>
                <c:pt idx="26">
                  <c:v>1304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232</c:v>
                </c:pt>
                <c:pt idx="2">
                  <c:v>3102</c:v>
                </c:pt>
                <c:pt idx="3">
                  <c:v>0</c:v>
                </c:pt>
                <c:pt idx="4">
                  <c:v>43635</c:v>
                </c:pt>
                <c:pt idx="5">
                  <c:v>2237</c:v>
                </c:pt>
                <c:pt idx="6">
                  <c:v>45193</c:v>
                </c:pt>
                <c:pt idx="7">
                  <c:v>30213</c:v>
                </c:pt>
                <c:pt idx="8">
                  <c:v>1509</c:v>
                </c:pt>
                <c:pt idx="9">
                  <c:v>0</c:v>
                </c:pt>
                <c:pt idx="10">
                  <c:v>0</c:v>
                </c:pt>
                <c:pt idx="11">
                  <c:v>2676</c:v>
                </c:pt>
                <c:pt idx="12">
                  <c:v>2</c:v>
                </c:pt>
                <c:pt idx="13">
                  <c:v>0</c:v>
                </c:pt>
                <c:pt idx="14">
                  <c:v>2920</c:v>
                </c:pt>
                <c:pt idx="15">
                  <c:v>28460</c:v>
                </c:pt>
                <c:pt idx="16">
                  <c:v>3284</c:v>
                </c:pt>
                <c:pt idx="17">
                  <c:v>0</c:v>
                </c:pt>
                <c:pt idx="18">
                  <c:v>2331</c:v>
                </c:pt>
                <c:pt idx="19">
                  <c:v>1760</c:v>
                </c:pt>
                <c:pt idx="20">
                  <c:v>280</c:v>
                </c:pt>
                <c:pt idx="21">
                  <c:v>26276</c:v>
                </c:pt>
                <c:pt idx="22">
                  <c:v>5661</c:v>
                </c:pt>
                <c:pt idx="23">
                  <c:v>676</c:v>
                </c:pt>
                <c:pt idx="24">
                  <c:v>0</c:v>
                </c:pt>
                <c:pt idx="25">
                  <c:v>38455</c:v>
                </c:pt>
                <c:pt idx="26">
                  <c:v>1824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62504"/>
        <c:axId val="35426670"/>
      </c:barChart>
      <c:catAx>
        <c:axId val="187625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26670"/>
        <c:crosses val="autoZero"/>
        <c:auto val="1"/>
        <c:lblAlgn val="ctr"/>
        <c:lblOffset val="100"/>
        <c:noMultiLvlLbl val="0"/>
      </c:catAx>
      <c:valAx>
        <c:axId val="354266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625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15695.25</c:v>
                </c:pt>
                <c:pt idx="2">
                  <c:v>1880</c:v>
                </c:pt>
                <c:pt idx="3">
                  <c:v>0</c:v>
                </c:pt>
                <c:pt idx="4">
                  <c:v>356393</c:v>
                </c:pt>
                <c:pt idx="5">
                  <c:v>17693</c:v>
                </c:pt>
                <c:pt idx="6">
                  <c:v>6206</c:v>
                </c:pt>
                <c:pt idx="7">
                  <c:v>292201.5</c:v>
                </c:pt>
                <c:pt idx="8">
                  <c:v>30523</c:v>
                </c:pt>
                <c:pt idx="9">
                  <c:v>4203</c:v>
                </c:pt>
                <c:pt idx="10">
                  <c:v>7314.5</c:v>
                </c:pt>
                <c:pt idx="11">
                  <c:v>486</c:v>
                </c:pt>
                <c:pt idx="12">
                  <c:v>825.75</c:v>
                </c:pt>
                <c:pt idx="13">
                  <c:v>5669</c:v>
                </c:pt>
                <c:pt idx="14">
                  <c:v>8384</c:v>
                </c:pt>
                <c:pt idx="15">
                  <c:v>134827</c:v>
                </c:pt>
                <c:pt idx="16">
                  <c:v>22376.75</c:v>
                </c:pt>
                <c:pt idx="17">
                  <c:v>3462.75</c:v>
                </c:pt>
                <c:pt idx="18">
                  <c:v>482</c:v>
                </c:pt>
                <c:pt idx="19">
                  <c:v>4</c:v>
                </c:pt>
                <c:pt idx="20">
                  <c:v>0</c:v>
                </c:pt>
                <c:pt idx="21">
                  <c:v>41609</c:v>
                </c:pt>
                <c:pt idx="22">
                  <c:v>11385</c:v>
                </c:pt>
                <c:pt idx="23">
                  <c:v>12377</c:v>
                </c:pt>
                <c:pt idx="24">
                  <c:v>835</c:v>
                </c:pt>
                <c:pt idx="25">
                  <c:v>417442</c:v>
                </c:pt>
                <c:pt idx="26">
                  <c:v>18553</c:v>
                </c:pt>
                <c:pt idx="27">
                  <c:v>2579.75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0</c:v>
                </c:pt>
                <c:pt idx="1">
                  <c:v>10634.75</c:v>
                </c:pt>
                <c:pt idx="2">
                  <c:v>1116.75</c:v>
                </c:pt>
                <c:pt idx="3">
                  <c:v>0</c:v>
                </c:pt>
                <c:pt idx="4">
                  <c:v>372092</c:v>
                </c:pt>
                <c:pt idx="5">
                  <c:v>16301.75</c:v>
                </c:pt>
                <c:pt idx="6">
                  <c:v>6047</c:v>
                </c:pt>
                <c:pt idx="7">
                  <c:v>295727.75</c:v>
                </c:pt>
                <c:pt idx="8">
                  <c:v>36923</c:v>
                </c:pt>
                <c:pt idx="9">
                  <c:v>2789</c:v>
                </c:pt>
                <c:pt idx="10">
                  <c:v>4827.25</c:v>
                </c:pt>
                <c:pt idx="11">
                  <c:v>487</c:v>
                </c:pt>
                <c:pt idx="12">
                  <c:v>1053</c:v>
                </c:pt>
                <c:pt idx="13">
                  <c:v>5190</c:v>
                </c:pt>
                <c:pt idx="14">
                  <c:v>7990.5</c:v>
                </c:pt>
                <c:pt idx="15">
                  <c:v>109692</c:v>
                </c:pt>
                <c:pt idx="16">
                  <c:v>1815</c:v>
                </c:pt>
                <c:pt idx="17">
                  <c:v>3236.75</c:v>
                </c:pt>
                <c:pt idx="18">
                  <c:v>501.5</c:v>
                </c:pt>
                <c:pt idx="19">
                  <c:v>27.5</c:v>
                </c:pt>
                <c:pt idx="20">
                  <c:v>0</c:v>
                </c:pt>
                <c:pt idx="21">
                  <c:v>37311</c:v>
                </c:pt>
                <c:pt idx="22">
                  <c:v>9155.75</c:v>
                </c:pt>
                <c:pt idx="23">
                  <c:v>12511.75</c:v>
                </c:pt>
                <c:pt idx="24">
                  <c:v>1068</c:v>
                </c:pt>
                <c:pt idx="25">
                  <c:v>391482</c:v>
                </c:pt>
                <c:pt idx="26">
                  <c:v>17638</c:v>
                </c:pt>
                <c:pt idx="27">
                  <c:v>2806.5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398878"/>
        <c:axId val="22951597"/>
      </c:barChart>
      <c:catAx>
        <c:axId val="63988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951597"/>
        <c:crosses val="autoZero"/>
        <c:auto val="1"/>
        <c:lblAlgn val="ctr"/>
        <c:lblOffset val="100"/>
        <c:noMultiLvlLbl val="0"/>
      </c:catAx>
      <c:valAx>
        <c:axId val="229515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88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7</c:v>
                </c:pt>
                <c:pt idx="3">
                  <c:v>0</c:v>
                </c:pt>
                <c:pt idx="4">
                  <c:v>307631</c:v>
                </c:pt>
                <c:pt idx="5">
                  <c:v>1497.75</c:v>
                </c:pt>
                <c:pt idx="6">
                  <c:v>2</c:v>
                </c:pt>
                <c:pt idx="7">
                  <c:v>122502.5</c:v>
                </c:pt>
                <c:pt idx="8">
                  <c:v>389</c:v>
                </c:pt>
                <c:pt idx="9">
                  <c:v>202</c:v>
                </c:pt>
                <c:pt idx="10">
                  <c:v>20</c:v>
                </c:pt>
                <c:pt idx="11">
                  <c:v>0</c:v>
                </c:pt>
                <c:pt idx="12">
                  <c:v>48.5</c:v>
                </c:pt>
                <c:pt idx="13">
                  <c:v>2</c:v>
                </c:pt>
                <c:pt idx="14">
                  <c:v>838</c:v>
                </c:pt>
                <c:pt idx="15">
                  <c:v>87313</c:v>
                </c:pt>
                <c:pt idx="16">
                  <c:v>20235.25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4778</c:v>
                </c:pt>
                <c:pt idx="22">
                  <c:v>1826</c:v>
                </c:pt>
                <c:pt idx="23">
                  <c:v>0</c:v>
                </c:pt>
                <c:pt idx="24">
                  <c:v>0</c:v>
                </c:pt>
                <c:pt idx="25">
                  <c:v>190038</c:v>
                </c:pt>
                <c:pt idx="26">
                  <c:v>1445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38</c:v>
                </c:pt>
                <c:pt idx="2">
                  <c:v>0</c:v>
                </c:pt>
                <c:pt idx="3">
                  <c:v>0</c:v>
                </c:pt>
                <c:pt idx="4">
                  <c:v>314859</c:v>
                </c:pt>
                <c:pt idx="5">
                  <c:v>1619</c:v>
                </c:pt>
                <c:pt idx="6">
                  <c:v>0</c:v>
                </c:pt>
                <c:pt idx="7">
                  <c:v>142361</c:v>
                </c:pt>
                <c:pt idx="8">
                  <c:v>394.75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30.75</c:v>
                </c:pt>
                <c:pt idx="13">
                  <c:v>4</c:v>
                </c:pt>
                <c:pt idx="14">
                  <c:v>806</c:v>
                </c:pt>
                <c:pt idx="15">
                  <c:v>63093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2220</c:v>
                </c:pt>
                <c:pt idx="22">
                  <c:v>1476.25</c:v>
                </c:pt>
                <c:pt idx="23">
                  <c:v>0</c:v>
                </c:pt>
                <c:pt idx="24">
                  <c:v>0</c:v>
                </c:pt>
                <c:pt idx="25">
                  <c:v>215207</c:v>
                </c:pt>
                <c:pt idx="26">
                  <c:v>1154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22551"/>
        <c:axId val="57765552"/>
      </c:barChart>
      <c:catAx>
        <c:axId val="77225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65552"/>
        <c:crosses val="autoZero"/>
        <c:auto val="1"/>
        <c:lblAlgn val="ctr"/>
        <c:lblOffset val="100"/>
        <c:noMultiLvlLbl val="0"/>
      </c:catAx>
      <c:valAx>
        <c:axId val="577655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225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11820</c:v>
                </c:pt>
                <c:pt idx="2">
                  <c:v>340</c:v>
                </c:pt>
                <c:pt idx="3">
                  <c:v>0</c:v>
                </c:pt>
                <c:pt idx="4">
                  <c:v>0</c:v>
                </c:pt>
                <c:pt idx="5">
                  <c:v>14081.75</c:v>
                </c:pt>
                <c:pt idx="6">
                  <c:v>6188</c:v>
                </c:pt>
                <c:pt idx="7">
                  <c:v>16296.5</c:v>
                </c:pt>
                <c:pt idx="8">
                  <c:v>1463.75</c:v>
                </c:pt>
                <c:pt idx="9">
                  <c:v>890</c:v>
                </c:pt>
                <c:pt idx="10">
                  <c:v>201.5</c:v>
                </c:pt>
                <c:pt idx="11">
                  <c:v>470</c:v>
                </c:pt>
                <c:pt idx="12">
                  <c:v>161.25</c:v>
                </c:pt>
                <c:pt idx="13">
                  <c:v>1375</c:v>
                </c:pt>
                <c:pt idx="14">
                  <c:v>6691</c:v>
                </c:pt>
                <c:pt idx="15">
                  <c:v>41331</c:v>
                </c:pt>
                <c:pt idx="16">
                  <c:v>624.5</c:v>
                </c:pt>
                <c:pt idx="17">
                  <c:v>790</c:v>
                </c:pt>
                <c:pt idx="18">
                  <c:v>482</c:v>
                </c:pt>
                <c:pt idx="19">
                  <c:v>0</c:v>
                </c:pt>
                <c:pt idx="20">
                  <c:v>0</c:v>
                </c:pt>
                <c:pt idx="21">
                  <c:v>31743</c:v>
                </c:pt>
                <c:pt idx="22">
                  <c:v>1928.25</c:v>
                </c:pt>
                <c:pt idx="23">
                  <c:v>12219</c:v>
                </c:pt>
                <c:pt idx="24">
                  <c:v>0</c:v>
                </c:pt>
                <c:pt idx="25">
                  <c:v>15864</c:v>
                </c:pt>
                <c:pt idx="26">
                  <c:v>1148</c:v>
                </c:pt>
                <c:pt idx="27">
                  <c:v>2228.5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8683.5</c:v>
                </c:pt>
                <c:pt idx="2">
                  <c:v>457.75</c:v>
                </c:pt>
                <c:pt idx="3">
                  <c:v>0</c:v>
                </c:pt>
                <c:pt idx="4">
                  <c:v>0</c:v>
                </c:pt>
                <c:pt idx="5">
                  <c:v>12192.75</c:v>
                </c:pt>
                <c:pt idx="6">
                  <c:v>6047</c:v>
                </c:pt>
                <c:pt idx="7">
                  <c:v>16857.75</c:v>
                </c:pt>
                <c:pt idx="8">
                  <c:v>1259.5</c:v>
                </c:pt>
                <c:pt idx="9">
                  <c:v>586</c:v>
                </c:pt>
                <c:pt idx="10">
                  <c:v>408.5</c:v>
                </c:pt>
                <c:pt idx="11">
                  <c:v>469</c:v>
                </c:pt>
                <c:pt idx="12">
                  <c:v>173.5</c:v>
                </c:pt>
                <c:pt idx="13">
                  <c:v>460</c:v>
                </c:pt>
                <c:pt idx="14">
                  <c:v>6333.5</c:v>
                </c:pt>
                <c:pt idx="15">
                  <c:v>40269</c:v>
                </c:pt>
                <c:pt idx="16">
                  <c:v>671</c:v>
                </c:pt>
                <c:pt idx="17">
                  <c:v>200</c:v>
                </c:pt>
                <c:pt idx="18">
                  <c:v>501.5</c:v>
                </c:pt>
                <c:pt idx="19">
                  <c:v>0</c:v>
                </c:pt>
                <c:pt idx="20">
                  <c:v>0</c:v>
                </c:pt>
                <c:pt idx="21">
                  <c:v>31205</c:v>
                </c:pt>
                <c:pt idx="22">
                  <c:v>1761</c:v>
                </c:pt>
                <c:pt idx="23">
                  <c:v>12450.75</c:v>
                </c:pt>
                <c:pt idx="24">
                  <c:v>0</c:v>
                </c:pt>
                <c:pt idx="25">
                  <c:v>15643</c:v>
                </c:pt>
                <c:pt idx="26">
                  <c:v>1567</c:v>
                </c:pt>
                <c:pt idx="27">
                  <c:v>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02061"/>
        <c:axId val="62450995"/>
      </c:barChart>
      <c:catAx>
        <c:axId val="409020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450995"/>
        <c:crosses val="autoZero"/>
        <c:auto val="1"/>
        <c:lblAlgn val="ctr"/>
        <c:lblOffset val="100"/>
        <c:noMultiLvlLbl val="0"/>
      </c:catAx>
      <c:valAx>
        <c:axId val="624509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020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3345.25</c:v>
                </c:pt>
                <c:pt idx="2">
                  <c:v>1533</c:v>
                </c:pt>
                <c:pt idx="3">
                  <c:v>0</c:v>
                </c:pt>
                <c:pt idx="4">
                  <c:v>48762</c:v>
                </c:pt>
                <c:pt idx="5">
                  <c:v>2113.5</c:v>
                </c:pt>
                <c:pt idx="6">
                  <c:v>16</c:v>
                </c:pt>
                <c:pt idx="7">
                  <c:v>153402.5</c:v>
                </c:pt>
                <c:pt idx="8">
                  <c:v>28670.25</c:v>
                </c:pt>
                <c:pt idx="9">
                  <c:v>3111</c:v>
                </c:pt>
                <c:pt idx="10">
                  <c:v>7093</c:v>
                </c:pt>
                <c:pt idx="11">
                  <c:v>16</c:v>
                </c:pt>
                <c:pt idx="12">
                  <c:v>616</c:v>
                </c:pt>
                <c:pt idx="13">
                  <c:v>4292</c:v>
                </c:pt>
                <c:pt idx="14">
                  <c:v>855</c:v>
                </c:pt>
                <c:pt idx="15">
                  <c:v>6183</c:v>
                </c:pt>
                <c:pt idx="16">
                  <c:v>1517</c:v>
                </c:pt>
                <c:pt idx="17">
                  <c:v>2672.75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5088</c:v>
                </c:pt>
                <c:pt idx="22">
                  <c:v>7630.75</c:v>
                </c:pt>
                <c:pt idx="23">
                  <c:v>158</c:v>
                </c:pt>
                <c:pt idx="24">
                  <c:v>835</c:v>
                </c:pt>
                <c:pt idx="25">
                  <c:v>211540</c:v>
                </c:pt>
                <c:pt idx="26">
                  <c:v>15960</c:v>
                </c:pt>
                <c:pt idx="27">
                  <c:v>351.25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1913.25</c:v>
                </c:pt>
                <c:pt idx="2">
                  <c:v>659</c:v>
                </c:pt>
                <c:pt idx="3">
                  <c:v>0</c:v>
                </c:pt>
                <c:pt idx="4">
                  <c:v>57233</c:v>
                </c:pt>
                <c:pt idx="5">
                  <c:v>2490</c:v>
                </c:pt>
                <c:pt idx="6">
                  <c:v>0</c:v>
                </c:pt>
                <c:pt idx="7">
                  <c:v>136509</c:v>
                </c:pt>
                <c:pt idx="8">
                  <c:v>35268.75</c:v>
                </c:pt>
                <c:pt idx="9">
                  <c:v>2203</c:v>
                </c:pt>
                <c:pt idx="10">
                  <c:v>4408.75</c:v>
                </c:pt>
                <c:pt idx="11">
                  <c:v>18</c:v>
                </c:pt>
                <c:pt idx="12">
                  <c:v>848.75</c:v>
                </c:pt>
                <c:pt idx="13">
                  <c:v>4726</c:v>
                </c:pt>
                <c:pt idx="14">
                  <c:v>851</c:v>
                </c:pt>
                <c:pt idx="15">
                  <c:v>6330</c:v>
                </c:pt>
                <c:pt idx="16">
                  <c:v>1142</c:v>
                </c:pt>
                <c:pt idx="17">
                  <c:v>3036.75</c:v>
                </c:pt>
                <c:pt idx="18">
                  <c:v>0</c:v>
                </c:pt>
                <c:pt idx="19">
                  <c:v>27.5</c:v>
                </c:pt>
                <c:pt idx="20">
                  <c:v>0</c:v>
                </c:pt>
                <c:pt idx="21">
                  <c:v>3886</c:v>
                </c:pt>
                <c:pt idx="22">
                  <c:v>5918.5</c:v>
                </c:pt>
                <c:pt idx="23">
                  <c:v>61</c:v>
                </c:pt>
                <c:pt idx="24">
                  <c:v>1068</c:v>
                </c:pt>
                <c:pt idx="25">
                  <c:v>160632</c:v>
                </c:pt>
                <c:pt idx="26">
                  <c:v>14917</c:v>
                </c:pt>
                <c:pt idx="27">
                  <c:v>396.5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997280"/>
        <c:axId val="32347409"/>
      </c:barChart>
      <c:catAx>
        <c:axId val="43997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347409"/>
        <c:crosses val="autoZero"/>
        <c:auto val="1"/>
        <c:lblAlgn val="ctr"/>
        <c:lblOffset val="100"/>
        <c:noMultiLvlLbl val="0"/>
      </c:catAx>
      <c:valAx>
        <c:axId val="323474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9972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81</c:v>
                </c:pt>
                <c:pt idx="1">
                  <c:v>64</c:v>
                </c:pt>
                <c:pt idx="2">
                  <c:v>110</c:v>
                </c:pt>
                <c:pt idx="3">
                  <c:v>59</c:v>
                </c:pt>
                <c:pt idx="4">
                  <c:v>2467</c:v>
                </c:pt>
                <c:pt idx="5">
                  <c:v>138</c:v>
                </c:pt>
                <c:pt idx="6">
                  <c:v>2982</c:v>
                </c:pt>
                <c:pt idx="7">
                  <c:v>553</c:v>
                </c:pt>
                <c:pt idx="8">
                  <c:v>189</c:v>
                </c:pt>
                <c:pt idx="9">
                  <c:v>168</c:v>
                </c:pt>
                <c:pt idx="10">
                  <c:v>100</c:v>
                </c:pt>
                <c:pt idx="11">
                  <c:v>870</c:v>
                </c:pt>
                <c:pt idx="12">
                  <c:v>54</c:v>
                </c:pt>
                <c:pt idx="13">
                  <c:v>86</c:v>
                </c:pt>
                <c:pt idx="14">
                  <c:v>167</c:v>
                </c:pt>
                <c:pt idx="15">
                  <c:v>1260</c:v>
                </c:pt>
                <c:pt idx="16">
                  <c:v>94</c:v>
                </c:pt>
                <c:pt idx="17">
                  <c:v>37</c:v>
                </c:pt>
                <c:pt idx="18">
                  <c:v>69</c:v>
                </c:pt>
                <c:pt idx="19">
                  <c:v>72</c:v>
                </c:pt>
                <c:pt idx="20">
                  <c:v>51</c:v>
                </c:pt>
                <c:pt idx="21">
                  <c:v>1503</c:v>
                </c:pt>
                <c:pt idx="22">
                  <c:v>103</c:v>
                </c:pt>
                <c:pt idx="23">
                  <c:v>56</c:v>
                </c:pt>
                <c:pt idx="24">
                  <c:v>175</c:v>
                </c:pt>
                <c:pt idx="25">
                  <c:v>578</c:v>
                </c:pt>
                <c:pt idx="26">
                  <c:v>124</c:v>
                </c:pt>
                <c:pt idx="2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82</c:v>
                </c:pt>
                <c:pt idx="1">
                  <c:v>54</c:v>
                </c:pt>
                <c:pt idx="2">
                  <c:v>134</c:v>
                </c:pt>
                <c:pt idx="3">
                  <c:v>56</c:v>
                </c:pt>
                <c:pt idx="4">
                  <c:v>2527</c:v>
                </c:pt>
                <c:pt idx="5">
                  <c:v>134</c:v>
                </c:pt>
                <c:pt idx="6">
                  <c:v>3068</c:v>
                </c:pt>
                <c:pt idx="7">
                  <c:v>642</c:v>
                </c:pt>
                <c:pt idx="8">
                  <c:v>197</c:v>
                </c:pt>
                <c:pt idx="9">
                  <c:v>158</c:v>
                </c:pt>
                <c:pt idx="10">
                  <c:v>95</c:v>
                </c:pt>
                <c:pt idx="11">
                  <c:v>861</c:v>
                </c:pt>
                <c:pt idx="12">
                  <c:v>55</c:v>
                </c:pt>
                <c:pt idx="13">
                  <c:v>91</c:v>
                </c:pt>
                <c:pt idx="14">
                  <c:v>205</c:v>
                </c:pt>
                <c:pt idx="15">
                  <c:v>1137</c:v>
                </c:pt>
                <c:pt idx="16">
                  <c:v>129</c:v>
                </c:pt>
                <c:pt idx="17">
                  <c:v>40</c:v>
                </c:pt>
                <c:pt idx="18">
                  <c:v>97</c:v>
                </c:pt>
                <c:pt idx="19">
                  <c:v>79</c:v>
                </c:pt>
                <c:pt idx="20">
                  <c:v>68</c:v>
                </c:pt>
                <c:pt idx="21">
                  <c:v>1406</c:v>
                </c:pt>
                <c:pt idx="22">
                  <c:v>122</c:v>
                </c:pt>
                <c:pt idx="23">
                  <c:v>76</c:v>
                </c:pt>
                <c:pt idx="24">
                  <c:v>202</c:v>
                </c:pt>
                <c:pt idx="25">
                  <c:v>618</c:v>
                </c:pt>
                <c:pt idx="26">
                  <c:v>156</c:v>
                </c:pt>
                <c:pt idx="2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442560"/>
        <c:axId val="50355547"/>
      </c:barChart>
      <c:catAx>
        <c:axId val="22442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55547"/>
        <c:crosses val="autoZero"/>
        <c:auto val="1"/>
        <c:lblAlgn val="ctr"/>
        <c:lblOffset val="100"/>
        <c:noMultiLvlLbl val="0"/>
      </c:catAx>
      <c:valAx>
        <c:axId val="503555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44256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776737</c:v>
                </c:pt>
                <c:pt idx="1">
                  <c:v>209666</c:v>
                </c:pt>
                <c:pt idx="2">
                  <c:v>350523</c:v>
                </c:pt>
                <c:pt idx="3">
                  <c:v>366409</c:v>
                </c:pt>
                <c:pt idx="4">
                  <c:v>7635084</c:v>
                </c:pt>
                <c:pt idx="5">
                  <c:v>462228</c:v>
                </c:pt>
                <c:pt idx="6">
                  <c:v>1234685</c:v>
                </c:pt>
                <c:pt idx="7">
                  <c:v>4689901</c:v>
                </c:pt>
                <c:pt idx="8">
                  <c:v>2386800</c:v>
                </c:pt>
                <c:pt idx="9">
                  <c:v>3136445</c:v>
                </c:pt>
                <c:pt idx="10">
                  <c:v>1472105</c:v>
                </c:pt>
                <c:pt idx="11">
                  <c:v>96305</c:v>
                </c:pt>
                <c:pt idx="12">
                  <c:v>407068</c:v>
                </c:pt>
                <c:pt idx="13">
                  <c:v>1342837</c:v>
                </c:pt>
                <c:pt idx="14">
                  <c:v>2553971</c:v>
                </c:pt>
                <c:pt idx="15">
                  <c:v>2898263</c:v>
                </c:pt>
                <c:pt idx="16">
                  <c:v>398506</c:v>
                </c:pt>
                <c:pt idx="17">
                  <c:v>179277</c:v>
                </c:pt>
                <c:pt idx="18">
                  <c:v>44279</c:v>
                </c:pt>
                <c:pt idx="19">
                  <c:v>207702</c:v>
                </c:pt>
                <c:pt idx="20">
                  <c:v>206559</c:v>
                </c:pt>
                <c:pt idx="21">
                  <c:v>1212560</c:v>
                </c:pt>
                <c:pt idx="22">
                  <c:v>412473</c:v>
                </c:pt>
                <c:pt idx="23">
                  <c:v>298881</c:v>
                </c:pt>
                <c:pt idx="24">
                  <c:v>2327148</c:v>
                </c:pt>
                <c:pt idx="25">
                  <c:v>6092311</c:v>
                </c:pt>
                <c:pt idx="26">
                  <c:v>319765</c:v>
                </c:pt>
                <c:pt idx="27">
                  <c:v>90784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1155362</c:v>
                </c:pt>
                <c:pt idx="1">
                  <c:v>204239</c:v>
                </c:pt>
                <c:pt idx="2">
                  <c:v>383984</c:v>
                </c:pt>
                <c:pt idx="3">
                  <c:v>379755</c:v>
                </c:pt>
                <c:pt idx="4">
                  <c:v>8354876</c:v>
                </c:pt>
                <c:pt idx="5">
                  <c:v>398386</c:v>
                </c:pt>
                <c:pt idx="6">
                  <c:v>1107049</c:v>
                </c:pt>
                <c:pt idx="7">
                  <c:v>4935633</c:v>
                </c:pt>
                <c:pt idx="8">
                  <c:v>2984413</c:v>
                </c:pt>
                <c:pt idx="9">
                  <c:v>3075010</c:v>
                </c:pt>
                <c:pt idx="10">
                  <c:v>1049671</c:v>
                </c:pt>
                <c:pt idx="11">
                  <c:v>120214</c:v>
                </c:pt>
                <c:pt idx="12">
                  <c:v>618851</c:v>
                </c:pt>
                <c:pt idx="13">
                  <c:v>1328070</c:v>
                </c:pt>
                <c:pt idx="14">
                  <c:v>2987525</c:v>
                </c:pt>
                <c:pt idx="15">
                  <c:v>2423787</c:v>
                </c:pt>
                <c:pt idx="16">
                  <c:v>299777</c:v>
                </c:pt>
                <c:pt idx="17">
                  <c:v>301259</c:v>
                </c:pt>
                <c:pt idx="18">
                  <c:v>42234</c:v>
                </c:pt>
                <c:pt idx="19">
                  <c:v>260781</c:v>
                </c:pt>
                <c:pt idx="20">
                  <c:v>250353</c:v>
                </c:pt>
                <c:pt idx="21">
                  <c:v>1094816</c:v>
                </c:pt>
                <c:pt idx="22">
                  <c:v>684201</c:v>
                </c:pt>
                <c:pt idx="23">
                  <c:v>390838</c:v>
                </c:pt>
                <c:pt idx="24">
                  <c:v>3079921</c:v>
                </c:pt>
                <c:pt idx="25">
                  <c:v>6109312</c:v>
                </c:pt>
                <c:pt idx="26">
                  <c:v>343259</c:v>
                </c:pt>
                <c:pt idx="27">
                  <c:v>99104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087128"/>
        <c:axId val="58293654"/>
      </c:barChart>
      <c:catAx>
        <c:axId val="12087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293654"/>
        <c:crosses val="autoZero"/>
        <c:auto val="1"/>
        <c:lblAlgn val="ctr"/>
        <c:lblOffset val="100"/>
        <c:noMultiLvlLbl val="0"/>
      </c:catAx>
      <c:valAx>
        <c:axId val="582936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08712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1209361</c:v>
                </c:pt>
                <c:pt idx="1">
                  <c:v>702046</c:v>
                </c:pt>
                <c:pt idx="2">
                  <c:v>2016323</c:v>
                </c:pt>
                <c:pt idx="3">
                  <c:v>469747</c:v>
                </c:pt>
                <c:pt idx="4">
                  <c:v>43900764</c:v>
                </c:pt>
                <c:pt idx="5">
                  <c:v>1815784</c:v>
                </c:pt>
                <c:pt idx="6">
                  <c:v>16795202</c:v>
                </c:pt>
                <c:pt idx="7">
                  <c:v>22236443</c:v>
                </c:pt>
                <c:pt idx="8">
                  <c:v>3527561</c:v>
                </c:pt>
                <c:pt idx="9">
                  <c:v>3916813</c:v>
                </c:pt>
                <c:pt idx="10">
                  <c:v>1633351</c:v>
                </c:pt>
                <c:pt idx="11">
                  <c:v>6302361</c:v>
                </c:pt>
                <c:pt idx="12">
                  <c:v>678852</c:v>
                </c:pt>
                <c:pt idx="13">
                  <c:v>1397922</c:v>
                </c:pt>
                <c:pt idx="14">
                  <c:v>3120910</c:v>
                </c:pt>
                <c:pt idx="15">
                  <c:v>32113951</c:v>
                </c:pt>
                <c:pt idx="16">
                  <c:v>4116828</c:v>
                </c:pt>
                <c:pt idx="17">
                  <c:v>279259</c:v>
                </c:pt>
                <c:pt idx="18">
                  <c:v>1912089</c:v>
                </c:pt>
                <c:pt idx="19">
                  <c:v>1113218</c:v>
                </c:pt>
                <c:pt idx="20">
                  <c:v>411650</c:v>
                </c:pt>
                <c:pt idx="21">
                  <c:v>21464567</c:v>
                </c:pt>
                <c:pt idx="22">
                  <c:v>1617738</c:v>
                </c:pt>
                <c:pt idx="23">
                  <c:v>419906</c:v>
                </c:pt>
                <c:pt idx="24">
                  <c:v>3355802</c:v>
                </c:pt>
                <c:pt idx="25">
                  <c:v>22116565</c:v>
                </c:pt>
                <c:pt idx="26">
                  <c:v>2990120</c:v>
                </c:pt>
                <c:pt idx="27">
                  <c:v>161592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1556733</c:v>
                </c:pt>
                <c:pt idx="1">
                  <c:v>548180</c:v>
                </c:pt>
                <c:pt idx="2">
                  <c:v>2131887</c:v>
                </c:pt>
                <c:pt idx="3">
                  <c:v>402073</c:v>
                </c:pt>
                <c:pt idx="4">
                  <c:v>48357023</c:v>
                </c:pt>
                <c:pt idx="5">
                  <c:v>2451398</c:v>
                </c:pt>
                <c:pt idx="6">
                  <c:v>17175681</c:v>
                </c:pt>
                <c:pt idx="7">
                  <c:v>25184951</c:v>
                </c:pt>
                <c:pt idx="8">
                  <c:v>4149021</c:v>
                </c:pt>
                <c:pt idx="9">
                  <c:v>2986584</c:v>
                </c:pt>
                <c:pt idx="10">
                  <c:v>1245576</c:v>
                </c:pt>
                <c:pt idx="11">
                  <c:v>6046805</c:v>
                </c:pt>
                <c:pt idx="12">
                  <c:v>768909</c:v>
                </c:pt>
                <c:pt idx="13">
                  <c:v>1579504</c:v>
                </c:pt>
                <c:pt idx="14">
                  <c:v>3970229</c:v>
                </c:pt>
                <c:pt idx="15">
                  <c:v>27981177</c:v>
                </c:pt>
                <c:pt idx="16">
                  <c:v>3506895</c:v>
                </c:pt>
                <c:pt idx="17">
                  <c:v>341682</c:v>
                </c:pt>
                <c:pt idx="18">
                  <c:v>2791936</c:v>
                </c:pt>
                <c:pt idx="19">
                  <c:v>955852</c:v>
                </c:pt>
                <c:pt idx="20">
                  <c:v>525600</c:v>
                </c:pt>
                <c:pt idx="21">
                  <c:v>20201954</c:v>
                </c:pt>
                <c:pt idx="22">
                  <c:v>2350908</c:v>
                </c:pt>
                <c:pt idx="23">
                  <c:v>457634</c:v>
                </c:pt>
                <c:pt idx="24">
                  <c:v>4006881</c:v>
                </c:pt>
                <c:pt idx="25">
                  <c:v>22955435</c:v>
                </c:pt>
                <c:pt idx="26">
                  <c:v>3328548</c:v>
                </c:pt>
                <c:pt idx="27">
                  <c:v>207165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152376"/>
        <c:axId val="56309991"/>
      </c:barChart>
      <c:catAx>
        <c:axId val="521523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309991"/>
        <c:crosses val="autoZero"/>
        <c:auto val="1"/>
        <c:lblAlgn val="ctr"/>
        <c:lblOffset val="100"/>
        <c:noMultiLvlLbl val="0"/>
      </c:catAx>
      <c:valAx>
        <c:axId val="5630999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523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15</c:v>
                </c:pt>
                <c:pt idx="7">
                  <c:v>23</c:v>
                </c:pt>
                <c:pt idx="8">
                  <c:v>0</c:v>
                </c:pt>
                <c:pt idx="9">
                  <c:v>6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110</c:v>
                </c:pt>
                <c:pt idx="16">
                  <c:v>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90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10</c:v>
                </c:pt>
                <c:pt idx="26">
                  <c:v>6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</c:v>
                </c:pt>
                <c:pt idx="6">
                  <c:v>15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82</c:v>
                </c:pt>
                <c:pt idx="16">
                  <c:v>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69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7</c:v>
                </c:pt>
                <c:pt idx="26">
                  <c:v>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499032"/>
        <c:axId val="61091160"/>
      </c:barChart>
      <c:catAx>
        <c:axId val="43499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091160"/>
        <c:crosses val="autoZero"/>
        <c:auto val="1"/>
        <c:lblAlgn val="ctr"/>
        <c:lblOffset val="100"/>
        <c:noMultiLvlLbl val="0"/>
      </c:catAx>
      <c:valAx>
        <c:axId val="610911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990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5677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15109</c:v>
                </c:pt>
                <c:pt idx="6">
                  <c:v>308099</c:v>
                </c:pt>
                <c:pt idx="7">
                  <c:v>179492</c:v>
                </c:pt>
                <c:pt idx="8">
                  <c:v>4367</c:v>
                </c:pt>
                <c:pt idx="9">
                  <c:v>8115</c:v>
                </c:pt>
                <c:pt idx="10">
                  <c:v>0</c:v>
                </c:pt>
                <c:pt idx="11">
                  <c:v>147737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416065</c:v>
                </c:pt>
                <c:pt idx="16">
                  <c:v>38904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682166</c:v>
                </c:pt>
                <c:pt idx="22">
                  <c:v>6048</c:v>
                </c:pt>
                <c:pt idx="23">
                  <c:v>295</c:v>
                </c:pt>
                <c:pt idx="24">
                  <c:v>0</c:v>
                </c:pt>
                <c:pt idx="25">
                  <c:v>69995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9704</c:v>
                </c:pt>
                <c:pt idx="1">
                  <c:v>8151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33070</c:v>
                </c:pt>
                <c:pt idx="6">
                  <c:v>300769</c:v>
                </c:pt>
                <c:pt idx="7">
                  <c:v>179890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343509</c:v>
                </c:pt>
                <c:pt idx="16">
                  <c:v>35376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578376</c:v>
                </c:pt>
                <c:pt idx="22">
                  <c:v>11090</c:v>
                </c:pt>
                <c:pt idx="23">
                  <c:v>310</c:v>
                </c:pt>
                <c:pt idx="24">
                  <c:v>0</c:v>
                </c:pt>
                <c:pt idx="25">
                  <c:v>74212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259627"/>
        <c:axId val="40527916"/>
      </c:barChart>
      <c:catAx>
        <c:axId val="3625962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7916"/>
        <c:crosses val="autoZero"/>
        <c:auto val="1"/>
        <c:lblAlgn val="ctr"/>
        <c:lblOffset val="100"/>
        <c:noMultiLvlLbl val="0"/>
      </c:catAx>
      <c:valAx>
        <c:axId val="4052791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5962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10267</c:v>
                </c:pt>
                <c:pt idx="2">
                  <c:v>40956</c:v>
                </c:pt>
                <c:pt idx="3">
                  <c:v>0</c:v>
                </c:pt>
                <c:pt idx="4">
                  <c:v>399875</c:v>
                </c:pt>
                <c:pt idx="5">
                  <c:v>2590</c:v>
                </c:pt>
                <c:pt idx="6">
                  <c:v>256861</c:v>
                </c:pt>
                <c:pt idx="7">
                  <c:v>68438</c:v>
                </c:pt>
                <c:pt idx="8">
                  <c:v>4367</c:v>
                </c:pt>
                <c:pt idx="9">
                  <c:v>0</c:v>
                </c:pt>
                <c:pt idx="10">
                  <c:v>0</c:v>
                </c:pt>
                <c:pt idx="11">
                  <c:v>146889</c:v>
                </c:pt>
                <c:pt idx="12">
                  <c:v>0</c:v>
                </c:pt>
                <c:pt idx="13">
                  <c:v>0</c:v>
                </c:pt>
                <c:pt idx="14">
                  <c:v>2894</c:v>
                </c:pt>
                <c:pt idx="15">
                  <c:v>97332</c:v>
                </c:pt>
                <c:pt idx="16">
                  <c:v>26476</c:v>
                </c:pt>
                <c:pt idx="17">
                  <c:v>0</c:v>
                </c:pt>
                <c:pt idx="18">
                  <c:v>42318</c:v>
                </c:pt>
                <c:pt idx="19">
                  <c:v>7749</c:v>
                </c:pt>
                <c:pt idx="20">
                  <c:v>0</c:v>
                </c:pt>
                <c:pt idx="21">
                  <c:v>430337</c:v>
                </c:pt>
                <c:pt idx="22">
                  <c:v>6048</c:v>
                </c:pt>
                <c:pt idx="23">
                  <c:v>0</c:v>
                </c:pt>
                <c:pt idx="24">
                  <c:v>0</c:v>
                </c:pt>
                <c:pt idx="25">
                  <c:v>51267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5990</c:v>
                </c:pt>
                <c:pt idx="2">
                  <c:v>40825</c:v>
                </c:pt>
                <c:pt idx="3">
                  <c:v>0</c:v>
                </c:pt>
                <c:pt idx="4">
                  <c:v>362170</c:v>
                </c:pt>
                <c:pt idx="5">
                  <c:v>1817</c:v>
                </c:pt>
                <c:pt idx="6">
                  <c:v>244663</c:v>
                </c:pt>
                <c:pt idx="7">
                  <c:v>68854</c:v>
                </c:pt>
                <c:pt idx="8">
                  <c:v>13</c:v>
                </c:pt>
                <c:pt idx="9">
                  <c:v>0</c:v>
                </c:pt>
                <c:pt idx="10">
                  <c:v>0</c:v>
                </c:pt>
                <c:pt idx="11">
                  <c:v>134674</c:v>
                </c:pt>
                <c:pt idx="12">
                  <c:v>0</c:v>
                </c:pt>
                <c:pt idx="13">
                  <c:v>0</c:v>
                </c:pt>
                <c:pt idx="14">
                  <c:v>4194</c:v>
                </c:pt>
                <c:pt idx="15">
                  <c:v>100658</c:v>
                </c:pt>
                <c:pt idx="16">
                  <c:v>25068</c:v>
                </c:pt>
                <c:pt idx="17">
                  <c:v>0</c:v>
                </c:pt>
                <c:pt idx="18">
                  <c:v>41045</c:v>
                </c:pt>
                <c:pt idx="19">
                  <c:v>8773</c:v>
                </c:pt>
                <c:pt idx="20">
                  <c:v>0</c:v>
                </c:pt>
                <c:pt idx="21">
                  <c:v>404236</c:v>
                </c:pt>
                <c:pt idx="22">
                  <c:v>11086</c:v>
                </c:pt>
                <c:pt idx="23">
                  <c:v>0</c:v>
                </c:pt>
                <c:pt idx="24">
                  <c:v>0</c:v>
                </c:pt>
                <c:pt idx="25">
                  <c:v>49958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112286"/>
        <c:axId val="39073785"/>
      </c:barChart>
      <c:catAx>
        <c:axId val="371122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073785"/>
        <c:crosses val="autoZero"/>
        <c:auto val="1"/>
        <c:lblAlgn val="ctr"/>
        <c:lblOffset val="100"/>
        <c:noMultiLvlLbl val="0"/>
      </c:catAx>
      <c:valAx>
        <c:axId val="390737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122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5677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12519</c:v>
                </c:pt>
                <c:pt idx="6">
                  <c:v>51238</c:v>
                </c:pt>
                <c:pt idx="7">
                  <c:v>111054</c:v>
                </c:pt>
                <c:pt idx="8">
                  <c:v>0</c:v>
                </c:pt>
                <c:pt idx="9">
                  <c:v>8115</c:v>
                </c:pt>
                <c:pt idx="10">
                  <c:v>0</c:v>
                </c:pt>
                <c:pt idx="11">
                  <c:v>848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318733</c:v>
                </c:pt>
                <c:pt idx="16">
                  <c:v>12428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251829</c:v>
                </c:pt>
                <c:pt idx="22">
                  <c:v>0</c:v>
                </c:pt>
                <c:pt idx="23">
                  <c:v>295</c:v>
                </c:pt>
                <c:pt idx="24">
                  <c:v>0</c:v>
                </c:pt>
                <c:pt idx="25">
                  <c:v>18728</c:v>
                </c:pt>
                <c:pt idx="26">
                  <c:v>9809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9704</c:v>
                </c:pt>
                <c:pt idx="1">
                  <c:v>2161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31253</c:v>
                </c:pt>
                <c:pt idx="6">
                  <c:v>56106</c:v>
                </c:pt>
                <c:pt idx="7">
                  <c:v>111036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242851</c:v>
                </c:pt>
                <c:pt idx="16">
                  <c:v>10308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174140</c:v>
                </c:pt>
                <c:pt idx="22">
                  <c:v>4</c:v>
                </c:pt>
                <c:pt idx="23">
                  <c:v>310</c:v>
                </c:pt>
                <c:pt idx="24">
                  <c:v>0</c:v>
                </c:pt>
                <c:pt idx="25">
                  <c:v>24254</c:v>
                </c:pt>
                <c:pt idx="26">
                  <c:v>6811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55330"/>
        <c:axId val="36000871"/>
      </c:barChart>
      <c:catAx>
        <c:axId val="1615533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00871"/>
        <c:crosses val="autoZero"/>
        <c:auto val="1"/>
        <c:lblAlgn val="ctr"/>
        <c:lblOffset val="100"/>
        <c:noMultiLvlLbl val="0"/>
      </c:catAx>
      <c:valAx>
        <c:axId val="36000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15533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3946</c:v>
                </c:pt>
                <c:pt idx="2">
                  <c:v>12275</c:v>
                </c:pt>
                <c:pt idx="3">
                  <c:v>0</c:v>
                </c:pt>
                <c:pt idx="4">
                  <c:v>92495</c:v>
                </c:pt>
                <c:pt idx="5">
                  <c:v>1569</c:v>
                </c:pt>
                <c:pt idx="6">
                  <c:v>65908</c:v>
                </c:pt>
                <c:pt idx="7">
                  <c:v>23870</c:v>
                </c:pt>
                <c:pt idx="8">
                  <c:v>1952</c:v>
                </c:pt>
                <c:pt idx="9">
                  <c:v>0</c:v>
                </c:pt>
                <c:pt idx="10">
                  <c:v>0</c:v>
                </c:pt>
                <c:pt idx="11">
                  <c:v>39466</c:v>
                </c:pt>
                <c:pt idx="12">
                  <c:v>0</c:v>
                </c:pt>
                <c:pt idx="13">
                  <c:v>0</c:v>
                </c:pt>
                <c:pt idx="14">
                  <c:v>1759</c:v>
                </c:pt>
                <c:pt idx="15">
                  <c:v>43718</c:v>
                </c:pt>
                <c:pt idx="16">
                  <c:v>5891</c:v>
                </c:pt>
                <c:pt idx="17">
                  <c:v>0</c:v>
                </c:pt>
                <c:pt idx="18">
                  <c:v>10620</c:v>
                </c:pt>
                <c:pt idx="19">
                  <c:v>2112</c:v>
                </c:pt>
                <c:pt idx="20">
                  <c:v>0</c:v>
                </c:pt>
                <c:pt idx="21">
                  <c:v>130692</c:v>
                </c:pt>
                <c:pt idx="22">
                  <c:v>2872</c:v>
                </c:pt>
                <c:pt idx="23">
                  <c:v>0</c:v>
                </c:pt>
                <c:pt idx="24">
                  <c:v>0</c:v>
                </c:pt>
                <c:pt idx="25">
                  <c:v>15902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1580</c:v>
                </c:pt>
                <c:pt idx="2">
                  <c:v>11445</c:v>
                </c:pt>
                <c:pt idx="3">
                  <c:v>0</c:v>
                </c:pt>
                <c:pt idx="4">
                  <c:v>81160</c:v>
                </c:pt>
                <c:pt idx="5">
                  <c:v>1102</c:v>
                </c:pt>
                <c:pt idx="6">
                  <c:v>54996</c:v>
                </c:pt>
                <c:pt idx="7">
                  <c:v>22448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33915</c:v>
                </c:pt>
                <c:pt idx="12">
                  <c:v>0</c:v>
                </c:pt>
                <c:pt idx="13">
                  <c:v>0</c:v>
                </c:pt>
                <c:pt idx="14">
                  <c:v>2628</c:v>
                </c:pt>
                <c:pt idx="15">
                  <c:v>44902</c:v>
                </c:pt>
                <c:pt idx="16">
                  <c:v>5466</c:v>
                </c:pt>
                <c:pt idx="17">
                  <c:v>0</c:v>
                </c:pt>
                <c:pt idx="18">
                  <c:v>10120</c:v>
                </c:pt>
                <c:pt idx="19">
                  <c:v>2546</c:v>
                </c:pt>
                <c:pt idx="20">
                  <c:v>0</c:v>
                </c:pt>
                <c:pt idx="21">
                  <c:v>123443</c:v>
                </c:pt>
                <c:pt idx="22">
                  <c:v>5121</c:v>
                </c:pt>
                <c:pt idx="23">
                  <c:v>0</c:v>
                </c:pt>
                <c:pt idx="24">
                  <c:v>0</c:v>
                </c:pt>
                <c:pt idx="25">
                  <c:v>15243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81094"/>
        <c:axId val="4931510"/>
      </c:barChart>
      <c:catAx>
        <c:axId val="2098109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31510"/>
        <c:crosses val="autoZero"/>
        <c:auto val="1"/>
        <c:lblAlgn val="ctr"/>
        <c:lblOffset val="100"/>
        <c:noMultiLvlLbl val="0"/>
      </c:catAx>
      <c:valAx>
        <c:axId val="49315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8109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544</c:v>
                </c:pt>
                <c:pt idx="2">
                  <c:v>604</c:v>
                </c:pt>
                <c:pt idx="3">
                  <c:v>0</c:v>
                </c:pt>
                <c:pt idx="4">
                  <c:v>382</c:v>
                </c:pt>
                <c:pt idx="5">
                  <c:v>1247</c:v>
                </c:pt>
                <c:pt idx="6">
                  <c:v>5542</c:v>
                </c:pt>
                <c:pt idx="7">
                  <c:v>42823</c:v>
                </c:pt>
                <c:pt idx="8">
                  <c:v>826</c:v>
                </c:pt>
                <c:pt idx="9">
                  <c:v>0</c:v>
                </c:pt>
                <c:pt idx="10">
                  <c:v>8</c:v>
                </c:pt>
                <c:pt idx="11">
                  <c:v>93</c:v>
                </c:pt>
                <c:pt idx="12">
                  <c:v>0</c:v>
                </c:pt>
                <c:pt idx="13">
                  <c:v>13</c:v>
                </c:pt>
                <c:pt idx="14">
                  <c:v>840</c:v>
                </c:pt>
                <c:pt idx="15">
                  <c:v>25400</c:v>
                </c:pt>
                <c:pt idx="16">
                  <c:v>7712</c:v>
                </c:pt>
                <c:pt idx="17">
                  <c:v>5</c:v>
                </c:pt>
                <c:pt idx="18">
                  <c:v>181</c:v>
                </c:pt>
                <c:pt idx="19">
                  <c:v>4</c:v>
                </c:pt>
                <c:pt idx="20">
                  <c:v>11380</c:v>
                </c:pt>
                <c:pt idx="21">
                  <c:v>6878</c:v>
                </c:pt>
                <c:pt idx="22">
                  <c:v>14737</c:v>
                </c:pt>
                <c:pt idx="23">
                  <c:v>479</c:v>
                </c:pt>
                <c:pt idx="24">
                  <c:v>18942</c:v>
                </c:pt>
                <c:pt idx="25">
                  <c:v>26311</c:v>
                </c:pt>
                <c:pt idx="26">
                  <c:v>34081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51</c:v>
                </c:pt>
                <c:pt idx="2">
                  <c:v>239</c:v>
                </c:pt>
                <c:pt idx="3">
                  <c:v>0</c:v>
                </c:pt>
                <c:pt idx="4">
                  <c:v>327</c:v>
                </c:pt>
                <c:pt idx="5">
                  <c:v>1224</c:v>
                </c:pt>
                <c:pt idx="6">
                  <c:v>7840</c:v>
                </c:pt>
                <c:pt idx="7">
                  <c:v>49721</c:v>
                </c:pt>
                <c:pt idx="8">
                  <c:v>1514</c:v>
                </c:pt>
                <c:pt idx="9">
                  <c:v>0</c:v>
                </c:pt>
                <c:pt idx="10">
                  <c:v>29</c:v>
                </c:pt>
                <c:pt idx="11">
                  <c:v>171</c:v>
                </c:pt>
                <c:pt idx="12">
                  <c:v>0</c:v>
                </c:pt>
                <c:pt idx="13">
                  <c:v>0</c:v>
                </c:pt>
                <c:pt idx="14">
                  <c:v>729</c:v>
                </c:pt>
                <c:pt idx="15">
                  <c:v>28255</c:v>
                </c:pt>
                <c:pt idx="16">
                  <c:v>4599</c:v>
                </c:pt>
                <c:pt idx="17">
                  <c:v>16</c:v>
                </c:pt>
                <c:pt idx="18">
                  <c:v>227</c:v>
                </c:pt>
                <c:pt idx="19">
                  <c:v>1</c:v>
                </c:pt>
                <c:pt idx="20">
                  <c:v>19555</c:v>
                </c:pt>
                <c:pt idx="21">
                  <c:v>6530</c:v>
                </c:pt>
                <c:pt idx="22">
                  <c:v>20335</c:v>
                </c:pt>
                <c:pt idx="23">
                  <c:v>944</c:v>
                </c:pt>
                <c:pt idx="24">
                  <c:v>27293</c:v>
                </c:pt>
                <c:pt idx="25">
                  <c:v>45450</c:v>
                </c:pt>
                <c:pt idx="26">
                  <c:v>55801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582943"/>
        <c:axId val="61165033"/>
      </c:barChart>
      <c:catAx>
        <c:axId val="2258294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165033"/>
        <c:crosses val="autoZero"/>
        <c:auto val="1"/>
        <c:lblAlgn val="ctr"/>
        <c:lblOffset val="100"/>
        <c:noMultiLvlLbl val="0"/>
      </c:catAx>
      <c:valAx>
        <c:axId val="611650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58294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484985</c:v>
                </c:pt>
                <c:pt idx="1">
                  <c:v>78717</c:v>
                </c:pt>
                <c:pt idx="2">
                  <c:v>69081</c:v>
                </c:pt>
                <c:pt idx="3">
                  <c:v>159708</c:v>
                </c:pt>
                <c:pt idx="4">
                  <c:v>1383712</c:v>
                </c:pt>
                <c:pt idx="5">
                  <c:v>124496</c:v>
                </c:pt>
                <c:pt idx="6">
                  <c:v>16267</c:v>
                </c:pt>
                <c:pt idx="7">
                  <c:v>1327206</c:v>
                </c:pt>
                <c:pt idx="8">
                  <c:v>1594245</c:v>
                </c:pt>
                <c:pt idx="9">
                  <c:v>2247940</c:v>
                </c:pt>
                <c:pt idx="10">
                  <c:v>1074793</c:v>
                </c:pt>
                <c:pt idx="11">
                  <c:v>7125</c:v>
                </c:pt>
                <c:pt idx="12">
                  <c:v>245799</c:v>
                </c:pt>
                <c:pt idx="13">
                  <c:v>960951</c:v>
                </c:pt>
                <c:pt idx="14">
                  <c:v>1493971</c:v>
                </c:pt>
                <c:pt idx="15">
                  <c:v>153317</c:v>
                </c:pt>
                <c:pt idx="16">
                  <c:v>93940</c:v>
                </c:pt>
                <c:pt idx="17">
                  <c:v>124738</c:v>
                </c:pt>
                <c:pt idx="18">
                  <c:v>0</c:v>
                </c:pt>
                <c:pt idx="19">
                  <c:v>119790</c:v>
                </c:pt>
                <c:pt idx="20">
                  <c:v>155523</c:v>
                </c:pt>
                <c:pt idx="21">
                  <c:v>99108</c:v>
                </c:pt>
                <c:pt idx="22">
                  <c:v>192408</c:v>
                </c:pt>
                <c:pt idx="23">
                  <c:v>134123</c:v>
                </c:pt>
                <c:pt idx="24">
                  <c:v>1792370</c:v>
                </c:pt>
                <c:pt idx="25">
                  <c:v>1365446</c:v>
                </c:pt>
                <c:pt idx="26">
                  <c:v>122221</c:v>
                </c:pt>
                <c:pt idx="27">
                  <c:v>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4-471E-8F70-491AE4BDB47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799384</c:v>
                </c:pt>
                <c:pt idx="1">
                  <c:v>59312</c:v>
                </c:pt>
                <c:pt idx="2">
                  <c:v>79693</c:v>
                </c:pt>
                <c:pt idx="3">
                  <c:v>217588</c:v>
                </c:pt>
                <c:pt idx="4">
                  <c:v>1626409</c:v>
                </c:pt>
                <c:pt idx="5">
                  <c:v>118351</c:v>
                </c:pt>
                <c:pt idx="6">
                  <c:v>72571</c:v>
                </c:pt>
                <c:pt idx="7">
                  <c:v>1128563</c:v>
                </c:pt>
                <c:pt idx="8">
                  <c:v>2039022</c:v>
                </c:pt>
                <c:pt idx="9">
                  <c:v>2184615</c:v>
                </c:pt>
                <c:pt idx="10">
                  <c:v>669633</c:v>
                </c:pt>
                <c:pt idx="11">
                  <c:v>53275</c:v>
                </c:pt>
                <c:pt idx="12">
                  <c:v>362600</c:v>
                </c:pt>
                <c:pt idx="13">
                  <c:v>725050</c:v>
                </c:pt>
                <c:pt idx="14">
                  <c:v>1760007</c:v>
                </c:pt>
                <c:pt idx="15">
                  <c:v>170616</c:v>
                </c:pt>
                <c:pt idx="16">
                  <c:v>196813</c:v>
                </c:pt>
                <c:pt idx="17">
                  <c:v>240790</c:v>
                </c:pt>
                <c:pt idx="18">
                  <c:v>1</c:v>
                </c:pt>
                <c:pt idx="19">
                  <c:v>162768</c:v>
                </c:pt>
                <c:pt idx="20">
                  <c:v>189734</c:v>
                </c:pt>
                <c:pt idx="21">
                  <c:v>63703</c:v>
                </c:pt>
                <c:pt idx="22">
                  <c:v>388384</c:v>
                </c:pt>
                <c:pt idx="23">
                  <c:v>195496</c:v>
                </c:pt>
                <c:pt idx="24">
                  <c:v>2379394</c:v>
                </c:pt>
                <c:pt idx="25">
                  <c:v>1213228</c:v>
                </c:pt>
                <c:pt idx="26">
                  <c:v>118767</c:v>
                </c:pt>
                <c:pt idx="27">
                  <c:v>54619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4-471E-8F70-491AE4BDB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629581"/>
        <c:axId val="29449802"/>
      </c:barChart>
      <c:catAx>
        <c:axId val="326295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449802"/>
        <c:crosses val="autoZero"/>
        <c:auto val="1"/>
        <c:lblAlgn val="ctr"/>
        <c:lblOffset val="100"/>
        <c:noMultiLvlLbl val="0"/>
      </c:catAx>
      <c:valAx>
        <c:axId val="2944980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295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353040</c:v>
                </c:pt>
                <c:pt idx="1">
                  <c:v>0</c:v>
                </c:pt>
                <c:pt idx="2">
                  <c:v>0</c:v>
                </c:pt>
                <c:pt idx="3">
                  <c:v>27068</c:v>
                </c:pt>
                <c:pt idx="4">
                  <c:v>868151</c:v>
                </c:pt>
                <c:pt idx="5">
                  <c:v>0</c:v>
                </c:pt>
                <c:pt idx="6">
                  <c:v>9492</c:v>
                </c:pt>
                <c:pt idx="7">
                  <c:v>467278</c:v>
                </c:pt>
                <c:pt idx="8">
                  <c:v>1196471</c:v>
                </c:pt>
                <c:pt idx="9">
                  <c:v>1829355</c:v>
                </c:pt>
                <c:pt idx="10">
                  <c:v>603302</c:v>
                </c:pt>
                <c:pt idx="11">
                  <c:v>6990</c:v>
                </c:pt>
                <c:pt idx="12">
                  <c:v>171157</c:v>
                </c:pt>
                <c:pt idx="13">
                  <c:v>113352</c:v>
                </c:pt>
                <c:pt idx="14">
                  <c:v>1088925</c:v>
                </c:pt>
                <c:pt idx="15">
                  <c:v>94077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73422</c:v>
                </c:pt>
                <c:pt idx="20">
                  <c:v>0</c:v>
                </c:pt>
                <c:pt idx="21">
                  <c:v>34817</c:v>
                </c:pt>
                <c:pt idx="22">
                  <c:v>21630</c:v>
                </c:pt>
                <c:pt idx="23">
                  <c:v>18175</c:v>
                </c:pt>
                <c:pt idx="24">
                  <c:v>1160306</c:v>
                </c:pt>
                <c:pt idx="25">
                  <c:v>262429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F-4349-8732-DFEE3CBB804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442133</c:v>
                </c:pt>
                <c:pt idx="1">
                  <c:v>3500</c:v>
                </c:pt>
                <c:pt idx="2">
                  <c:v>6400</c:v>
                </c:pt>
                <c:pt idx="3">
                  <c:v>23657</c:v>
                </c:pt>
                <c:pt idx="4">
                  <c:v>1129184</c:v>
                </c:pt>
                <c:pt idx="5">
                  <c:v>0</c:v>
                </c:pt>
                <c:pt idx="6">
                  <c:v>62381</c:v>
                </c:pt>
                <c:pt idx="7">
                  <c:v>332364</c:v>
                </c:pt>
                <c:pt idx="8">
                  <c:v>1618798</c:v>
                </c:pt>
                <c:pt idx="9">
                  <c:v>1595457</c:v>
                </c:pt>
                <c:pt idx="10">
                  <c:v>399736</c:v>
                </c:pt>
                <c:pt idx="11">
                  <c:v>52922</c:v>
                </c:pt>
                <c:pt idx="12">
                  <c:v>165290</c:v>
                </c:pt>
                <c:pt idx="13">
                  <c:v>119538</c:v>
                </c:pt>
                <c:pt idx="14">
                  <c:v>1389678</c:v>
                </c:pt>
                <c:pt idx="15">
                  <c:v>124012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116242</c:v>
                </c:pt>
                <c:pt idx="20">
                  <c:v>0</c:v>
                </c:pt>
                <c:pt idx="21">
                  <c:v>32911</c:v>
                </c:pt>
                <c:pt idx="22">
                  <c:v>19526</c:v>
                </c:pt>
                <c:pt idx="23">
                  <c:v>56054</c:v>
                </c:pt>
                <c:pt idx="24">
                  <c:v>1330467</c:v>
                </c:pt>
                <c:pt idx="25">
                  <c:v>255018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F-4349-8732-DFEE3CBB8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042296"/>
        <c:axId val="57724964"/>
      </c:barChart>
      <c:catAx>
        <c:axId val="530422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724964"/>
        <c:crosses val="autoZero"/>
        <c:auto val="1"/>
        <c:lblAlgn val="ctr"/>
        <c:lblOffset val="100"/>
        <c:noMultiLvlLbl val="0"/>
      </c:catAx>
      <c:valAx>
        <c:axId val="5772496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422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120066</c:v>
                </c:pt>
                <c:pt idx="1">
                  <c:v>59830</c:v>
                </c:pt>
                <c:pt idx="2">
                  <c:v>8801</c:v>
                </c:pt>
                <c:pt idx="3">
                  <c:v>125332</c:v>
                </c:pt>
                <c:pt idx="4">
                  <c:v>6679</c:v>
                </c:pt>
                <c:pt idx="5">
                  <c:v>119753</c:v>
                </c:pt>
                <c:pt idx="6">
                  <c:v>6640</c:v>
                </c:pt>
                <c:pt idx="7">
                  <c:v>217288</c:v>
                </c:pt>
                <c:pt idx="8">
                  <c:v>122473</c:v>
                </c:pt>
                <c:pt idx="9">
                  <c:v>379159</c:v>
                </c:pt>
                <c:pt idx="10">
                  <c:v>466698</c:v>
                </c:pt>
                <c:pt idx="11">
                  <c:v>0</c:v>
                </c:pt>
                <c:pt idx="12">
                  <c:v>71161</c:v>
                </c:pt>
                <c:pt idx="13">
                  <c:v>806175</c:v>
                </c:pt>
                <c:pt idx="14">
                  <c:v>403540</c:v>
                </c:pt>
                <c:pt idx="15">
                  <c:v>27101</c:v>
                </c:pt>
                <c:pt idx="16">
                  <c:v>78351</c:v>
                </c:pt>
                <c:pt idx="17">
                  <c:v>92996</c:v>
                </c:pt>
                <c:pt idx="18">
                  <c:v>0</c:v>
                </c:pt>
                <c:pt idx="19">
                  <c:v>13973</c:v>
                </c:pt>
                <c:pt idx="20">
                  <c:v>91379</c:v>
                </c:pt>
                <c:pt idx="21">
                  <c:v>18359</c:v>
                </c:pt>
                <c:pt idx="22">
                  <c:v>124793</c:v>
                </c:pt>
                <c:pt idx="23">
                  <c:v>97711</c:v>
                </c:pt>
                <c:pt idx="24">
                  <c:v>549599</c:v>
                </c:pt>
                <c:pt idx="25">
                  <c:v>143270</c:v>
                </c:pt>
                <c:pt idx="26">
                  <c:v>4346</c:v>
                </c:pt>
                <c:pt idx="27">
                  <c:v>5510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D-46DC-B046-9558404E463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332554</c:v>
                </c:pt>
                <c:pt idx="1">
                  <c:v>42080</c:v>
                </c:pt>
                <c:pt idx="2">
                  <c:v>23478</c:v>
                </c:pt>
                <c:pt idx="3">
                  <c:v>183141</c:v>
                </c:pt>
                <c:pt idx="4">
                  <c:v>28151</c:v>
                </c:pt>
                <c:pt idx="5">
                  <c:v>116836</c:v>
                </c:pt>
                <c:pt idx="6">
                  <c:v>10180</c:v>
                </c:pt>
                <c:pt idx="7">
                  <c:v>241920</c:v>
                </c:pt>
                <c:pt idx="8">
                  <c:v>164477</c:v>
                </c:pt>
                <c:pt idx="9">
                  <c:v>558746</c:v>
                </c:pt>
                <c:pt idx="10">
                  <c:v>255465</c:v>
                </c:pt>
                <c:pt idx="11">
                  <c:v>0</c:v>
                </c:pt>
                <c:pt idx="12">
                  <c:v>189618</c:v>
                </c:pt>
                <c:pt idx="13">
                  <c:v>530134</c:v>
                </c:pt>
                <c:pt idx="14">
                  <c:v>369381</c:v>
                </c:pt>
                <c:pt idx="15">
                  <c:v>15500</c:v>
                </c:pt>
                <c:pt idx="16">
                  <c:v>179007</c:v>
                </c:pt>
                <c:pt idx="17">
                  <c:v>217105</c:v>
                </c:pt>
                <c:pt idx="18">
                  <c:v>0</c:v>
                </c:pt>
                <c:pt idx="19">
                  <c:v>20975</c:v>
                </c:pt>
                <c:pt idx="20">
                  <c:v>72223</c:v>
                </c:pt>
                <c:pt idx="21">
                  <c:v>4303</c:v>
                </c:pt>
                <c:pt idx="22">
                  <c:v>309098</c:v>
                </c:pt>
                <c:pt idx="23">
                  <c:v>131623</c:v>
                </c:pt>
                <c:pt idx="24">
                  <c:v>961313</c:v>
                </c:pt>
                <c:pt idx="25">
                  <c:v>141492</c:v>
                </c:pt>
                <c:pt idx="26">
                  <c:v>3505</c:v>
                </c:pt>
                <c:pt idx="27">
                  <c:v>21539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FD-46DC-B046-9558404E4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039689"/>
        <c:axId val="66661081"/>
      </c:barChart>
      <c:catAx>
        <c:axId val="200396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661081"/>
        <c:crosses val="autoZero"/>
        <c:auto val="1"/>
        <c:lblAlgn val="ctr"/>
        <c:lblOffset val="100"/>
        <c:noMultiLvlLbl val="0"/>
      </c:catAx>
      <c:valAx>
        <c:axId val="666610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0396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503931</c:v>
                </c:pt>
                <c:pt idx="1">
                  <c:v>4031</c:v>
                </c:pt>
                <c:pt idx="2">
                  <c:v>0</c:v>
                </c:pt>
                <c:pt idx="3">
                  <c:v>32180</c:v>
                </c:pt>
                <c:pt idx="4">
                  <c:v>2204856</c:v>
                </c:pt>
                <c:pt idx="5">
                  <c:v>32846</c:v>
                </c:pt>
                <c:pt idx="6">
                  <c:v>142236</c:v>
                </c:pt>
                <c:pt idx="7">
                  <c:v>711291</c:v>
                </c:pt>
                <c:pt idx="8">
                  <c:v>1480144</c:v>
                </c:pt>
                <c:pt idx="9">
                  <c:v>2491700</c:v>
                </c:pt>
                <c:pt idx="10">
                  <c:v>829377</c:v>
                </c:pt>
                <c:pt idx="11">
                  <c:v>43767</c:v>
                </c:pt>
                <c:pt idx="12">
                  <c:v>190166</c:v>
                </c:pt>
                <c:pt idx="13">
                  <c:v>125812</c:v>
                </c:pt>
                <c:pt idx="14">
                  <c:v>1849987</c:v>
                </c:pt>
                <c:pt idx="15">
                  <c:v>917064</c:v>
                </c:pt>
                <c:pt idx="16">
                  <c:v>17664</c:v>
                </c:pt>
                <c:pt idx="17">
                  <c:v>0</c:v>
                </c:pt>
                <c:pt idx="18">
                  <c:v>4578</c:v>
                </c:pt>
                <c:pt idx="19">
                  <c:v>111691</c:v>
                </c:pt>
                <c:pt idx="20">
                  <c:v>0</c:v>
                </c:pt>
                <c:pt idx="21">
                  <c:v>350069</c:v>
                </c:pt>
                <c:pt idx="22">
                  <c:v>23670</c:v>
                </c:pt>
                <c:pt idx="23">
                  <c:v>20670</c:v>
                </c:pt>
                <c:pt idx="24">
                  <c:v>1613941</c:v>
                </c:pt>
                <c:pt idx="25">
                  <c:v>340333</c:v>
                </c:pt>
                <c:pt idx="26">
                  <c:v>0</c:v>
                </c:pt>
                <c:pt idx="27">
                  <c:v>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719904</c:v>
                </c:pt>
                <c:pt idx="1">
                  <c:v>9007</c:v>
                </c:pt>
                <c:pt idx="2">
                  <c:v>18511</c:v>
                </c:pt>
                <c:pt idx="3">
                  <c:v>61421</c:v>
                </c:pt>
                <c:pt idx="4">
                  <c:v>2813920</c:v>
                </c:pt>
                <c:pt idx="5">
                  <c:v>18935</c:v>
                </c:pt>
                <c:pt idx="6">
                  <c:v>102540</c:v>
                </c:pt>
                <c:pt idx="7">
                  <c:v>766072</c:v>
                </c:pt>
                <c:pt idx="8">
                  <c:v>2134486</c:v>
                </c:pt>
                <c:pt idx="9">
                  <c:v>2139041</c:v>
                </c:pt>
                <c:pt idx="10">
                  <c:v>607958</c:v>
                </c:pt>
                <c:pt idx="11">
                  <c:v>72593</c:v>
                </c:pt>
                <c:pt idx="12">
                  <c:v>177899</c:v>
                </c:pt>
                <c:pt idx="13">
                  <c:v>167290</c:v>
                </c:pt>
                <c:pt idx="14">
                  <c:v>2309681</c:v>
                </c:pt>
                <c:pt idx="15">
                  <c:v>745702</c:v>
                </c:pt>
                <c:pt idx="16">
                  <c:v>9625</c:v>
                </c:pt>
                <c:pt idx="17">
                  <c:v>0</c:v>
                </c:pt>
                <c:pt idx="18">
                  <c:v>6208</c:v>
                </c:pt>
                <c:pt idx="19">
                  <c:v>146166</c:v>
                </c:pt>
                <c:pt idx="20">
                  <c:v>0</c:v>
                </c:pt>
                <c:pt idx="21">
                  <c:v>342184</c:v>
                </c:pt>
                <c:pt idx="22">
                  <c:v>19805</c:v>
                </c:pt>
                <c:pt idx="23">
                  <c:v>61191</c:v>
                </c:pt>
                <c:pt idx="24">
                  <c:v>1938824</c:v>
                </c:pt>
                <c:pt idx="25">
                  <c:v>335167</c:v>
                </c:pt>
                <c:pt idx="26">
                  <c:v>0</c:v>
                </c:pt>
                <c:pt idx="27">
                  <c:v>7980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03662"/>
        <c:axId val="42978122"/>
      </c:barChart>
      <c:catAx>
        <c:axId val="2060366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78122"/>
        <c:crosses val="autoZero"/>
        <c:auto val="1"/>
        <c:lblAlgn val="ctr"/>
        <c:lblOffset val="100"/>
        <c:noMultiLvlLbl val="0"/>
      </c:catAx>
      <c:valAx>
        <c:axId val="429781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60366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11879</c:v>
                </c:pt>
                <c:pt idx="1">
                  <c:v>18887</c:v>
                </c:pt>
                <c:pt idx="2">
                  <c:v>60280</c:v>
                </c:pt>
                <c:pt idx="3">
                  <c:v>7308</c:v>
                </c:pt>
                <c:pt idx="4">
                  <c:v>508882</c:v>
                </c:pt>
                <c:pt idx="5">
                  <c:v>4743</c:v>
                </c:pt>
                <c:pt idx="6">
                  <c:v>135</c:v>
                </c:pt>
                <c:pt idx="7">
                  <c:v>642640</c:v>
                </c:pt>
                <c:pt idx="8">
                  <c:v>275301</c:v>
                </c:pt>
                <c:pt idx="9">
                  <c:v>39426</c:v>
                </c:pt>
                <c:pt idx="10">
                  <c:v>4793</c:v>
                </c:pt>
                <c:pt idx="11">
                  <c:v>135</c:v>
                </c:pt>
                <c:pt idx="12">
                  <c:v>3481</c:v>
                </c:pt>
                <c:pt idx="13">
                  <c:v>41424</c:v>
                </c:pt>
                <c:pt idx="14">
                  <c:v>1506</c:v>
                </c:pt>
                <c:pt idx="15">
                  <c:v>32139</c:v>
                </c:pt>
                <c:pt idx="16">
                  <c:v>9213</c:v>
                </c:pt>
                <c:pt idx="17">
                  <c:v>31742</c:v>
                </c:pt>
                <c:pt idx="18">
                  <c:v>0</c:v>
                </c:pt>
                <c:pt idx="19">
                  <c:v>32395</c:v>
                </c:pt>
                <c:pt idx="20">
                  <c:v>64144</c:v>
                </c:pt>
                <c:pt idx="21">
                  <c:v>45932</c:v>
                </c:pt>
                <c:pt idx="22">
                  <c:v>45985</c:v>
                </c:pt>
                <c:pt idx="23">
                  <c:v>18237</c:v>
                </c:pt>
                <c:pt idx="24">
                  <c:v>82465</c:v>
                </c:pt>
                <c:pt idx="25">
                  <c:v>959747</c:v>
                </c:pt>
                <c:pt idx="26">
                  <c:v>117875</c:v>
                </c:pt>
                <c:pt idx="27">
                  <c:v>18944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D-4A49-B8F4-7B54FB3B0064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24697</c:v>
                </c:pt>
                <c:pt idx="1">
                  <c:v>13732</c:v>
                </c:pt>
                <c:pt idx="2">
                  <c:v>49815</c:v>
                </c:pt>
                <c:pt idx="3">
                  <c:v>10790</c:v>
                </c:pt>
                <c:pt idx="4">
                  <c:v>469074</c:v>
                </c:pt>
                <c:pt idx="5">
                  <c:v>1515</c:v>
                </c:pt>
                <c:pt idx="6">
                  <c:v>10</c:v>
                </c:pt>
                <c:pt idx="7">
                  <c:v>554279</c:v>
                </c:pt>
                <c:pt idx="8">
                  <c:v>255747</c:v>
                </c:pt>
                <c:pt idx="9">
                  <c:v>30412</c:v>
                </c:pt>
                <c:pt idx="10">
                  <c:v>14432</c:v>
                </c:pt>
                <c:pt idx="11">
                  <c:v>353</c:v>
                </c:pt>
                <c:pt idx="12">
                  <c:v>7692</c:v>
                </c:pt>
                <c:pt idx="13">
                  <c:v>75378</c:v>
                </c:pt>
                <c:pt idx="14">
                  <c:v>948</c:v>
                </c:pt>
                <c:pt idx="15">
                  <c:v>31104</c:v>
                </c:pt>
                <c:pt idx="16">
                  <c:v>17806</c:v>
                </c:pt>
                <c:pt idx="17">
                  <c:v>23685</c:v>
                </c:pt>
                <c:pt idx="18">
                  <c:v>1</c:v>
                </c:pt>
                <c:pt idx="19">
                  <c:v>25551</c:v>
                </c:pt>
                <c:pt idx="20">
                  <c:v>117511</c:v>
                </c:pt>
                <c:pt idx="21">
                  <c:v>26489</c:v>
                </c:pt>
                <c:pt idx="22">
                  <c:v>59760</c:v>
                </c:pt>
                <c:pt idx="23">
                  <c:v>7819</c:v>
                </c:pt>
                <c:pt idx="24">
                  <c:v>87614</c:v>
                </c:pt>
                <c:pt idx="25">
                  <c:v>816718</c:v>
                </c:pt>
                <c:pt idx="26">
                  <c:v>115262</c:v>
                </c:pt>
                <c:pt idx="27">
                  <c:v>25100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D-4A49-B8F4-7B54FB3B0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826165"/>
        <c:axId val="57981752"/>
      </c:barChart>
      <c:catAx>
        <c:axId val="138261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81752"/>
        <c:crosses val="autoZero"/>
        <c:auto val="1"/>
        <c:lblAlgn val="ctr"/>
        <c:lblOffset val="100"/>
        <c:noMultiLvlLbl val="0"/>
      </c:catAx>
      <c:valAx>
        <c:axId val="579817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261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117795</c:v>
                </c:pt>
                <c:pt idx="1">
                  <c:v>7513</c:v>
                </c:pt>
                <c:pt idx="2">
                  <c:v>161521</c:v>
                </c:pt>
                <c:pt idx="3">
                  <c:v>204118</c:v>
                </c:pt>
                <c:pt idx="4">
                  <c:v>661910</c:v>
                </c:pt>
                <c:pt idx="5">
                  <c:v>103041</c:v>
                </c:pt>
                <c:pt idx="6">
                  <c:v>653</c:v>
                </c:pt>
                <c:pt idx="7">
                  <c:v>837968</c:v>
                </c:pt>
                <c:pt idx="8">
                  <c:v>611540</c:v>
                </c:pt>
                <c:pt idx="9">
                  <c:v>616474</c:v>
                </c:pt>
                <c:pt idx="10">
                  <c:v>231288</c:v>
                </c:pt>
                <c:pt idx="11">
                  <c:v>0</c:v>
                </c:pt>
                <c:pt idx="12">
                  <c:v>121676</c:v>
                </c:pt>
                <c:pt idx="13">
                  <c:v>293707</c:v>
                </c:pt>
                <c:pt idx="14">
                  <c:v>518213</c:v>
                </c:pt>
                <c:pt idx="15">
                  <c:v>37509</c:v>
                </c:pt>
                <c:pt idx="16">
                  <c:v>24869</c:v>
                </c:pt>
                <c:pt idx="17">
                  <c:v>47129</c:v>
                </c:pt>
                <c:pt idx="18">
                  <c:v>0</c:v>
                </c:pt>
                <c:pt idx="19">
                  <c:v>21864</c:v>
                </c:pt>
                <c:pt idx="20">
                  <c:v>47410</c:v>
                </c:pt>
                <c:pt idx="21">
                  <c:v>42864</c:v>
                </c:pt>
                <c:pt idx="22">
                  <c:v>132849</c:v>
                </c:pt>
                <c:pt idx="23">
                  <c:v>52582</c:v>
                </c:pt>
                <c:pt idx="24">
                  <c:v>289997</c:v>
                </c:pt>
                <c:pt idx="25">
                  <c:v>1119741</c:v>
                </c:pt>
                <c:pt idx="26">
                  <c:v>106104</c:v>
                </c:pt>
                <c:pt idx="27">
                  <c:v>29752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A-496B-AAC4-7698FBD5C1A2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179856</c:v>
                </c:pt>
                <c:pt idx="1">
                  <c:v>52231</c:v>
                </c:pt>
                <c:pt idx="2">
                  <c:v>223689</c:v>
                </c:pt>
                <c:pt idx="3">
                  <c:v>134687</c:v>
                </c:pt>
                <c:pt idx="4">
                  <c:v>703593</c:v>
                </c:pt>
                <c:pt idx="5">
                  <c:v>79663</c:v>
                </c:pt>
                <c:pt idx="6">
                  <c:v>319</c:v>
                </c:pt>
                <c:pt idx="7">
                  <c:v>804060</c:v>
                </c:pt>
                <c:pt idx="8">
                  <c:v>676424</c:v>
                </c:pt>
                <c:pt idx="9">
                  <c:v>547481</c:v>
                </c:pt>
                <c:pt idx="10">
                  <c:v>270225</c:v>
                </c:pt>
                <c:pt idx="11">
                  <c:v>0</c:v>
                </c:pt>
                <c:pt idx="12">
                  <c:v>104838</c:v>
                </c:pt>
                <c:pt idx="13">
                  <c:v>265239</c:v>
                </c:pt>
                <c:pt idx="14">
                  <c:v>614048</c:v>
                </c:pt>
                <c:pt idx="15">
                  <c:v>37463</c:v>
                </c:pt>
                <c:pt idx="16">
                  <c:v>40318</c:v>
                </c:pt>
                <c:pt idx="17">
                  <c:v>53704</c:v>
                </c:pt>
                <c:pt idx="18">
                  <c:v>0</c:v>
                </c:pt>
                <c:pt idx="19">
                  <c:v>41537</c:v>
                </c:pt>
                <c:pt idx="20">
                  <c:v>54533</c:v>
                </c:pt>
                <c:pt idx="21">
                  <c:v>45848</c:v>
                </c:pt>
                <c:pt idx="22">
                  <c:v>194011</c:v>
                </c:pt>
                <c:pt idx="23">
                  <c:v>55021</c:v>
                </c:pt>
                <c:pt idx="24">
                  <c:v>207588</c:v>
                </c:pt>
                <c:pt idx="25">
                  <c:v>1013861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A-496B-AAC4-7698FBD5C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409898"/>
        <c:axId val="42207590"/>
      </c:barChart>
      <c:catAx>
        <c:axId val="354098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207590"/>
        <c:crosses val="autoZero"/>
        <c:auto val="1"/>
        <c:lblAlgn val="ctr"/>
        <c:lblOffset val="100"/>
        <c:noMultiLvlLbl val="0"/>
      </c:catAx>
      <c:valAx>
        <c:axId val="4220759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098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64335</c:v>
                </c:pt>
                <c:pt idx="1">
                  <c:v>0</c:v>
                </c:pt>
                <c:pt idx="2">
                  <c:v>0</c:v>
                </c:pt>
                <c:pt idx="3">
                  <c:v>5112</c:v>
                </c:pt>
                <c:pt idx="4">
                  <c:v>237322</c:v>
                </c:pt>
                <c:pt idx="5">
                  <c:v>0</c:v>
                </c:pt>
                <c:pt idx="6">
                  <c:v>0</c:v>
                </c:pt>
                <c:pt idx="7">
                  <c:v>15103</c:v>
                </c:pt>
                <c:pt idx="8">
                  <c:v>208274</c:v>
                </c:pt>
                <c:pt idx="9">
                  <c:v>418963</c:v>
                </c:pt>
                <c:pt idx="10">
                  <c:v>80595</c:v>
                </c:pt>
                <c:pt idx="11">
                  <c:v>0</c:v>
                </c:pt>
                <c:pt idx="12">
                  <c:v>15707</c:v>
                </c:pt>
                <c:pt idx="13">
                  <c:v>6759</c:v>
                </c:pt>
                <c:pt idx="14">
                  <c:v>337775</c:v>
                </c:pt>
                <c:pt idx="15">
                  <c:v>17738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29178</c:v>
                </c:pt>
                <c:pt idx="22">
                  <c:v>0</c:v>
                </c:pt>
                <c:pt idx="23">
                  <c:v>0</c:v>
                </c:pt>
                <c:pt idx="24">
                  <c:v>230801</c:v>
                </c:pt>
                <c:pt idx="25">
                  <c:v>12676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0-4223-BFF3-7C2E7A753A8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151572</c:v>
                </c:pt>
                <c:pt idx="1">
                  <c:v>1</c:v>
                </c:pt>
                <c:pt idx="2">
                  <c:v>12111</c:v>
                </c:pt>
                <c:pt idx="3">
                  <c:v>21003</c:v>
                </c:pt>
                <c:pt idx="4">
                  <c:v>323377</c:v>
                </c:pt>
                <c:pt idx="5">
                  <c:v>0</c:v>
                </c:pt>
                <c:pt idx="6">
                  <c:v>0</c:v>
                </c:pt>
                <c:pt idx="7">
                  <c:v>36561</c:v>
                </c:pt>
                <c:pt idx="8">
                  <c:v>339359</c:v>
                </c:pt>
                <c:pt idx="9">
                  <c:v>303949</c:v>
                </c:pt>
                <c:pt idx="10">
                  <c:v>126210</c:v>
                </c:pt>
                <c:pt idx="11">
                  <c:v>0</c:v>
                </c:pt>
                <c:pt idx="12">
                  <c:v>4868</c:v>
                </c:pt>
                <c:pt idx="13">
                  <c:v>3929</c:v>
                </c:pt>
                <c:pt idx="14">
                  <c:v>458279</c:v>
                </c:pt>
                <c:pt idx="15">
                  <c:v>21084</c:v>
                </c:pt>
                <c:pt idx="16">
                  <c:v>4216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29035</c:v>
                </c:pt>
                <c:pt idx="22">
                  <c:v>0</c:v>
                </c:pt>
                <c:pt idx="23">
                  <c:v>0</c:v>
                </c:pt>
                <c:pt idx="24">
                  <c:v>164223</c:v>
                </c:pt>
                <c:pt idx="25">
                  <c:v>22806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F0-4223-BFF3-7C2E7A75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725582"/>
        <c:axId val="63011401"/>
      </c:barChart>
      <c:catAx>
        <c:axId val="557255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011401"/>
        <c:crosses val="autoZero"/>
        <c:auto val="1"/>
        <c:lblAlgn val="ctr"/>
        <c:lblOffset val="100"/>
        <c:noMultiLvlLbl val="0"/>
      </c:catAx>
      <c:valAx>
        <c:axId val="6301140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255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50450</c:v>
                </c:pt>
                <c:pt idx="1">
                  <c:v>0</c:v>
                </c:pt>
                <c:pt idx="2">
                  <c:v>124339</c:v>
                </c:pt>
                <c:pt idx="3">
                  <c:v>106517</c:v>
                </c:pt>
                <c:pt idx="4">
                  <c:v>0</c:v>
                </c:pt>
                <c:pt idx="5">
                  <c:v>89506</c:v>
                </c:pt>
                <c:pt idx="6">
                  <c:v>0</c:v>
                </c:pt>
                <c:pt idx="7">
                  <c:v>89654</c:v>
                </c:pt>
                <c:pt idx="8">
                  <c:v>187627</c:v>
                </c:pt>
                <c:pt idx="9">
                  <c:v>166566</c:v>
                </c:pt>
                <c:pt idx="10">
                  <c:v>86597</c:v>
                </c:pt>
                <c:pt idx="11">
                  <c:v>0</c:v>
                </c:pt>
                <c:pt idx="12">
                  <c:v>61304</c:v>
                </c:pt>
                <c:pt idx="13">
                  <c:v>230904</c:v>
                </c:pt>
                <c:pt idx="14">
                  <c:v>154211</c:v>
                </c:pt>
                <c:pt idx="15">
                  <c:v>0</c:v>
                </c:pt>
                <c:pt idx="16">
                  <c:v>11560</c:v>
                </c:pt>
                <c:pt idx="17">
                  <c:v>0</c:v>
                </c:pt>
                <c:pt idx="18">
                  <c:v>0</c:v>
                </c:pt>
                <c:pt idx="19">
                  <c:v>16019</c:v>
                </c:pt>
                <c:pt idx="20">
                  <c:v>0</c:v>
                </c:pt>
                <c:pt idx="21">
                  <c:v>892</c:v>
                </c:pt>
                <c:pt idx="22">
                  <c:v>39146</c:v>
                </c:pt>
                <c:pt idx="23">
                  <c:v>41208</c:v>
                </c:pt>
                <c:pt idx="24">
                  <c:v>6685</c:v>
                </c:pt>
                <c:pt idx="25">
                  <c:v>61596</c:v>
                </c:pt>
                <c:pt idx="26">
                  <c:v>0</c:v>
                </c:pt>
                <c:pt idx="27">
                  <c:v>3414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3-4A2C-A7F7-7DA6C19DA1F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23192</c:v>
                </c:pt>
                <c:pt idx="1">
                  <c:v>49698</c:v>
                </c:pt>
                <c:pt idx="2">
                  <c:v>185957</c:v>
                </c:pt>
                <c:pt idx="3">
                  <c:v>50933</c:v>
                </c:pt>
                <c:pt idx="4">
                  <c:v>0</c:v>
                </c:pt>
                <c:pt idx="5">
                  <c:v>63387</c:v>
                </c:pt>
                <c:pt idx="6">
                  <c:v>0</c:v>
                </c:pt>
                <c:pt idx="7">
                  <c:v>76341</c:v>
                </c:pt>
                <c:pt idx="8">
                  <c:v>112836</c:v>
                </c:pt>
                <c:pt idx="9">
                  <c:v>222789</c:v>
                </c:pt>
                <c:pt idx="10">
                  <c:v>103415</c:v>
                </c:pt>
                <c:pt idx="11">
                  <c:v>0</c:v>
                </c:pt>
                <c:pt idx="12">
                  <c:v>54389</c:v>
                </c:pt>
                <c:pt idx="13">
                  <c:v>209666</c:v>
                </c:pt>
                <c:pt idx="14">
                  <c:v>133411</c:v>
                </c:pt>
                <c:pt idx="15">
                  <c:v>8</c:v>
                </c:pt>
                <c:pt idx="16">
                  <c:v>21525</c:v>
                </c:pt>
                <c:pt idx="17">
                  <c:v>0</c:v>
                </c:pt>
                <c:pt idx="18">
                  <c:v>0</c:v>
                </c:pt>
                <c:pt idx="19">
                  <c:v>37374</c:v>
                </c:pt>
                <c:pt idx="20">
                  <c:v>2000</c:v>
                </c:pt>
                <c:pt idx="21">
                  <c:v>0</c:v>
                </c:pt>
                <c:pt idx="22">
                  <c:v>85286</c:v>
                </c:pt>
                <c:pt idx="23">
                  <c:v>32961</c:v>
                </c:pt>
                <c:pt idx="24">
                  <c:v>0</c:v>
                </c:pt>
                <c:pt idx="25">
                  <c:v>49740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3-4A2C-A7F7-7DA6C19DA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8759021"/>
        <c:axId val="66961029"/>
      </c:barChart>
      <c:catAx>
        <c:axId val="2875902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61029"/>
        <c:crosses val="autoZero"/>
        <c:auto val="1"/>
        <c:lblAlgn val="ctr"/>
        <c:lblOffset val="100"/>
        <c:noMultiLvlLbl val="0"/>
      </c:catAx>
      <c:valAx>
        <c:axId val="669610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75902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3010</c:v>
                </c:pt>
                <c:pt idx="1">
                  <c:v>7513</c:v>
                </c:pt>
                <c:pt idx="2">
                  <c:v>37182</c:v>
                </c:pt>
                <c:pt idx="3">
                  <c:v>92489</c:v>
                </c:pt>
                <c:pt idx="4">
                  <c:v>424588</c:v>
                </c:pt>
                <c:pt idx="5">
                  <c:v>13535</c:v>
                </c:pt>
                <c:pt idx="6">
                  <c:v>653</c:v>
                </c:pt>
                <c:pt idx="7">
                  <c:v>733211</c:v>
                </c:pt>
                <c:pt idx="8">
                  <c:v>215639</c:v>
                </c:pt>
                <c:pt idx="9">
                  <c:v>30945</c:v>
                </c:pt>
                <c:pt idx="10">
                  <c:v>64096</c:v>
                </c:pt>
                <c:pt idx="11">
                  <c:v>0</c:v>
                </c:pt>
                <c:pt idx="12">
                  <c:v>44665</c:v>
                </c:pt>
                <c:pt idx="13">
                  <c:v>56044</c:v>
                </c:pt>
                <c:pt idx="14">
                  <c:v>26227</c:v>
                </c:pt>
                <c:pt idx="15">
                  <c:v>19771</c:v>
                </c:pt>
                <c:pt idx="16">
                  <c:v>10600</c:v>
                </c:pt>
                <c:pt idx="17">
                  <c:v>47129</c:v>
                </c:pt>
                <c:pt idx="18">
                  <c:v>0</c:v>
                </c:pt>
                <c:pt idx="19">
                  <c:v>5845</c:v>
                </c:pt>
                <c:pt idx="20">
                  <c:v>47410</c:v>
                </c:pt>
                <c:pt idx="21">
                  <c:v>12794</c:v>
                </c:pt>
                <c:pt idx="22">
                  <c:v>93703</c:v>
                </c:pt>
                <c:pt idx="23">
                  <c:v>11374</c:v>
                </c:pt>
                <c:pt idx="24">
                  <c:v>52511</c:v>
                </c:pt>
                <c:pt idx="25">
                  <c:v>1045469</c:v>
                </c:pt>
                <c:pt idx="26">
                  <c:v>106104</c:v>
                </c:pt>
                <c:pt idx="27">
                  <c:v>26338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B-4715-B011-A1877BBC49C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5092</c:v>
                </c:pt>
                <c:pt idx="1">
                  <c:v>2532</c:v>
                </c:pt>
                <c:pt idx="2">
                  <c:v>25621</c:v>
                </c:pt>
                <c:pt idx="3">
                  <c:v>62751</c:v>
                </c:pt>
                <c:pt idx="4">
                  <c:v>380216</c:v>
                </c:pt>
                <c:pt idx="5">
                  <c:v>16276</c:v>
                </c:pt>
                <c:pt idx="6">
                  <c:v>319</c:v>
                </c:pt>
                <c:pt idx="7">
                  <c:v>691158</c:v>
                </c:pt>
                <c:pt idx="8">
                  <c:v>224229</c:v>
                </c:pt>
                <c:pt idx="9">
                  <c:v>20743</c:v>
                </c:pt>
                <c:pt idx="10">
                  <c:v>40600</c:v>
                </c:pt>
                <c:pt idx="11">
                  <c:v>0</c:v>
                </c:pt>
                <c:pt idx="12">
                  <c:v>45581</c:v>
                </c:pt>
                <c:pt idx="13">
                  <c:v>51644</c:v>
                </c:pt>
                <c:pt idx="14">
                  <c:v>22358</c:v>
                </c:pt>
                <c:pt idx="15">
                  <c:v>16371</c:v>
                </c:pt>
                <c:pt idx="16">
                  <c:v>14577</c:v>
                </c:pt>
                <c:pt idx="17">
                  <c:v>53704</c:v>
                </c:pt>
                <c:pt idx="18">
                  <c:v>0</c:v>
                </c:pt>
                <c:pt idx="19">
                  <c:v>4163</c:v>
                </c:pt>
                <c:pt idx="20">
                  <c:v>52533</c:v>
                </c:pt>
                <c:pt idx="21">
                  <c:v>16813</c:v>
                </c:pt>
                <c:pt idx="22">
                  <c:v>108725</c:v>
                </c:pt>
                <c:pt idx="23">
                  <c:v>22060</c:v>
                </c:pt>
                <c:pt idx="24">
                  <c:v>43365</c:v>
                </c:pt>
                <c:pt idx="25">
                  <c:v>941315</c:v>
                </c:pt>
                <c:pt idx="26">
                  <c:v>138075</c:v>
                </c:pt>
                <c:pt idx="27">
                  <c:v>21574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2B-4715-B011-A1877BBC4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991472"/>
        <c:axId val="59444531"/>
      </c:barChart>
      <c:catAx>
        <c:axId val="399914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44531"/>
        <c:crosses val="autoZero"/>
        <c:auto val="1"/>
        <c:lblAlgn val="ctr"/>
        <c:lblOffset val="100"/>
        <c:noMultiLvlLbl val="0"/>
      </c:catAx>
      <c:valAx>
        <c:axId val="594445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914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42956152.296999998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AD-43AB-A241-768412A7DA9E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45832321.103999987</c:v>
              </c:pt>
              <c:pt idx="1">
                <c:v>43099098.326000012</c:v>
              </c:pt>
              <c:pt idx="2">
                <c:v>47469559.139000013</c:v>
              </c:pt>
              <c:pt idx="3">
                <c:v>49124220.273000009</c:v>
              </c:pt>
              <c:pt idx="4">
                <c:v>51198942.700000003</c:v>
              </c:pt>
              <c:pt idx="5">
                <c:v>47404647.738000013</c:v>
              </c:pt>
              <c:pt idx="6">
                <c:v>47216353.566</c:v>
              </c:pt>
              <c:pt idx="7">
                <c:v>46280436.435000002</c:v>
              </c:pt>
              <c:pt idx="8">
                <c:v>45294250.763999991</c:v>
              </c:pt>
              <c:pt idx="9">
                <c:v>46134039.718000002</c:v>
              </c:pt>
              <c:pt idx="10">
                <c:v>44649888.461999997</c:v>
              </c:pt>
              <c:pt idx="11">
                <c:v>44560599.811999999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CAD-43AB-A241-768412A7D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36216"/>
        <c:axId val="47210854"/>
      </c:lineChart>
      <c:catAx>
        <c:axId val="1443621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10854"/>
        <c:crosses val="autoZero"/>
        <c:auto val="1"/>
        <c:lblAlgn val="ctr"/>
        <c:lblOffset val="100"/>
        <c:noMultiLvlLbl val="0"/>
      </c:catAx>
      <c:valAx>
        <c:axId val="4721085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43621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14051281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B6-4307-B266-7C88E22414EF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15732110</c:v>
              </c:pt>
              <c:pt idx="1">
                <c:v>14239347</c:v>
              </c:pt>
              <c:pt idx="2">
                <c:v>15217037</c:v>
              </c:pt>
              <c:pt idx="3">
                <c:v>15870408</c:v>
              </c:pt>
              <c:pt idx="4">
                <c:v>16014845</c:v>
              </c:pt>
              <c:pt idx="5">
                <c:v>15025472</c:v>
              </c:pt>
              <c:pt idx="6">
                <c:v>14924021</c:v>
              </c:pt>
              <c:pt idx="7">
                <c:v>15306086</c:v>
              </c:pt>
              <c:pt idx="8">
                <c:v>13883880</c:v>
              </c:pt>
              <c:pt idx="9">
                <c:v>13958712</c:v>
              </c:pt>
              <c:pt idx="10">
                <c:v>14450808</c:v>
              </c:pt>
              <c:pt idx="11">
                <c:v>14667994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5B6-4307-B266-7C88E2241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315150"/>
        <c:axId val="31453939"/>
      </c:lineChart>
      <c:catAx>
        <c:axId val="4731515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53939"/>
        <c:crosses val="autoZero"/>
        <c:auto val="1"/>
        <c:lblAlgn val="ctr"/>
        <c:lblOffset val="100"/>
        <c:noMultiLvlLbl val="0"/>
      </c:catAx>
      <c:valAx>
        <c:axId val="31453939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15150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6173535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13-4526-BE6A-5DBFD9EEC2A0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7180289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A13-4526-BE6A-5DBFD9EEC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65913"/>
        <c:axId val="51940806"/>
      </c:lineChart>
      <c:catAx>
        <c:axId val="80659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940806"/>
        <c:crosses val="autoZero"/>
        <c:auto val="1"/>
        <c:lblAlgn val="ctr"/>
        <c:lblOffset val="100"/>
        <c:noMultiLvlLbl val="0"/>
      </c:catAx>
      <c:valAx>
        <c:axId val="5194080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6591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21584456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99C-4351-8F6C-F20C5FE0725C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21205564</c:v>
              </c:pt>
              <c:pt idx="1">
                <c:v>21602503</c:v>
              </c:pt>
              <c:pt idx="2">
                <c:v>24441362</c:v>
              </c:pt>
              <c:pt idx="3">
                <c:v>24783561</c:v>
              </c:pt>
              <c:pt idx="4">
                <c:v>26035631</c:v>
              </c:pt>
              <c:pt idx="5">
                <c:v>24141326</c:v>
              </c:pt>
              <c:pt idx="6">
                <c:v>23713925</c:v>
              </c:pt>
              <c:pt idx="7">
                <c:v>22459863</c:v>
              </c:pt>
              <c:pt idx="8">
                <c:v>22715873</c:v>
              </c:pt>
              <c:pt idx="9">
                <c:v>23689312</c:v>
              </c:pt>
              <c:pt idx="10">
                <c:v>21913708</c:v>
              </c:pt>
              <c:pt idx="11">
                <c:v>21808922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99C-4351-8F6C-F20C5FE07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790482"/>
        <c:axId val="30806348"/>
      </c:lineChart>
      <c:catAx>
        <c:axId val="417904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06348"/>
        <c:crosses val="autoZero"/>
        <c:auto val="1"/>
        <c:lblAlgn val="ctr"/>
        <c:lblOffset val="100"/>
        <c:noMultiLvlLbl val="0"/>
      </c:catAx>
      <c:valAx>
        <c:axId val="3080634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7904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14971765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3FE-444E-BE85-6D21061F875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16973280</c:v>
              </c:pt>
              <c:pt idx="3">
                <c:v>17086573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16295810</c:v>
              </c:pt>
              <c:pt idx="10">
                <c:v>14866761</c:v>
              </c:pt>
              <c:pt idx="11">
                <c:v>15190837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3FE-444E-BE85-6D21061F8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531013"/>
        <c:axId val="27232158"/>
      </c:lineChart>
      <c:catAx>
        <c:axId val="5553101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232158"/>
        <c:crosses val="autoZero"/>
        <c:auto val="1"/>
        <c:lblAlgn val="ctr"/>
        <c:lblOffset val="100"/>
        <c:noMultiLvlLbl val="0"/>
      </c:catAx>
      <c:valAx>
        <c:axId val="2723215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53101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257913</c:v>
                </c:pt>
                <c:pt idx="1">
                  <c:v>94885</c:v>
                </c:pt>
                <c:pt idx="2">
                  <c:v>206004</c:v>
                </c:pt>
                <c:pt idx="3">
                  <c:v>231849</c:v>
                </c:pt>
                <c:pt idx="4">
                  <c:v>16144</c:v>
                </c:pt>
                <c:pt idx="5">
                  <c:v>233590</c:v>
                </c:pt>
                <c:pt idx="6">
                  <c:v>28459</c:v>
                </c:pt>
                <c:pt idx="7">
                  <c:v>311158</c:v>
                </c:pt>
                <c:pt idx="8">
                  <c:v>321031</c:v>
                </c:pt>
                <c:pt idx="9">
                  <c:v>562966</c:v>
                </c:pt>
                <c:pt idx="10">
                  <c:v>556584</c:v>
                </c:pt>
                <c:pt idx="11">
                  <c:v>1300</c:v>
                </c:pt>
                <c:pt idx="12">
                  <c:v>165665</c:v>
                </c:pt>
                <c:pt idx="13">
                  <c:v>1106568</c:v>
                </c:pt>
                <c:pt idx="14">
                  <c:v>582451</c:v>
                </c:pt>
                <c:pt idx="15">
                  <c:v>37376</c:v>
                </c:pt>
                <c:pt idx="16">
                  <c:v>89911</c:v>
                </c:pt>
                <c:pt idx="17">
                  <c:v>92996</c:v>
                </c:pt>
                <c:pt idx="18">
                  <c:v>0</c:v>
                </c:pt>
                <c:pt idx="19">
                  <c:v>29992</c:v>
                </c:pt>
                <c:pt idx="20">
                  <c:v>91379</c:v>
                </c:pt>
                <c:pt idx="21">
                  <c:v>42931</c:v>
                </c:pt>
                <c:pt idx="22">
                  <c:v>163939</c:v>
                </c:pt>
                <c:pt idx="23">
                  <c:v>143641</c:v>
                </c:pt>
                <c:pt idx="24">
                  <c:v>560417</c:v>
                </c:pt>
                <c:pt idx="25">
                  <c:v>209588</c:v>
                </c:pt>
                <c:pt idx="26">
                  <c:v>16587</c:v>
                </c:pt>
                <c:pt idx="27">
                  <c:v>18211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405669</c:v>
                </c:pt>
                <c:pt idx="1">
                  <c:v>109123</c:v>
                </c:pt>
                <c:pt idx="2">
                  <c:v>256126</c:v>
                </c:pt>
                <c:pt idx="3">
                  <c:v>234074</c:v>
                </c:pt>
                <c:pt idx="4">
                  <c:v>42904</c:v>
                </c:pt>
                <c:pt idx="5">
                  <c:v>206223</c:v>
                </c:pt>
                <c:pt idx="6">
                  <c:v>22156</c:v>
                </c:pt>
                <c:pt idx="7">
                  <c:v>324206</c:v>
                </c:pt>
                <c:pt idx="8">
                  <c:v>280264</c:v>
                </c:pt>
                <c:pt idx="9">
                  <c:v>878956</c:v>
                </c:pt>
                <c:pt idx="10">
                  <c:v>374630</c:v>
                </c:pt>
                <c:pt idx="11">
                  <c:v>0</c:v>
                </c:pt>
                <c:pt idx="12">
                  <c:v>383943</c:v>
                </c:pt>
                <c:pt idx="13">
                  <c:v>1021870</c:v>
                </c:pt>
                <c:pt idx="14">
                  <c:v>554276</c:v>
                </c:pt>
                <c:pt idx="15">
                  <c:v>28101</c:v>
                </c:pt>
                <c:pt idx="16">
                  <c:v>211039</c:v>
                </c:pt>
                <c:pt idx="17">
                  <c:v>217105</c:v>
                </c:pt>
                <c:pt idx="18">
                  <c:v>0</c:v>
                </c:pt>
                <c:pt idx="19">
                  <c:v>63942</c:v>
                </c:pt>
                <c:pt idx="20">
                  <c:v>74223</c:v>
                </c:pt>
                <c:pt idx="21">
                  <c:v>12828</c:v>
                </c:pt>
                <c:pt idx="22">
                  <c:v>394384</c:v>
                </c:pt>
                <c:pt idx="23">
                  <c:v>196995</c:v>
                </c:pt>
                <c:pt idx="24">
                  <c:v>996005</c:v>
                </c:pt>
                <c:pt idx="25">
                  <c:v>195830</c:v>
                </c:pt>
                <c:pt idx="26">
                  <c:v>15432</c:v>
                </c:pt>
                <c:pt idx="27">
                  <c:v>24702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181983"/>
        <c:axId val="46569545"/>
      </c:barChart>
      <c:catAx>
        <c:axId val="441819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69545"/>
        <c:crosses val="autoZero"/>
        <c:auto val="1"/>
        <c:lblAlgn val="ctr"/>
        <c:lblOffset val="100"/>
        <c:noMultiLvlLbl val="0"/>
      </c:catAx>
      <c:valAx>
        <c:axId val="4656954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819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#,##0">
                <c:v>1413409.25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EB-4F1E-BA57-D8A6D17D4DC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EB-4F1E-BA57-D8A6D17D4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97005"/>
        <c:axId val="12711592"/>
      </c:lineChart>
      <c:catAx>
        <c:axId val="488970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711592"/>
        <c:crosses val="autoZero"/>
        <c:auto val="1"/>
        <c:lblAlgn val="ctr"/>
        <c:lblOffset val="100"/>
        <c:noMultiLvlLbl val="0"/>
      </c:catAx>
      <c:valAx>
        <c:axId val="1271159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9700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-6.2754159896758366E-2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88-4C02-BAC2-3343AE546573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3.8813720183655809E-2</c:v>
              </c:pt>
              <c:pt idx="1">
                <c:v>2.670676102070613E-2</c:v>
              </c:pt>
              <c:pt idx="2">
                <c:v>1.7126763647207669E-2</c:v>
              </c:pt>
              <c:pt idx="3">
                <c:v>2.4772849802388471E-2</c:v>
              </c:pt>
              <c:pt idx="4">
                <c:v>3.6954944863132999E-2</c:v>
              </c:pt>
              <c:pt idx="5">
                <c:v>3.6630557818014831E-2</c:v>
              </c:pt>
              <c:pt idx="6">
                <c:v>3.3543565024659612E-2</c:v>
              </c:pt>
              <c:pt idx="7">
                <c:v>3.3494608242195627E-2</c:v>
              </c:pt>
              <c:pt idx="8">
                <c:v>3.2901298687897602E-2</c:v>
              </c:pt>
              <c:pt idx="9">
                <c:v>3.1767103701094257E-2</c:v>
              </c:pt>
              <c:pt idx="10">
                <c:v>2.8125713089071299E-2</c:v>
              </c:pt>
              <c:pt idx="11">
                <c:v>2.7946180554115681E-2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C88-4C02-BAC2-3343AE546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89129"/>
        <c:axId val="30065736"/>
      </c:lineChart>
      <c:catAx>
        <c:axId val="564891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065736"/>
        <c:crosses val="autoZero"/>
        <c:auto val="1"/>
        <c:lblAlgn val="ctr"/>
        <c:lblOffset val="100"/>
        <c:noMultiLvlLbl val="0"/>
      </c:catAx>
      <c:valAx>
        <c:axId val="300657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891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-0.1068406590088679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EB-48A2-82CF-DAEBCCCB9139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6.2947655126301516E-2</c:v>
              </c:pt>
              <c:pt idx="1">
                <c:v>1.88233505679587E-2</c:v>
              </c:pt>
              <c:pt idx="2">
                <c:v>1.8576028787058441E-2</c:v>
              </c:pt>
              <c:pt idx="3">
                <c:v>1.5518840583277569E-2</c:v>
              </c:pt>
              <c:pt idx="4">
                <c:v>3.6217294057422127E-2</c:v>
              </c:pt>
              <c:pt idx="5">
                <c:v>4.8721019783600987E-2</c:v>
              </c:pt>
              <c:pt idx="6">
                <c:v>4.2062897253761562E-2</c:v>
              </c:pt>
              <c:pt idx="7">
                <c:v>4.1783977301400821E-2</c:v>
              </c:pt>
              <c:pt idx="8">
                <c:v>3.6688099903663618E-2</c:v>
              </c:pt>
              <c:pt idx="9">
                <c:v>2.9383093320093812E-2</c:v>
              </c:pt>
              <c:pt idx="10">
                <c:v>2.645744723449495E-2</c:v>
              </c:pt>
              <c:pt idx="11">
                <c:v>2.5952053674638709E-2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7EB-48A2-82CF-DAEBCCCB9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39611"/>
        <c:axId val="65001599"/>
      </c:lineChart>
      <c:catAx>
        <c:axId val="413396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001599"/>
        <c:crosses val="autoZero"/>
        <c:auto val="1"/>
        <c:lblAlgn val="ctr"/>
        <c:lblOffset val="100"/>
        <c:noMultiLvlLbl val="0"/>
      </c:catAx>
      <c:valAx>
        <c:axId val="650015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396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-0.179597331882526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61-4498-8EEA-CC5E9B271B0D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-9.1957814226894863E-2</c:v>
              </c:pt>
              <c:pt idx="8">
                <c:v>-8.1689850179230916E-2</c:v>
              </c:pt>
              <c:pt idx="9">
                <c:v>-7.4681784067618939E-2</c:v>
              </c:pt>
              <c:pt idx="10">
                <c:v>-6.7725398786361968E-2</c:v>
              </c:pt>
              <c:pt idx="11">
                <c:v>-6.3868159852332407E-2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161-4498-8EEA-CC5E9B271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67878"/>
        <c:axId val="27877876"/>
      </c:lineChart>
      <c:catAx>
        <c:axId val="187678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877876"/>
        <c:crosses val="autoZero"/>
        <c:auto val="1"/>
        <c:lblAlgn val="ctr"/>
        <c:lblOffset val="100"/>
        <c:noMultiLvlLbl val="0"/>
      </c:catAx>
      <c:valAx>
        <c:axId val="278778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76787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1.7867574755380259E-2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F-4CDD-AA77-9D6DC76FF03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6.0404759308023477E-2</c:v>
              </c:pt>
              <c:pt idx="1">
                <c:v>7.5339188624090836E-2</c:v>
              </c:pt>
              <c:pt idx="2">
                <c:v>7.2793150834753462E-2</c:v>
              </c:pt>
              <c:pt idx="3">
                <c:v>8.355928631001297E-2</c:v>
              </c:pt>
              <c:pt idx="4">
                <c:v>8.1774415158131664E-2</c:v>
              </c:pt>
              <c:pt idx="5">
                <c:v>7.9346214836684581E-2</c:v>
              </c:pt>
              <c:pt idx="6">
                <c:v>7.2785317527248594E-2</c:v>
              </c:pt>
              <c:pt idx="7">
                <c:v>7.0928231863928826E-2</c:v>
              </c:pt>
              <c:pt idx="8">
                <c:v>6.9758075611614068E-2</c:v>
              </c:pt>
              <c:pt idx="9">
                <c:v>6.9496141601484984E-2</c:v>
              </c:pt>
              <c:pt idx="10">
                <c:v>6.1729183766470179E-2</c:v>
              </c:pt>
              <c:pt idx="11">
                <c:v>6.0968173345212311E-2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AF-4CDD-AA77-9D6DC76FF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941223"/>
        <c:axId val="48979968"/>
      </c:lineChart>
      <c:catAx>
        <c:axId val="659412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979968"/>
        <c:crosses val="autoZero"/>
        <c:auto val="1"/>
        <c:lblAlgn val="ctr"/>
        <c:lblOffset val="100"/>
        <c:noMultiLvlLbl val="0"/>
      </c:catAx>
      <c:valAx>
        <c:axId val="489799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9412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1.9806503459645079E-2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F4-4FB4-9861-71EA01C53275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0.10609691740162421</c:v>
              </c:pt>
              <c:pt idx="3">
                <c:v>0.1113830910247926</c:v>
              </c:pt>
              <c:pt idx="4">
                <c:v>0.1076459328325647</c:v>
              </c:pt>
              <c:pt idx="5">
                <c:v>0.1112022633807406</c:v>
              </c:pt>
              <c:pt idx="6">
                <c:v>0.1016086248237766</c:v>
              </c:pt>
              <c:pt idx="7">
                <c:v>9.9351540357361046E-2</c:v>
              </c:pt>
              <c:pt idx="8">
                <c:v>9.7052030552668533E-2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7.9861233724908498E-2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F4-4FB4-9861-71EA01C53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67140"/>
        <c:axId val="1822603"/>
      </c:lineChart>
      <c:catAx>
        <c:axId val="496671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22603"/>
        <c:crosses val="autoZero"/>
        <c:auto val="1"/>
        <c:lblAlgn val="ctr"/>
        <c:lblOffset val="100"/>
        <c:noMultiLvlLbl val="0"/>
      </c:catAx>
      <c:valAx>
        <c:axId val="18226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671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 formatCode="0%">
                <c:v>4.8192317632675952E-2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99-4F89-9F56-CF6D3D92FF8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399-4F89-9F56-CF6D3D92F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544118"/>
        <c:axId val="66869936"/>
      </c:lineChart>
      <c:catAx>
        <c:axId val="165441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69936"/>
        <c:crosses val="autoZero"/>
        <c:auto val="1"/>
        <c:lblAlgn val="ctr"/>
        <c:lblOffset val="100"/>
        <c:noMultiLvlLbl val="0"/>
      </c:catAx>
      <c:valAx>
        <c:axId val="668699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5441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C-4D86-BB22-BCBF26DE39D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C-4D86-BB22-BCBF26DE39D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C-4D86-BB22-BCBF26DE39D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C-4D86-BB22-BCBF26DE39D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C-4D86-BB22-BCBF26DE39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3C-4D86-BB22-BCBF26DE39D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3C-4D86-BB22-BCBF26DE39D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3C-4D86-BB22-BCBF26DE39D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3C-4D86-BB22-BCBF26DE39D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3C-4D86-BB22-BCBF26DE39D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3C-4D86-BB22-BCBF26DE39D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545.4004362730002</c:v>
              </c:pt>
              <c:pt idx="1">
                <c:v>545.38391764800019</c:v>
              </c:pt>
              <c:pt idx="2">
                <c:v>547.57203109699981</c:v>
              </c:pt>
              <c:pt idx="3">
                <c:v>551.52350887699993</c:v>
              </c:pt>
              <c:pt idx="4">
                <c:v>553.12717093299977</c:v>
              </c:pt>
              <c:pt idx="5">
                <c:v>553.84092389800003</c:v>
              </c:pt>
              <c:pt idx="6">
                <c:v>555.32564375399977</c:v>
              </c:pt>
              <c:pt idx="7">
                <c:v>556.55853215100001</c:v>
              </c:pt>
              <c:pt idx="8">
                <c:v>557.52885815499997</c:v>
              </c:pt>
              <c:pt idx="9">
                <c:v>557.140179526</c:v>
              </c:pt>
              <c:pt idx="10">
                <c:v>558.26435803699997</c:v>
              </c:pt>
              <c:pt idx="11">
                <c:v>555.38818922999985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03C-4D86-BB22-BCBF26DE39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7496288"/>
        <c:axId val="44676965"/>
      </c:lineChart>
      <c:catAx>
        <c:axId val="474962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76965"/>
        <c:crosses val="autoZero"/>
        <c:auto val="1"/>
        <c:lblAlgn val="ctr"/>
        <c:lblOffset val="100"/>
        <c:noMultiLvlLbl val="0"/>
      </c:catAx>
      <c:valAx>
        <c:axId val="446769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962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B4-40A4-8AB8-69474403C67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4-40A4-8AB8-69474403C67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4-40A4-8AB8-69474403C67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4-40A4-8AB8-69474403C67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4-40A4-8AB8-69474403C6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4-40A4-8AB8-69474403C67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4-40A4-8AB8-69474403C67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B4-40A4-8AB8-69474403C67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B4-40A4-8AB8-69474403C67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B4-40A4-8AB8-69474403C67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B4-40A4-8AB8-69474403C67F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175.30919700000001</c:v>
              </c:pt>
              <c:pt idx="1">
                <c:v>175.57957099999999</c:v>
              </c:pt>
              <c:pt idx="2">
                <c:v>175.68853999999999</c:v>
              </c:pt>
              <c:pt idx="3">
                <c:v>177.449296</c:v>
              </c:pt>
              <c:pt idx="4">
                <c:v>179.03416200000001</c:v>
              </c:pt>
              <c:pt idx="5">
                <c:v>179.07545300000001</c:v>
              </c:pt>
              <c:pt idx="6">
                <c:v>179.66185400000001</c:v>
              </c:pt>
              <c:pt idx="7">
                <c:v>179.57600400000001</c:v>
              </c:pt>
              <c:pt idx="8">
                <c:v>179.04202000000001</c:v>
              </c:pt>
              <c:pt idx="9">
                <c:v>178.99868900000001</c:v>
              </c:pt>
              <c:pt idx="10">
                <c:v>179.29071999999999</c:v>
              </c:pt>
              <c:pt idx="11">
                <c:v>177.609891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CB4-40A4-8AB8-69474403C6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56576"/>
        <c:axId val="17321214"/>
      </c:lineChart>
      <c:catAx>
        <c:axId val="11565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21214"/>
        <c:crosses val="autoZero"/>
        <c:auto val="1"/>
        <c:lblAlgn val="ctr"/>
        <c:lblOffset val="100"/>
        <c:noMultiLvlLbl val="0"/>
      </c:catAx>
      <c:valAx>
        <c:axId val="1732121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565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2-4BB9-A406-CBD1BD8C49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2-4BB9-A406-CBD1BD8C49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2-4BB9-A406-CBD1BD8C49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2-4BB9-A406-CBD1BD8C49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2-4BB9-A406-CBD1BD8C49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2-4BB9-A406-CBD1BD8C49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2-4BB9-A406-CBD1BD8C49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2-4BB9-A406-CBD1BD8C49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2-4BB9-A406-CBD1BD8C49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2-4BB9-A406-CBD1BD8C49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2-4BB9-A406-CBD1BD8C495D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88.918606999999994</c:v>
              </c:pt>
              <c:pt idx="1">
                <c:v>87.229146</c:v>
              </c:pt>
              <c:pt idx="2">
                <c:v>86.517984999999996</c:v>
              </c:pt>
              <c:pt idx="3">
                <c:v>86.859581999999989</c:v>
              </c:pt>
              <c:pt idx="4">
                <c:v>85.269965999999997</c:v>
              </c:pt>
              <c:pt idx="5">
                <c:v>85.147390999999999</c:v>
              </c:pt>
              <c:pt idx="6">
                <c:v>84.841306000000003</c:v>
              </c:pt>
              <c:pt idx="7">
                <c:v>84.872456999999997</c:v>
              </c:pt>
              <c:pt idx="8">
                <c:v>84.825572999999991</c:v>
              </c:pt>
              <c:pt idx="9">
                <c:v>84.887743</c:v>
              </c:pt>
              <c:pt idx="10">
                <c:v>84.764086999999989</c:v>
              </c:pt>
              <c:pt idx="11">
                <c:v>83.412616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322-4BB9-A406-CBD1BD8C49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4278596"/>
        <c:axId val="27507052"/>
      </c:lineChart>
      <c:catAx>
        <c:axId val="242785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07052"/>
        <c:crosses val="autoZero"/>
        <c:auto val="1"/>
        <c:lblAlgn val="ctr"/>
        <c:lblOffset val="100"/>
        <c:noMultiLvlLbl val="0"/>
      </c:catAx>
      <c:valAx>
        <c:axId val="2750705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2785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14893</c:v>
                </c:pt>
                <c:pt idx="1">
                  <c:v>110750</c:v>
                </c:pt>
                <c:pt idx="2">
                  <c:v>144519</c:v>
                </c:pt>
                <c:pt idx="3">
                  <c:v>102380</c:v>
                </c:pt>
                <c:pt idx="4">
                  <c:v>5414084</c:v>
                </c:pt>
                <c:pt idx="5">
                  <c:v>195792</c:v>
                </c:pt>
                <c:pt idx="6">
                  <c:v>1063990</c:v>
                </c:pt>
                <c:pt idx="7">
                  <c:v>3667452</c:v>
                </c:pt>
                <c:pt idx="8">
                  <c:v>585625</c:v>
                </c:pt>
                <c:pt idx="9">
                  <c:v>81779</c:v>
                </c:pt>
                <c:pt idx="10">
                  <c:v>86144</c:v>
                </c:pt>
                <c:pt idx="11">
                  <c:v>51238</c:v>
                </c:pt>
                <c:pt idx="12">
                  <c:v>51237</c:v>
                </c:pt>
                <c:pt idx="13">
                  <c:v>110457</c:v>
                </c:pt>
                <c:pt idx="14">
                  <c:v>121533</c:v>
                </c:pt>
                <c:pt idx="15">
                  <c:v>1943823</c:v>
                </c:pt>
                <c:pt idx="16">
                  <c:v>290931</c:v>
                </c:pt>
                <c:pt idx="17">
                  <c:v>86281</c:v>
                </c:pt>
                <c:pt idx="18">
                  <c:v>39701</c:v>
                </c:pt>
                <c:pt idx="19">
                  <c:v>66019</c:v>
                </c:pt>
                <c:pt idx="20">
                  <c:v>115180</c:v>
                </c:pt>
                <c:pt idx="21">
                  <c:v>819560</c:v>
                </c:pt>
                <c:pt idx="22">
                  <c:v>224864</c:v>
                </c:pt>
                <c:pt idx="23">
                  <c:v>134570</c:v>
                </c:pt>
                <c:pt idx="24">
                  <c:v>152790</c:v>
                </c:pt>
                <c:pt idx="25">
                  <c:v>5542390</c:v>
                </c:pt>
                <c:pt idx="26">
                  <c:v>303178</c:v>
                </c:pt>
                <c:pt idx="27">
                  <c:v>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29789</c:v>
                </c:pt>
                <c:pt idx="1">
                  <c:v>86109</c:v>
                </c:pt>
                <c:pt idx="2">
                  <c:v>109347</c:v>
                </c:pt>
                <c:pt idx="3">
                  <c:v>84260</c:v>
                </c:pt>
                <c:pt idx="4">
                  <c:v>5498052</c:v>
                </c:pt>
                <c:pt idx="5">
                  <c:v>173228</c:v>
                </c:pt>
                <c:pt idx="6">
                  <c:v>982353</c:v>
                </c:pt>
                <c:pt idx="7">
                  <c:v>3845355</c:v>
                </c:pt>
                <c:pt idx="8">
                  <c:v>569663</c:v>
                </c:pt>
                <c:pt idx="9">
                  <c:v>57013</c:v>
                </c:pt>
                <c:pt idx="10">
                  <c:v>67083</c:v>
                </c:pt>
                <c:pt idx="11">
                  <c:v>47621</c:v>
                </c:pt>
                <c:pt idx="12">
                  <c:v>57009</c:v>
                </c:pt>
                <c:pt idx="13">
                  <c:v>138910</c:v>
                </c:pt>
                <c:pt idx="14">
                  <c:v>123568</c:v>
                </c:pt>
                <c:pt idx="15">
                  <c:v>1649984</c:v>
                </c:pt>
                <c:pt idx="16">
                  <c:v>79113</c:v>
                </c:pt>
                <c:pt idx="17">
                  <c:v>84154</c:v>
                </c:pt>
                <c:pt idx="18">
                  <c:v>36026</c:v>
                </c:pt>
                <c:pt idx="19">
                  <c:v>50673</c:v>
                </c:pt>
                <c:pt idx="20">
                  <c:v>176130</c:v>
                </c:pt>
                <c:pt idx="21">
                  <c:v>739804</c:v>
                </c:pt>
                <c:pt idx="22">
                  <c:v>270012</c:v>
                </c:pt>
                <c:pt idx="23">
                  <c:v>132652</c:v>
                </c:pt>
                <c:pt idx="24">
                  <c:v>145092</c:v>
                </c:pt>
                <c:pt idx="25">
                  <c:v>5578315</c:v>
                </c:pt>
                <c:pt idx="26">
                  <c:v>327827</c:v>
                </c:pt>
                <c:pt idx="27">
                  <c:v>66422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26341"/>
        <c:axId val="12425523"/>
      </c:barChart>
      <c:catAx>
        <c:axId val="5942634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25523"/>
        <c:crosses val="autoZero"/>
        <c:auto val="1"/>
        <c:lblAlgn val="ctr"/>
        <c:lblOffset val="100"/>
        <c:noMultiLvlLbl val="0"/>
      </c:catAx>
      <c:valAx>
        <c:axId val="124255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2634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8C-4096-8270-C55B44203F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8C-4096-8270-C55B44203F4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8C-4096-8270-C55B44203F4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8C-4096-8270-C55B44203F4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8C-4096-8270-C55B44203F4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8C-4096-8270-C55B44203F4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8C-4096-8270-C55B44203F4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8C-4096-8270-C55B44203F4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8C-4096-8270-C55B44203F4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8C-4096-8270-C55B44203F4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8C-4096-8270-C55B44203F42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265.50614899999999</c:v>
              </c:pt>
              <c:pt idx="1">
                <c:v>267.07011199999999</c:v>
              </c:pt>
              <c:pt idx="2">
                <c:v>269.60415499999999</c:v>
              </c:pt>
              <c:pt idx="3">
                <c:v>271.43212299999999</c:v>
              </c:pt>
              <c:pt idx="4">
                <c:v>272.96129000000002</c:v>
              </c:pt>
              <c:pt idx="5">
                <c:v>273.76442400000002</c:v>
              </c:pt>
              <c:pt idx="6">
                <c:v>274.98374899999999</c:v>
              </c:pt>
              <c:pt idx="7">
                <c:v>276.27261700000003</c:v>
              </c:pt>
              <c:pt idx="8">
                <c:v>277.76362499999999</c:v>
              </c:pt>
              <c:pt idx="9">
                <c:v>277.43173000000002</c:v>
              </c:pt>
              <c:pt idx="10">
                <c:v>278.51155</c:v>
              </c:pt>
              <c:pt idx="11">
                <c:v>278.89044200000001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28C-4096-8270-C55B44203F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119904"/>
        <c:axId val="45378259"/>
      </c:lineChart>
      <c:catAx>
        <c:axId val="291199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378259"/>
        <c:crosses val="autoZero"/>
        <c:auto val="1"/>
        <c:lblAlgn val="ctr"/>
        <c:lblOffset val="100"/>
        <c:noMultiLvlLbl val="0"/>
      </c:catAx>
      <c:valAx>
        <c:axId val="4537825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199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D4C-4DB4-94D5-19728B634B8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4C-4DB4-94D5-19728B634B8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4C-4DB4-94D5-19728B634B8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4C-4DB4-94D5-19728B634B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4C-4DB4-94D5-19728B634B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C-4DB4-94D5-19728B634B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4C-4DB4-94D5-19728B634B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C-4DB4-94D5-19728B634B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4C-4DB4-94D5-19728B634B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4C-4DB4-94D5-19728B634B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4C-4DB4-94D5-19728B634B8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181.271379</c:v>
              </c:pt>
              <c:pt idx="1">
                <c:v>183.19062199999999</c:v>
              </c:pt>
              <c:pt idx="2">
                <c:v>185.103589</c:v>
              </c:pt>
              <c:pt idx="3">
                <c:v>186.63892799999999</c:v>
              </c:pt>
              <c:pt idx="4">
                <c:v>188.568524</c:v>
              </c:pt>
              <c:pt idx="5">
                <c:v>189.30317500000001</c:v>
              </c:pt>
              <c:pt idx="6">
                <c:v>190.546774</c:v>
              </c:pt>
              <c:pt idx="7">
                <c:v>191.689562</c:v>
              </c:pt>
              <c:pt idx="8">
                <c:v>192.72677100000001</c:v>
              </c:pt>
              <c:pt idx="9">
                <c:v>192.44849199999999</c:v>
              </c:pt>
              <c:pt idx="10">
                <c:v>192.98977500000001</c:v>
              </c:pt>
              <c:pt idx="11">
                <c:v>193.280554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D4C-4DB4-94D5-19728B634B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2998457"/>
        <c:axId val="51879675"/>
      </c:lineChart>
      <c:catAx>
        <c:axId val="429984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879675"/>
        <c:crosses val="autoZero"/>
        <c:auto val="1"/>
        <c:lblAlgn val="ctr"/>
        <c:lblOffset val="100"/>
        <c:noMultiLvlLbl val="0"/>
      </c:catAx>
      <c:valAx>
        <c:axId val="5187967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984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F2-426F-8A23-B126B6274A3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2-426F-8A23-B126B6274A3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2-426F-8A23-B126B6274A3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2-426F-8A23-B126B6274A3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F2-426F-8A23-B126B6274A3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2-426F-8A23-B126B6274A3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F2-426F-8A23-B126B6274A3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F2-426F-8A23-B126B6274A3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F2-426F-8A23-B126B6274A3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F2-426F-8A23-B126B6274A3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F2-426F-8A23-B126B6274A37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#,##0.00</c:formatCode>
              <c:ptCount val="12"/>
              <c:pt idx="0">
                <c:v>16.619733499999999</c:v>
              </c:pt>
              <c:pt idx="1">
                <c:v>16.805279250000002</c:v>
              </c:pt>
              <c:pt idx="2">
                <c:v>17.016875750000001</c:v>
              </c:pt>
              <c:pt idx="3">
                <c:v>17.222191250000002</c:v>
              </c:pt>
              <c:pt idx="4">
                <c:v>17.4286925</c:v>
              </c:pt>
              <c:pt idx="5">
                <c:v>17.526011499999999</c:v>
              </c:pt>
              <c:pt idx="6">
                <c:v>17.6713825</c:v>
              </c:pt>
              <c:pt idx="7">
                <c:v>17.83876575</c:v>
              </c:pt>
              <c:pt idx="8">
                <c:v>17.9965735</c:v>
              </c:pt>
              <c:pt idx="9">
                <c:v>18.037866000000001</c:v>
              </c:pt>
              <c:pt idx="10">
                <c:v>18.132217499999999</c:v>
              </c:pt>
              <c:pt idx="11">
                <c:v>18.197201249999999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FF2-426F-8A23-B126B6274A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4247783"/>
        <c:axId val="8862715"/>
      </c:lineChart>
      <c:catAx>
        <c:axId val="442477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62715"/>
        <c:crosses val="autoZero"/>
        <c:auto val="1"/>
        <c:lblAlgn val="ctr"/>
        <c:lblOffset val="100"/>
        <c:noMultiLvlLbl val="0"/>
      </c:catAx>
      <c:valAx>
        <c:axId val="886271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2477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2A-4400-B3F4-0BD2020513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2A-4400-B3F4-0BD2020513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2A-4400-B3F4-0BD2020513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2A-4400-B3F4-0BD2020513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2A-4400-B3F4-0BD2020513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2A-4400-B3F4-0BD2020513C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2A-4400-B3F4-0BD2020513C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2A-4400-B3F4-0BD2020513C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2A-4400-B3F4-0BD2020513C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2A-4400-B3F4-0BD2020513C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2A-4400-B3F4-0BD2020513C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-2.2054839268539801E-2</c:v>
              </c:pt>
              <c:pt idx="1">
                <c:v>-2.485084018058225E-2</c:v>
              </c:pt>
              <c:pt idx="2">
                <c:v>-1.7733091648514849E-2</c:v>
              </c:pt>
              <c:pt idx="3">
                <c:v>-3.1578137336469199E-3</c:v>
              </c:pt>
              <c:pt idx="4">
                <c:v>4.4521469846225594E-3</c:v>
              </c:pt>
              <c:pt idx="5">
                <c:v>9.2142168130589456E-3</c:v>
              </c:pt>
              <c:pt idx="6">
                <c:v>1.7162871993600719E-2</c:v>
              </c:pt>
              <c:pt idx="7">
                <c:v>2.0227510332200459E-2</c:v>
              </c:pt>
              <c:pt idx="8">
                <c:v>2.5097695094103239E-2</c:v>
              </c:pt>
              <c:pt idx="9">
                <c:v>2.0612180656934209E-2</c:v>
              </c:pt>
              <c:pt idx="10">
                <c:v>2.794618055411564E-2</c:v>
              </c:pt>
              <c:pt idx="11">
                <c:v>1.9435745732871979E-2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12A-4400-B3F4-0BD2020513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3840335"/>
        <c:axId val="62622858"/>
      </c:lineChart>
      <c:catAx>
        <c:axId val="2384033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22858"/>
        <c:crosses val="autoZero"/>
        <c:auto val="1"/>
        <c:lblAlgn val="ctr"/>
        <c:lblOffset val="100"/>
        <c:noMultiLvlLbl val="0"/>
      </c:catAx>
      <c:valAx>
        <c:axId val="626228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84033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10-4425-BC29-E85D4D34C45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10-4425-BC29-E85D4D34C45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0-4425-BC29-E85D4D34C45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0-4425-BC29-E85D4D34C45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10-4425-BC29-E85D4D34C4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0-4425-BC29-E85D4D34C45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0-4425-BC29-E85D4D34C45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0-4425-BC29-E85D4D34C45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10-4425-BC29-E85D4D34C45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10-4425-BC29-E85D4D34C45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10-4425-BC29-E85D4D34C45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-3.6612656554114137E-2</c:v>
              </c:pt>
              <c:pt idx="1">
                <c:v>-3.4435725785059337E-2</c:v>
              </c:pt>
              <c:pt idx="2">
                <c:v>-3.4007735403079359E-2</c:v>
              </c:pt>
              <c:pt idx="3">
                <c:v>-1.4602362599192851E-2</c:v>
              </c:pt>
              <c:pt idx="4">
                <c:v>4.7358024361013433E-3</c:v>
              </c:pt>
              <c:pt idx="5">
                <c:v>1.253169267068964E-2</c:v>
              </c:pt>
              <c:pt idx="6">
                <c:v>2.123834381519521E-2</c:v>
              </c:pt>
              <c:pt idx="7">
                <c:v>1.6963104586636239E-2</c:v>
              </c:pt>
              <c:pt idx="8">
                <c:v>1.484081383420105E-2</c:v>
              </c:pt>
              <c:pt idx="9">
                <c:v>1.3759450020483189E-2</c:v>
              </c:pt>
              <c:pt idx="10">
                <c:v>2.5952053674638612E-2</c:v>
              </c:pt>
              <c:pt idx="11">
                <c:v>1.094434298028841E-2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110-4425-BC29-E85D4D34C4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193025"/>
        <c:axId val="48409708"/>
      </c:lineChart>
      <c:catAx>
        <c:axId val="4019302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09708"/>
        <c:crosses val="autoZero"/>
        <c:auto val="1"/>
        <c:lblAlgn val="ctr"/>
        <c:lblOffset val="100"/>
        <c:noMultiLvlLbl val="0"/>
      </c:catAx>
      <c:valAx>
        <c:axId val="484097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9302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8-4858-B98E-DFFA0E0396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8-4858-B98E-DFFA0E0396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8-4858-B98E-DFFA0E0396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8-4858-B98E-DFFA0E0396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8-4858-B98E-DFFA0E0396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8-4858-B98E-DFFA0E0396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8-4858-B98E-DFFA0E0396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8-4858-B98E-DFFA0E0396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38-4858-B98E-DFFA0E0396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8-4858-B98E-DFFA0E0396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8-4858-B98E-DFFA0E039697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-5.0191266831195937E-2</c:v>
              </c:pt>
              <c:pt idx="1">
                <c:v>-8.2858215662634543E-2</c:v>
              </c:pt>
              <c:pt idx="2">
                <c:v>-8.8394996984268351E-2</c:v>
              </c:pt>
              <c:pt idx="3">
                <c:v>-7.8628978471584079E-2</c:v>
              </c:pt>
              <c:pt idx="4">
                <c:v>-0.101244466503741</c:v>
              </c:pt>
              <c:pt idx="5">
                <c:v>-0.10467311339302331</c:v>
              </c:pt>
              <c:pt idx="6">
                <c:v>-0.1020860007604423</c:v>
              </c:pt>
              <c:pt idx="7">
                <c:v>-9.7335417034545638E-2</c:v>
              </c:pt>
              <c:pt idx="8">
                <c:v>-8.3225219666724012E-2</c:v>
              </c:pt>
              <c:pt idx="9">
                <c:v>-7.5889565943183301E-2</c:v>
              </c:pt>
              <c:pt idx="10">
                <c:v>-6.3868159852332435E-2</c:v>
              </c:pt>
              <c:pt idx="11">
                <c:v>-7.2193474951700184E-2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B38-4858-B98E-DFFA0E0396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1857740"/>
        <c:axId val="19321133"/>
      </c:lineChart>
      <c:catAx>
        <c:axId val="6185774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321133"/>
        <c:crosses val="autoZero"/>
        <c:auto val="1"/>
        <c:lblAlgn val="ctr"/>
        <c:lblOffset val="100"/>
        <c:noMultiLvlLbl val="0"/>
      </c:catAx>
      <c:valAx>
        <c:axId val="1932113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85774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94-4678-9AFE-D62EE266AF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94-4678-9AFE-D62EE266AF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94-4678-9AFE-D62EE266AF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94-4678-9AFE-D62EE266AF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94-4678-9AFE-D62EE266AF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94-4678-9AFE-D62EE266AF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94-4678-9AFE-D62EE266AF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94-4678-9AFE-D62EE266AF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94-4678-9AFE-D62EE266AF9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94-4678-9AFE-D62EE266AF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94-4678-9AFE-D62EE266AF9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-5.0261206260555939E-3</c:v>
              </c:pt>
              <c:pt idx="1">
                <c:v>2.8253372257305338E-4</c:v>
              </c:pt>
              <c:pt idx="2">
                <c:v>1.5482655177586589E-2</c:v>
              </c:pt>
              <c:pt idx="3">
                <c:v>2.9162427545672009E-2</c:v>
              </c:pt>
              <c:pt idx="4">
                <c:v>4.0441105912466559E-2</c:v>
              </c:pt>
              <c:pt idx="5">
                <c:v>4.6471077772449992E-2</c:v>
              </c:pt>
              <c:pt idx="6">
                <c:v>5.6497449879373142E-2</c:v>
              </c:pt>
              <c:pt idx="7">
                <c:v>6.3372423963135208E-2</c:v>
              </c:pt>
              <c:pt idx="8">
                <c:v>6.8715143752199892E-2</c:v>
              </c:pt>
              <c:pt idx="9">
                <c:v>5.7548198336284218E-2</c:v>
              </c:pt>
              <c:pt idx="10">
                <c:v>6.096817334521229E-2</c:v>
              </c:pt>
              <c:pt idx="11">
                <c:v>5.7545137850177841E-2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094-4678-9AFE-D62EE266AF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6760404"/>
        <c:axId val="49868805"/>
      </c:lineChart>
      <c:catAx>
        <c:axId val="5676040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68805"/>
        <c:crosses val="autoZero"/>
        <c:auto val="1"/>
        <c:lblAlgn val="ctr"/>
        <c:lblOffset val="100"/>
        <c:noMultiLvlLbl val="0"/>
      </c:catAx>
      <c:valAx>
        <c:axId val="498688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76040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91-46EA-8B8B-165937A42E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91-46EA-8B8B-165937A42E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91-46EA-8B8B-165937A42E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91-46EA-8B8B-165937A42E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91-46EA-8B8B-165937A42E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91-46EA-8B8B-165937A42E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91-46EA-8B8B-165937A42E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91-46EA-8B8B-165937A42E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91-46EA-8B8B-165937A42E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91-46EA-8B8B-165937A42E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91-46EA-8B8B-165937A42E11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-1.5323405704638381E-2</c:v>
              </c:pt>
              <c:pt idx="1">
                <c:v>-2.314454863942056E-3</c:v>
              </c:pt>
              <c:pt idx="2">
                <c:v>1.658861411084521E-2</c:v>
              </c:pt>
              <c:pt idx="3">
                <c:v>3.4140072129578813E-2</c:v>
              </c:pt>
              <c:pt idx="4">
                <c:v>5.1974701732266163E-2</c:v>
              </c:pt>
              <c:pt idx="5">
                <c:v>6.1442042000360908E-2</c:v>
              </c:pt>
              <c:pt idx="6">
                <c:v>7.7063450822756438E-2</c:v>
              </c:pt>
              <c:pt idx="7">
                <c:v>8.6737294301870549E-2</c:v>
              </c:pt>
              <c:pt idx="8">
                <c:v>9.2949367184870665E-2</c:v>
              </c:pt>
              <c:pt idx="9">
                <c:v>7.9493255363599205E-2</c:v>
              </c:pt>
              <c:pt idx="10">
                <c:v>7.9861233724908595E-2</c:v>
              </c:pt>
              <c:pt idx="11">
                <c:v>7.6207566101703678E-2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391-46EA-8B8B-165937A42E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1819082"/>
        <c:axId val="49289169"/>
      </c:lineChart>
      <c:catAx>
        <c:axId val="218190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89169"/>
        <c:crosses val="autoZero"/>
        <c:auto val="1"/>
        <c:lblAlgn val="ctr"/>
        <c:lblOffset val="100"/>
        <c:noMultiLvlLbl val="0"/>
      </c:catAx>
      <c:valAx>
        <c:axId val="492891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190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0-45F6-B6A1-9D003FE5AB3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0-45F6-B6A1-9D003FE5AB3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0-45F6-B6A1-9D003FE5AB3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0-45F6-B6A1-9D003FE5AB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0-45F6-B6A1-9D003FE5AB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0-45F6-B6A1-9D003FE5AB3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0-45F6-B6A1-9D003FE5AB3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0-45F6-B6A1-9D003FE5AB3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0-45F6-B6A1-9D003FE5AB3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0-45F6-B6A1-9D003FE5AB3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70-45F6-B6A1-9D003FE5AB3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feb.-24</c:v>
              </c:pt>
              <c:pt idx="1">
                <c:v>mar.-24</c:v>
              </c:pt>
              <c:pt idx="2">
                <c:v>abr.-24</c:v>
              </c:pt>
              <c:pt idx="3">
                <c:v>may.-24</c:v>
              </c:pt>
              <c:pt idx="4">
                <c:v>jun.-24</c:v>
              </c:pt>
              <c:pt idx="5">
                <c:v>jul.-24</c:v>
              </c:pt>
              <c:pt idx="6">
                <c:v>ago.-24</c:v>
              </c:pt>
              <c:pt idx="7">
                <c:v>sep.-24</c:v>
              </c:pt>
              <c:pt idx="8">
                <c:v>oct.-24</c:v>
              </c:pt>
              <c:pt idx="9">
                <c:v>nov.-24</c:v>
              </c:pt>
              <c:pt idx="10">
                <c:v>dic.-24</c:v>
              </c:pt>
              <c:pt idx="11">
                <c:v>ene.-25</c:v>
              </c:pt>
            </c:strLit>
          </c:cat>
          <c:val>
            <c:numLit>
              <c:formatCode>0.00%</c:formatCode>
              <c:ptCount val="12"/>
              <c:pt idx="0">
                <c:v>-1.34277046616422E-2</c:v>
              </c:pt>
              <c:pt idx="1">
                <c:v>-1.5648673358417671E-3</c:v>
              </c:pt>
              <c:pt idx="2">
                <c:v>1.947900899290755E-2</c:v>
              </c:pt>
              <c:pt idx="3">
                <c:v>4.0011118007235953E-2</c:v>
              </c:pt>
              <c:pt idx="4">
                <c:v>5.8325567218605413E-2</c:v>
              </c:pt>
              <c:pt idx="5">
                <c:v>7.0470715764588826E-2</c:v>
              </c:pt>
              <c:pt idx="6">
                <c:v>8.7396385062163962E-2</c:v>
              </c:pt>
              <c:pt idx="7">
                <c:v>0.1020878751010806</c:v>
              </c:pt>
              <c:pt idx="8">
                <c:v>0.11180481033933171</c:v>
              </c:pt>
              <c:pt idx="9">
                <c:v>0.1040515405789391</c:v>
              </c:pt>
              <c:pt idx="10">
                <c:v>0.107325615826835</c:v>
              </c:pt>
              <c:pt idx="11">
                <c:v>0.1060857261358505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270-45F6-B6A1-9D003FE5AB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582497"/>
        <c:axId val="35603203"/>
      </c:lineChart>
      <c:catAx>
        <c:axId val="3358249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03203"/>
        <c:crosses val="autoZero"/>
        <c:auto val="1"/>
        <c:lblAlgn val="ctr"/>
        <c:lblOffset val="100"/>
        <c:noMultiLvlLbl val="0"/>
      </c:catAx>
      <c:valAx>
        <c:axId val="3560320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8249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104065</c:v>
                </c:pt>
                <c:pt idx="2">
                  <c:v>26995</c:v>
                </c:pt>
                <c:pt idx="3">
                  <c:v>0</c:v>
                </c:pt>
                <c:pt idx="4">
                  <c:v>4283370</c:v>
                </c:pt>
                <c:pt idx="5">
                  <c:v>128067</c:v>
                </c:pt>
                <c:pt idx="6">
                  <c:v>21484</c:v>
                </c:pt>
                <c:pt idx="7">
                  <c:v>2859726</c:v>
                </c:pt>
                <c:pt idx="8">
                  <c:v>330707</c:v>
                </c:pt>
                <c:pt idx="9">
                  <c:v>56593</c:v>
                </c:pt>
                <c:pt idx="10">
                  <c:v>85803</c:v>
                </c:pt>
                <c:pt idx="11">
                  <c:v>5754</c:v>
                </c:pt>
                <c:pt idx="12">
                  <c:v>9255</c:v>
                </c:pt>
                <c:pt idx="13">
                  <c:v>78164</c:v>
                </c:pt>
                <c:pt idx="14">
                  <c:v>61816</c:v>
                </c:pt>
                <c:pt idx="15">
                  <c:v>1473870</c:v>
                </c:pt>
                <c:pt idx="16">
                  <c:v>256294</c:v>
                </c:pt>
                <c:pt idx="17">
                  <c:v>35013</c:v>
                </c:pt>
                <c:pt idx="18">
                  <c:v>3406</c:v>
                </c:pt>
                <c:pt idx="19">
                  <c:v>27</c:v>
                </c:pt>
                <c:pt idx="20">
                  <c:v>0</c:v>
                </c:pt>
                <c:pt idx="21">
                  <c:v>351164</c:v>
                </c:pt>
                <c:pt idx="22">
                  <c:v>105628</c:v>
                </c:pt>
                <c:pt idx="23">
                  <c:v>92364</c:v>
                </c:pt>
                <c:pt idx="24">
                  <c:v>7231</c:v>
                </c:pt>
                <c:pt idx="25">
                  <c:v>4376206</c:v>
                </c:pt>
                <c:pt idx="26">
                  <c:v>197519</c:v>
                </c:pt>
                <c:pt idx="27">
                  <c:v>21231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0</c:v>
                </c:pt>
                <c:pt idx="1">
                  <c:v>77241</c:v>
                </c:pt>
                <c:pt idx="2">
                  <c:v>15607</c:v>
                </c:pt>
                <c:pt idx="3">
                  <c:v>0</c:v>
                </c:pt>
                <c:pt idx="4">
                  <c:v>4435915</c:v>
                </c:pt>
                <c:pt idx="5">
                  <c:v>119950</c:v>
                </c:pt>
                <c:pt idx="6">
                  <c:v>21042</c:v>
                </c:pt>
                <c:pt idx="7">
                  <c:v>3012188</c:v>
                </c:pt>
                <c:pt idx="8">
                  <c:v>400283</c:v>
                </c:pt>
                <c:pt idx="9">
                  <c:v>39062</c:v>
                </c:pt>
                <c:pt idx="10">
                  <c:v>65781</c:v>
                </c:pt>
                <c:pt idx="11">
                  <c:v>6528</c:v>
                </c:pt>
                <c:pt idx="12">
                  <c:v>10419</c:v>
                </c:pt>
                <c:pt idx="13">
                  <c:v>67932</c:v>
                </c:pt>
                <c:pt idx="14">
                  <c:v>56393</c:v>
                </c:pt>
                <c:pt idx="15">
                  <c:v>1238795</c:v>
                </c:pt>
                <c:pt idx="16">
                  <c:v>17516</c:v>
                </c:pt>
                <c:pt idx="17">
                  <c:v>33137</c:v>
                </c:pt>
                <c:pt idx="18">
                  <c:v>3494</c:v>
                </c:pt>
                <c:pt idx="19">
                  <c:v>200</c:v>
                </c:pt>
                <c:pt idx="20">
                  <c:v>0</c:v>
                </c:pt>
                <c:pt idx="21">
                  <c:v>312890</c:v>
                </c:pt>
                <c:pt idx="22">
                  <c:v>82896</c:v>
                </c:pt>
                <c:pt idx="23">
                  <c:v>88530</c:v>
                </c:pt>
                <c:pt idx="24">
                  <c:v>10248</c:v>
                </c:pt>
                <c:pt idx="25">
                  <c:v>4365362</c:v>
                </c:pt>
                <c:pt idx="26">
                  <c:v>176959</c:v>
                </c:pt>
                <c:pt idx="27">
                  <c:v>22618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241179"/>
        <c:axId val="52502430"/>
      </c:barChart>
      <c:catAx>
        <c:axId val="1724117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502430"/>
        <c:crosses val="autoZero"/>
        <c:auto val="1"/>
        <c:lblAlgn val="ctr"/>
        <c:lblOffset val="100"/>
        <c:noMultiLvlLbl val="0"/>
      </c:catAx>
      <c:valAx>
        <c:axId val="525024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24117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851.89400000000001</c:v>
                </c:pt>
                <c:pt idx="1">
                  <c:v>0</c:v>
                </c:pt>
                <c:pt idx="2">
                  <c:v>194.137</c:v>
                </c:pt>
                <c:pt idx="3">
                  <c:v>396.87799999999999</c:v>
                </c:pt>
                <c:pt idx="4">
                  <c:v>104.04900000000001</c:v>
                </c:pt>
                <c:pt idx="5">
                  <c:v>719.07599999999991</c:v>
                </c:pt>
                <c:pt idx="6">
                  <c:v>78.033000000000015</c:v>
                </c:pt>
                <c:pt idx="7">
                  <c:v>146.44800000000001</c:v>
                </c:pt>
                <c:pt idx="8">
                  <c:v>0</c:v>
                </c:pt>
                <c:pt idx="9">
                  <c:v>6.6509999999999998</c:v>
                </c:pt>
                <c:pt idx="10">
                  <c:v>93.83</c:v>
                </c:pt>
                <c:pt idx="11">
                  <c:v>0</c:v>
                </c:pt>
                <c:pt idx="12">
                  <c:v>15.250999999999999</c:v>
                </c:pt>
                <c:pt idx="13">
                  <c:v>110.68300000000001</c:v>
                </c:pt>
                <c:pt idx="14">
                  <c:v>10.878</c:v>
                </c:pt>
                <c:pt idx="15">
                  <c:v>19.59</c:v>
                </c:pt>
                <c:pt idx="16">
                  <c:v>0.58900000000000008</c:v>
                </c:pt>
                <c:pt idx="17">
                  <c:v>162.154</c:v>
                </c:pt>
                <c:pt idx="18">
                  <c:v>0</c:v>
                </c:pt>
                <c:pt idx="19">
                  <c:v>76.375</c:v>
                </c:pt>
                <c:pt idx="20">
                  <c:v>1200.973</c:v>
                </c:pt>
                <c:pt idx="21">
                  <c:v>138.16300000000001</c:v>
                </c:pt>
                <c:pt idx="22">
                  <c:v>222.43600000000001</c:v>
                </c:pt>
                <c:pt idx="23">
                  <c:v>0</c:v>
                </c:pt>
                <c:pt idx="24">
                  <c:v>80.774000000000001</c:v>
                </c:pt>
                <c:pt idx="25">
                  <c:v>78.680999999999997</c:v>
                </c:pt>
                <c:pt idx="26">
                  <c:v>1773.7539999999999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1148.912</c:v>
                </c:pt>
                <c:pt idx="1">
                  <c:v>55.488999999999997</c:v>
                </c:pt>
                <c:pt idx="2">
                  <c:v>228.505</c:v>
                </c:pt>
                <c:pt idx="3">
                  <c:v>446.14600000000002</c:v>
                </c:pt>
                <c:pt idx="4">
                  <c:v>87.537000000000006</c:v>
                </c:pt>
                <c:pt idx="5">
                  <c:v>716.62900000000002</c:v>
                </c:pt>
                <c:pt idx="6">
                  <c:v>79.736999999999995</c:v>
                </c:pt>
                <c:pt idx="7">
                  <c:v>150.208</c:v>
                </c:pt>
                <c:pt idx="8">
                  <c:v>0</c:v>
                </c:pt>
                <c:pt idx="9">
                  <c:v>25.364000000000001</c:v>
                </c:pt>
                <c:pt idx="10">
                  <c:v>270.33800000000002</c:v>
                </c:pt>
                <c:pt idx="11">
                  <c:v>0</c:v>
                </c:pt>
                <c:pt idx="12">
                  <c:v>10.84</c:v>
                </c:pt>
                <c:pt idx="13">
                  <c:v>162.57499999999999</c:v>
                </c:pt>
                <c:pt idx="14">
                  <c:v>10.281000000000001</c:v>
                </c:pt>
                <c:pt idx="15">
                  <c:v>9.859</c:v>
                </c:pt>
                <c:pt idx="16">
                  <c:v>58.463000000000001</c:v>
                </c:pt>
                <c:pt idx="17">
                  <c:v>208.46299999999999</c:v>
                </c:pt>
                <c:pt idx="18">
                  <c:v>0</c:v>
                </c:pt>
                <c:pt idx="19">
                  <c:v>105.63200000000001</c:v>
                </c:pt>
                <c:pt idx="20">
                  <c:v>1098.25</c:v>
                </c:pt>
                <c:pt idx="21">
                  <c:v>233.32</c:v>
                </c:pt>
                <c:pt idx="22">
                  <c:v>277.74700000000001</c:v>
                </c:pt>
                <c:pt idx="23">
                  <c:v>0</c:v>
                </c:pt>
                <c:pt idx="24">
                  <c:v>75.201000000000008</c:v>
                </c:pt>
                <c:pt idx="25">
                  <c:v>232.23699999999999</c:v>
                </c:pt>
                <c:pt idx="26">
                  <c:v>2161.3710000000001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788537"/>
        <c:axId val="64975581"/>
      </c:barChart>
      <c:catAx>
        <c:axId val="1478853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75581"/>
        <c:crosses val="autoZero"/>
        <c:auto val="1"/>
        <c:lblAlgn val="ctr"/>
        <c:lblOffset val="100"/>
        <c:noMultiLvlLbl val="0"/>
      </c:catAx>
      <c:valAx>
        <c:axId val="649755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78853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2752</c:v>
                </c:pt>
                <c:pt idx="1">
                  <c:v>678</c:v>
                </c:pt>
                <c:pt idx="2">
                  <c:v>5911</c:v>
                </c:pt>
                <c:pt idx="3">
                  <c:v>3845</c:v>
                </c:pt>
                <c:pt idx="4">
                  <c:v>255288</c:v>
                </c:pt>
                <c:pt idx="5">
                  <c:v>8565</c:v>
                </c:pt>
                <c:pt idx="6">
                  <c:v>7831</c:v>
                </c:pt>
                <c:pt idx="7">
                  <c:v>109601</c:v>
                </c:pt>
                <c:pt idx="8">
                  <c:v>1649</c:v>
                </c:pt>
                <c:pt idx="9">
                  <c:v>20010</c:v>
                </c:pt>
                <c:pt idx="10">
                  <c:v>1038</c:v>
                </c:pt>
                <c:pt idx="11">
                  <c:v>51723</c:v>
                </c:pt>
                <c:pt idx="12">
                  <c:v>501</c:v>
                </c:pt>
                <c:pt idx="13">
                  <c:v>0</c:v>
                </c:pt>
                <c:pt idx="14">
                  <c:v>10661</c:v>
                </c:pt>
                <c:pt idx="15">
                  <c:v>229765</c:v>
                </c:pt>
                <c:pt idx="16">
                  <c:v>3428</c:v>
                </c:pt>
                <c:pt idx="17">
                  <c:v>3456</c:v>
                </c:pt>
                <c:pt idx="18">
                  <c:v>0</c:v>
                </c:pt>
                <c:pt idx="19">
                  <c:v>1816</c:v>
                </c:pt>
                <c:pt idx="20">
                  <c:v>2793</c:v>
                </c:pt>
                <c:pt idx="21">
                  <c:v>63993</c:v>
                </c:pt>
                <c:pt idx="22">
                  <c:v>4282</c:v>
                </c:pt>
                <c:pt idx="23">
                  <c:v>1780</c:v>
                </c:pt>
                <c:pt idx="24">
                  <c:v>7108</c:v>
                </c:pt>
                <c:pt idx="25">
                  <c:v>41870</c:v>
                </c:pt>
                <c:pt idx="26">
                  <c:v>8133</c:v>
                </c:pt>
                <c:pt idx="27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2903</c:v>
                </c:pt>
                <c:pt idx="1">
                  <c:v>890</c:v>
                </c:pt>
                <c:pt idx="2">
                  <c:v>6088</c:v>
                </c:pt>
                <c:pt idx="3">
                  <c:v>2949</c:v>
                </c:pt>
                <c:pt idx="4">
                  <c:v>348946</c:v>
                </c:pt>
                <c:pt idx="5">
                  <c:v>7885</c:v>
                </c:pt>
                <c:pt idx="6">
                  <c:v>6620</c:v>
                </c:pt>
                <c:pt idx="7">
                  <c:v>112976</c:v>
                </c:pt>
                <c:pt idx="8">
                  <c:v>9333</c:v>
                </c:pt>
                <c:pt idx="9">
                  <c:v>11930</c:v>
                </c:pt>
                <c:pt idx="10">
                  <c:v>2223</c:v>
                </c:pt>
                <c:pt idx="11">
                  <c:v>57054</c:v>
                </c:pt>
                <c:pt idx="12">
                  <c:v>586</c:v>
                </c:pt>
                <c:pt idx="13">
                  <c:v>5765</c:v>
                </c:pt>
                <c:pt idx="14">
                  <c:v>15330</c:v>
                </c:pt>
                <c:pt idx="15">
                  <c:v>248464</c:v>
                </c:pt>
                <c:pt idx="16">
                  <c:v>5645</c:v>
                </c:pt>
                <c:pt idx="17">
                  <c:v>1327</c:v>
                </c:pt>
                <c:pt idx="18">
                  <c:v>123</c:v>
                </c:pt>
                <c:pt idx="19">
                  <c:v>2005</c:v>
                </c:pt>
                <c:pt idx="20">
                  <c:v>2409</c:v>
                </c:pt>
                <c:pt idx="21">
                  <c:v>71576</c:v>
                </c:pt>
                <c:pt idx="22">
                  <c:v>5440</c:v>
                </c:pt>
                <c:pt idx="23">
                  <c:v>2820</c:v>
                </c:pt>
                <c:pt idx="24">
                  <c:v>10438</c:v>
                </c:pt>
                <c:pt idx="25">
                  <c:v>48756</c:v>
                </c:pt>
                <c:pt idx="26">
                  <c:v>10470</c:v>
                </c:pt>
                <c:pt idx="27">
                  <c:v>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063844"/>
        <c:axId val="35343725"/>
      </c:barChart>
      <c:catAx>
        <c:axId val="370638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43725"/>
        <c:crosses val="autoZero"/>
        <c:auto val="1"/>
        <c:lblAlgn val="ctr"/>
        <c:lblOffset val="100"/>
        <c:noMultiLvlLbl val="0"/>
      </c:catAx>
      <c:valAx>
        <c:axId val="353437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6384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1926</c:v>
                </c:pt>
                <c:pt idx="1">
                  <c:v>89</c:v>
                </c:pt>
                <c:pt idx="2">
                  <c:v>2529</c:v>
                </c:pt>
                <c:pt idx="3">
                  <c:v>1363</c:v>
                </c:pt>
                <c:pt idx="4">
                  <c:v>243747</c:v>
                </c:pt>
                <c:pt idx="5">
                  <c:v>1802</c:v>
                </c:pt>
                <c:pt idx="6">
                  <c:v>0</c:v>
                </c:pt>
                <c:pt idx="7">
                  <c:v>91166</c:v>
                </c:pt>
                <c:pt idx="8">
                  <c:v>1406</c:v>
                </c:pt>
                <c:pt idx="9">
                  <c:v>1208</c:v>
                </c:pt>
                <c:pt idx="10">
                  <c:v>0</c:v>
                </c:pt>
                <c:pt idx="11">
                  <c:v>48563</c:v>
                </c:pt>
                <c:pt idx="12">
                  <c:v>343</c:v>
                </c:pt>
                <c:pt idx="13">
                  <c:v>0</c:v>
                </c:pt>
                <c:pt idx="14">
                  <c:v>9214</c:v>
                </c:pt>
                <c:pt idx="15">
                  <c:v>202209</c:v>
                </c:pt>
                <c:pt idx="16">
                  <c:v>1424</c:v>
                </c:pt>
                <c:pt idx="17">
                  <c:v>2851</c:v>
                </c:pt>
                <c:pt idx="18">
                  <c:v>0</c:v>
                </c:pt>
                <c:pt idx="19">
                  <c:v>1143</c:v>
                </c:pt>
                <c:pt idx="20">
                  <c:v>1239</c:v>
                </c:pt>
                <c:pt idx="21">
                  <c:v>46307</c:v>
                </c:pt>
                <c:pt idx="22">
                  <c:v>2640</c:v>
                </c:pt>
                <c:pt idx="23">
                  <c:v>1106</c:v>
                </c:pt>
                <c:pt idx="24">
                  <c:v>2010</c:v>
                </c:pt>
                <c:pt idx="25">
                  <c:v>32858</c:v>
                </c:pt>
                <c:pt idx="26">
                  <c:v>4421</c:v>
                </c:pt>
                <c:pt idx="27">
                  <c:v>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2245</c:v>
                </c:pt>
                <c:pt idx="1">
                  <c:v>55</c:v>
                </c:pt>
                <c:pt idx="2">
                  <c:v>2622</c:v>
                </c:pt>
                <c:pt idx="3">
                  <c:v>1050</c:v>
                </c:pt>
                <c:pt idx="4">
                  <c:v>330817</c:v>
                </c:pt>
                <c:pt idx="5">
                  <c:v>1970</c:v>
                </c:pt>
                <c:pt idx="6">
                  <c:v>155</c:v>
                </c:pt>
                <c:pt idx="7">
                  <c:v>100189</c:v>
                </c:pt>
                <c:pt idx="8">
                  <c:v>4853</c:v>
                </c:pt>
                <c:pt idx="9">
                  <c:v>878</c:v>
                </c:pt>
                <c:pt idx="10">
                  <c:v>0</c:v>
                </c:pt>
                <c:pt idx="11">
                  <c:v>54982</c:v>
                </c:pt>
                <c:pt idx="12">
                  <c:v>468</c:v>
                </c:pt>
                <c:pt idx="13">
                  <c:v>5765</c:v>
                </c:pt>
                <c:pt idx="14">
                  <c:v>12904</c:v>
                </c:pt>
                <c:pt idx="15">
                  <c:v>219962</c:v>
                </c:pt>
                <c:pt idx="16">
                  <c:v>2855</c:v>
                </c:pt>
                <c:pt idx="17">
                  <c:v>558</c:v>
                </c:pt>
                <c:pt idx="18">
                  <c:v>0</c:v>
                </c:pt>
                <c:pt idx="19">
                  <c:v>1309</c:v>
                </c:pt>
                <c:pt idx="20">
                  <c:v>1180</c:v>
                </c:pt>
                <c:pt idx="21">
                  <c:v>54757</c:v>
                </c:pt>
                <c:pt idx="22">
                  <c:v>3913</c:v>
                </c:pt>
                <c:pt idx="23">
                  <c:v>2041</c:v>
                </c:pt>
                <c:pt idx="24">
                  <c:v>4283</c:v>
                </c:pt>
                <c:pt idx="25">
                  <c:v>43945</c:v>
                </c:pt>
                <c:pt idx="26">
                  <c:v>5380</c:v>
                </c:pt>
                <c:pt idx="27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891486"/>
        <c:axId val="8677184"/>
      </c:barChart>
      <c:catAx>
        <c:axId val="558914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77184"/>
        <c:crosses val="autoZero"/>
        <c:auto val="1"/>
        <c:lblAlgn val="ctr"/>
        <c:lblOffset val="100"/>
        <c:noMultiLvlLbl val="0"/>
      </c:catAx>
      <c:valAx>
        <c:axId val="867718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914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54B1FF7-E3B2-427B-96DF-335246A33B51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A635A1BE-DD59-4132-92BC-FB4492886165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FF76E4BD-B390-40A1-8831-DF071AA13AF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4FB76A5-4DA6-4C6D-B84E-060C955295A0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5F0B120-F740-4542-9C24-813B832F8D50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3D4A209-63F3-4F99-8648-B173EBEBF316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F43F6B6E-2C9B-4480-8A31-C318727E0BEC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1559310-1159-4C49-8922-48DB9DDFC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2BDD5AD-3EF2-41EE-B397-21A1EB0B7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BD240C-49C7-4A76-84E5-F478D2DF8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F20BAA-EB0F-4297-9536-DC93AA799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3F2529-518A-4432-8049-397A1592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7F6AAF-BFFE-4412-87ED-DFA36CBB2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47EE67-BCAB-40A8-9778-A92A13A0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329BDBE-80EC-44DA-A5C8-E2D0AF1B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03158C4-7A8D-4494-B558-66912676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188942-F796-4C5A-883F-94B9C8510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EC830E-D583-4A17-A70A-71BD87BB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4F4B6A-51F3-4A91-9289-C29378166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ECB13F-31FB-4A0D-9789-5AD1E6984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B1F3A0-D64B-4707-B580-0AF469F70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0031360-650F-4E3E-AA57-050363DD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C72F9CC-F972-4390-944C-87992D4C4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9117B85-FE1E-4F5D-AF0B-095C618FD2D7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4FC58AF4-7995-45DD-89BE-D97E0720929B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50B01208-9198-4D03-846F-D54C85E6ABE1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C17AEA8-AB5D-4171-B60F-75A168D3E89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5745DAE-01AB-4DE0-9CD5-F78D6851EB01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3EDF0E3-70A2-48FE-B6EE-567DCB8480D3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CB118D6A-FDAE-4FF0-8F76-7361DEA0EFAE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2996D5-9AEE-4FB9-805E-618C883B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396C62C-6314-42FA-BE70-427908DFE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11CCBA-D645-45F2-B633-EA2F8ED93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5080E74-7F85-4B09-81A3-740EA7DF2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A556C70-2DBD-4110-89E8-BE5A50F5B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B0E12F7-5D81-41FA-8709-7D1DE8982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B0197E-A2A2-40B3-B2F8-CAD890F28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2B7E6B-9993-4530-B95C-FF0B6619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69169E3-2402-41F1-9303-62DF54390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F9B8095-2273-4A55-A2C5-E432D9FEE0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440D80-7A23-420C-830C-AA84C8AC7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2E2FD33-E4FD-48AC-9903-5A866E018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789B030-33FA-4345-8F01-454312722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2614FEA-E807-41B5-9509-C1C68A432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6A60D4-04E0-49E9-A9C7-214864094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E5D802C-2F03-4AA5-9076-8186A01EB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35AC932-B8D7-4088-B3CB-5FA200A99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700708-2968-4FE3-8748-DF7735106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B6D9555-66AA-4E1C-97E0-2BEE81FD2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AAA232-F42D-4902-83DC-8EABA0DB8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3CF75B-C449-45FA-A285-A4169A9C8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AC6EFC72-FF32-4A3D-82D9-D9DC7FE1711E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AD4C0C-1033-4BC3-8A89-1122982B3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E443D83-5B72-499C-972A-62DF2085F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84A1BEB-D2E9-4FFD-BD0B-A454114D9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A8DB024-6BEA-423F-B5FA-35C49F22B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22626C7-CCBC-453F-B533-6B0F28DBA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CC71607-3F24-4F41-81E2-0042D797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CB3C6A4-C52D-4ADF-B756-D53BD0FC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C4369-DC5D-4C1F-BC1E-B905A92B8FF4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B91F0-BBE9-46E9-BA04-CFBEA5E48648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29789</v>
      </c>
      <c r="C7" s="189">
        <v>14893</v>
      </c>
      <c r="D7" s="189">
        <v>29789</v>
      </c>
      <c r="E7" s="189">
        <v>14893</v>
      </c>
      <c r="F7" s="190">
        <v>-50.005035415757497</v>
      </c>
      <c r="G7" s="13"/>
    </row>
    <row r="8" spans="1:14" ht="15.6" customHeight="1">
      <c r="A8" s="188" t="s">
        <v>11</v>
      </c>
      <c r="B8" s="189">
        <v>86109</v>
      </c>
      <c r="C8" s="189">
        <v>110750</v>
      </c>
      <c r="D8" s="189">
        <v>86109</v>
      </c>
      <c r="E8" s="189">
        <v>110750</v>
      </c>
      <c r="F8" s="190">
        <v>28.616056393640601</v>
      </c>
      <c r="G8" s="6"/>
    </row>
    <row r="9" spans="1:14" ht="15.6" customHeight="1">
      <c r="A9" s="188" t="s">
        <v>8</v>
      </c>
      <c r="B9" s="189">
        <v>109347</v>
      </c>
      <c r="C9" s="189">
        <v>144519</v>
      </c>
      <c r="D9" s="189">
        <v>109347</v>
      </c>
      <c r="E9" s="189">
        <v>144519</v>
      </c>
      <c r="F9" s="190">
        <v>32.165491508683367</v>
      </c>
      <c r="G9" s="6"/>
    </row>
    <row r="10" spans="1:14" ht="15.6" customHeight="1">
      <c r="A10" s="188" t="s">
        <v>10</v>
      </c>
      <c r="B10" s="189">
        <v>84260</v>
      </c>
      <c r="C10" s="189">
        <v>102380</v>
      </c>
      <c r="D10" s="189">
        <v>84260</v>
      </c>
      <c r="E10" s="189">
        <v>102380</v>
      </c>
      <c r="F10" s="190">
        <v>21.504865891288869</v>
      </c>
    </row>
    <row r="11" spans="1:14" ht="15.6" customHeight="1">
      <c r="A11" s="188" t="s">
        <v>9</v>
      </c>
      <c r="B11" s="189">
        <v>5498052</v>
      </c>
      <c r="C11" s="189">
        <v>5414084</v>
      </c>
      <c r="D11" s="189">
        <v>5498052</v>
      </c>
      <c r="E11" s="189">
        <v>5414084</v>
      </c>
      <c r="F11" s="190">
        <v>-1.5272318268361289</v>
      </c>
    </row>
    <row r="12" spans="1:14" ht="15.6" customHeight="1">
      <c r="A12" s="188" t="s">
        <v>6</v>
      </c>
      <c r="B12" s="189">
        <v>173228</v>
      </c>
      <c r="C12" s="189">
        <v>195792</v>
      </c>
      <c r="D12" s="189">
        <v>173228</v>
      </c>
      <c r="E12" s="189">
        <v>195792</v>
      </c>
      <c r="F12" s="190">
        <v>13.025607869397559</v>
      </c>
    </row>
    <row r="13" spans="1:14" ht="15.6" customHeight="1">
      <c r="A13" s="188" t="s">
        <v>175</v>
      </c>
      <c r="B13" s="189">
        <v>982353</v>
      </c>
      <c r="C13" s="189">
        <v>1063990</v>
      </c>
      <c r="D13" s="189">
        <v>982353</v>
      </c>
      <c r="E13" s="189">
        <v>1063990</v>
      </c>
      <c r="F13" s="190">
        <v>8.3103527957872529</v>
      </c>
    </row>
    <row r="14" spans="1:14" ht="15.6" customHeight="1">
      <c r="A14" s="188" t="s">
        <v>148</v>
      </c>
      <c r="B14" s="189">
        <v>3845355</v>
      </c>
      <c r="C14" s="189">
        <v>3667452</v>
      </c>
      <c r="D14" s="189">
        <v>3845355</v>
      </c>
      <c r="E14" s="189">
        <v>3667452</v>
      </c>
      <c r="F14" s="190">
        <v>-4.6264389113618876</v>
      </c>
    </row>
    <row r="15" spans="1:14" ht="15.6" customHeight="1">
      <c r="A15" s="188" t="s">
        <v>145</v>
      </c>
      <c r="B15" s="189">
        <v>569663</v>
      </c>
      <c r="C15" s="189">
        <v>585625</v>
      </c>
      <c r="D15" s="189">
        <v>569663</v>
      </c>
      <c r="E15" s="189">
        <v>585625</v>
      </c>
      <c r="F15" s="190">
        <v>2.802007502681406</v>
      </c>
    </row>
    <row r="16" spans="1:14" ht="15.6" customHeight="1">
      <c r="A16" s="188" t="s">
        <v>144</v>
      </c>
      <c r="B16" s="189">
        <v>57013</v>
      </c>
      <c r="C16" s="189">
        <v>81779</v>
      </c>
      <c r="D16" s="189">
        <v>57013</v>
      </c>
      <c r="E16" s="189">
        <v>81779</v>
      </c>
      <c r="F16" s="190">
        <v>43.43921561749076</v>
      </c>
      <c r="G16" s="1"/>
    </row>
    <row r="17" spans="1:7" ht="15.6" customHeight="1">
      <c r="A17" s="188" t="s">
        <v>150</v>
      </c>
      <c r="B17" s="189">
        <v>67083</v>
      </c>
      <c r="C17" s="189">
        <v>86144</v>
      </c>
      <c r="D17" s="189">
        <v>67083</v>
      </c>
      <c r="E17" s="189">
        <v>86144</v>
      </c>
      <c r="F17" s="190">
        <v>28.41405423132537</v>
      </c>
      <c r="G17" s="2"/>
    </row>
    <row r="18" spans="1:7" ht="15.6" customHeight="1">
      <c r="A18" s="188" t="s">
        <v>147</v>
      </c>
      <c r="B18" s="189">
        <v>47621</v>
      </c>
      <c r="C18" s="189">
        <v>51238</v>
      </c>
      <c r="D18" s="189">
        <v>47621</v>
      </c>
      <c r="E18" s="189">
        <v>51238</v>
      </c>
      <c r="F18" s="190">
        <v>7.5953885890678512</v>
      </c>
    </row>
    <row r="19" spans="1:7" ht="15.6" customHeight="1">
      <c r="A19" s="188" t="s">
        <v>143</v>
      </c>
      <c r="B19" s="189">
        <v>57009</v>
      </c>
      <c r="C19" s="189">
        <v>51237</v>
      </c>
      <c r="D19" s="189">
        <v>57009</v>
      </c>
      <c r="E19" s="189">
        <v>51237</v>
      </c>
      <c r="F19" s="190">
        <v>-10.124717149923701</v>
      </c>
    </row>
    <row r="20" spans="1:7" ht="15.6" customHeight="1">
      <c r="A20" s="188" t="s">
        <v>142</v>
      </c>
      <c r="B20" s="189">
        <v>138910</v>
      </c>
      <c r="C20" s="189">
        <v>110457</v>
      </c>
      <c r="D20" s="189">
        <v>138910</v>
      </c>
      <c r="E20" s="189">
        <v>110457</v>
      </c>
      <c r="F20" s="190">
        <v>-20.483046576920302</v>
      </c>
    </row>
    <row r="21" spans="1:7" ht="15.6" customHeight="1">
      <c r="A21" s="188" t="s">
        <v>149</v>
      </c>
      <c r="B21" s="189">
        <v>123568</v>
      </c>
      <c r="C21" s="189">
        <v>121533</v>
      </c>
      <c r="D21" s="189">
        <v>123568</v>
      </c>
      <c r="E21" s="189">
        <v>121533</v>
      </c>
      <c r="F21" s="190">
        <v>-1.646866502654404</v>
      </c>
    </row>
    <row r="22" spans="1:7" ht="15.6" customHeight="1">
      <c r="A22" s="188" t="s">
        <v>146</v>
      </c>
      <c r="B22" s="189">
        <v>1649984</v>
      </c>
      <c r="C22" s="189">
        <v>1943823</v>
      </c>
      <c r="D22" s="189">
        <v>1649984</v>
      </c>
      <c r="E22" s="189">
        <v>1943823</v>
      </c>
      <c r="F22" s="190">
        <v>17.808596931849038</v>
      </c>
    </row>
    <row r="23" spans="1:7" ht="15.6" customHeight="1">
      <c r="A23" s="188" t="s">
        <v>165</v>
      </c>
      <c r="B23" s="189">
        <v>79113</v>
      </c>
      <c r="C23" s="189">
        <v>290931</v>
      </c>
      <c r="D23" s="189">
        <v>79113</v>
      </c>
      <c r="E23" s="189">
        <v>290931</v>
      </c>
      <c r="F23" s="190">
        <v>267.74107921580531</v>
      </c>
    </row>
    <row r="24" spans="1:7" ht="15.6" customHeight="1">
      <c r="A24" s="188" t="s">
        <v>141</v>
      </c>
      <c r="B24" s="189">
        <v>84154</v>
      </c>
      <c r="C24" s="189">
        <v>86281</v>
      </c>
      <c r="D24" s="189">
        <v>84154</v>
      </c>
      <c r="E24" s="189">
        <v>86281</v>
      </c>
      <c r="F24" s="190">
        <v>2.527509090476983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50673</v>
      </c>
      <c r="C26" s="189">
        <v>66019</v>
      </c>
      <c r="D26" s="189">
        <v>50673</v>
      </c>
      <c r="E26" s="189">
        <v>66019</v>
      </c>
      <c r="F26" s="190">
        <v>30.28437234819333</v>
      </c>
    </row>
    <row r="27" spans="1:7" ht="15.6" customHeight="1">
      <c r="A27" s="188" t="s">
        <v>173</v>
      </c>
      <c r="B27" s="189">
        <v>176130</v>
      </c>
      <c r="C27" s="189">
        <v>115180</v>
      </c>
      <c r="D27" s="189">
        <v>176130</v>
      </c>
      <c r="E27" s="189">
        <v>115180</v>
      </c>
      <c r="F27" s="190">
        <v>-34.605121217282687</v>
      </c>
    </row>
    <row r="28" spans="1:7" ht="15.6" customHeight="1">
      <c r="A28" s="188" t="s">
        <v>177</v>
      </c>
      <c r="B28" s="189">
        <v>739804</v>
      </c>
      <c r="C28" s="189">
        <v>819560</v>
      </c>
      <c r="D28" s="189">
        <v>739804</v>
      </c>
      <c r="E28" s="189">
        <v>819560</v>
      </c>
      <c r="F28" s="190">
        <v>10.780693264702551</v>
      </c>
    </row>
    <row r="29" spans="1:7" ht="15.6" customHeight="1">
      <c r="A29" s="188" t="s">
        <v>178</v>
      </c>
      <c r="B29" s="189">
        <v>270012</v>
      </c>
      <c r="C29" s="189">
        <v>224864</v>
      </c>
      <c r="D29" s="189">
        <v>270012</v>
      </c>
      <c r="E29" s="189">
        <v>224864</v>
      </c>
      <c r="F29" s="190">
        <v>-16.720738337555371</v>
      </c>
    </row>
    <row r="30" spans="1:7" ht="15.6" customHeight="1">
      <c r="A30" s="188" t="s">
        <v>179</v>
      </c>
      <c r="B30" s="189">
        <v>132652</v>
      </c>
      <c r="C30" s="189">
        <v>134570</v>
      </c>
      <c r="D30" s="189">
        <v>132652</v>
      </c>
      <c r="E30" s="189">
        <v>134570</v>
      </c>
      <c r="F30" s="190">
        <v>1.4458884901848419</v>
      </c>
    </row>
    <row r="31" spans="1:7" ht="15.6" customHeight="1">
      <c r="A31" s="188" t="s">
        <v>180</v>
      </c>
      <c r="B31" s="189">
        <v>145092</v>
      </c>
      <c r="C31" s="189">
        <v>152790</v>
      </c>
      <c r="D31" s="189">
        <v>145092</v>
      </c>
      <c r="E31" s="189">
        <v>152790</v>
      </c>
      <c r="F31" s="190">
        <v>5.3055992060210144</v>
      </c>
    </row>
    <row r="32" spans="1:7" ht="15.6" customHeight="1">
      <c r="A32" s="188" t="s">
        <v>181</v>
      </c>
      <c r="B32" s="189">
        <v>5578315</v>
      </c>
      <c r="C32" s="189">
        <v>5542390</v>
      </c>
      <c r="D32" s="189">
        <v>5578315</v>
      </c>
      <c r="E32" s="189">
        <v>5542390</v>
      </c>
      <c r="F32" s="190">
        <v>-0.64401167736134823</v>
      </c>
    </row>
    <row r="33" spans="1:6" ht="15.6" customHeight="1">
      <c r="A33" s="188" t="s">
        <v>182</v>
      </c>
      <c r="B33" s="189">
        <v>327827</v>
      </c>
      <c r="C33" s="189">
        <v>303178</v>
      </c>
      <c r="D33" s="189">
        <v>327827</v>
      </c>
      <c r="E33" s="189">
        <v>303178</v>
      </c>
      <c r="F33" s="190">
        <v>-7.5189047881962097</v>
      </c>
    </row>
    <row r="34" spans="1:6" ht="15.6" customHeight="1">
      <c r="A34" s="188" t="s">
        <v>183</v>
      </c>
      <c r="B34" s="189">
        <v>66422</v>
      </c>
      <c r="C34" s="189">
        <v>63296</v>
      </c>
      <c r="D34" s="189">
        <v>66422</v>
      </c>
      <c r="E34" s="189">
        <v>63296</v>
      </c>
      <c r="F34" s="190">
        <v>-4.7062720183071889</v>
      </c>
    </row>
    <row r="35" spans="1:6" ht="15.6" customHeight="1">
      <c r="A35" s="156" t="s">
        <v>153</v>
      </c>
      <c r="B35" s="76">
        <f>SUM(B7:B34)</f>
        <v>21205564</v>
      </c>
      <c r="C35" s="77">
        <f>SUM(C7:C34)</f>
        <v>21584456</v>
      </c>
      <c r="D35" s="76">
        <f>SUM(D7:D34)</f>
        <v>21205564</v>
      </c>
      <c r="E35" s="78">
        <f>SUM(E7:E34)</f>
        <v>21584456</v>
      </c>
      <c r="F35" s="177">
        <f>E35*100/D35-100</f>
        <v>1.7867574755380247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FE51A-2195-41CC-901D-F76F4545C0E6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13</v>
      </c>
      <c r="D7" s="189">
        <v>0</v>
      </c>
      <c r="E7" s="189">
        <v>13</v>
      </c>
      <c r="F7" s="190" t="s">
        <v>151</v>
      </c>
      <c r="G7" s="13"/>
    </row>
    <row r="8" spans="1:14" ht="15.6" customHeight="1">
      <c r="A8" s="188" t="s">
        <v>11</v>
      </c>
      <c r="B8" s="189">
        <v>77241</v>
      </c>
      <c r="C8" s="189">
        <v>104065</v>
      </c>
      <c r="D8" s="189">
        <v>77241</v>
      </c>
      <c r="E8" s="189">
        <v>104065</v>
      </c>
      <c r="F8" s="190">
        <v>34.727670537667819</v>
      </c>
      <c r="G8" s="6"/>
    </row>
    <row r="9" spans="1:14" ht="15.6" customHeight="1">
      <c r="A9" s="188" t="s">
        <v>8</v>
      </c>
      <c r="B9" s="189">
        <v>15607</v>
      </c>
      <c r="C9" s="189">
        <v>26995</v>
      </c>
      <c r="D9" s="189">
        <v>15607</v>
      </c>
      <c r="E9" s="189">
        <v>26995</v>
      </c>
      <c r="F9" s="190">
        <v>72.967258281540325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4435915</v>
      </c>
      <c r="C11" s="189">
        <v>4283370</v>
      </c>
      <c r="D11" s="189">
        <v>4435915</v>
      </c>
      <c r="E11" s="189">
        <v>4283370</v>
      </c>
      <c r="F11" s="190">
        <v>-3.4388621062396401</v>
      </c>
    </row>
    <row r="12" spans="1:14" ht="15.6" customHeight="1">
      <c r="A12" s="188" t="s">
        <v>6</v>
      </c>
      <c r="B12" s="189">
        <v>119950</v>
      </c>
      <c r="C12" s="189">
        <v>128067</v>
      </c>
      <c r="D12" s="189">
        <v>119950</v>
      </c>
      <c r="E12" s="189">
        <v>128067</v>
      </c>
      <c r="F12" s="190">
        <v>6.7669862442684519</v>
      </c>
    </row>
    <row r="13" spans="1:14" ht="15.6" customHeight="1">
      <c r="A13" s="188" t="s">
        <v>175</v>
      </c>
      <c r="B13" s="189">
        <v>21042</v>
      </c>
      <c r="C13" s="189">
        <v>21484</v>
      </c>
      <c r="D13" s="189">
        <v>21042</v>
      </c>
      <c r="E13" s="189">
        <v>21484</v>
      </c>
      <c r="F13" s="190">
        <v>2.1005607831955189</v>
      </c>
    </row>
    <row r="14" spans="1:14" ht="15.6" customHeight="1">
      <c r="A14" s="188" t="s">
        <v>148</v>
      </c>
      <c r="B14" s="189">
        <v>3012188</v>
      </c>
      <c r="C14" s="189">
        <v>2859726</v>
      </c>
      <c r="D14" s="189">
        <v>3012188</v>
      </c>
      <c r="E14" s="189">
        <v>2859726</v>
      </c>
      <c r="F14" s="190">
        <v>-5.0615034652551572</v>
      </c>
    </row>
    <row r="15" spans="1:14" ht="15.6" customHeight="1">
      <c r="A15" s="188" t="s">
        <v>145</v>
      </c>
      <c r="B15" s="189">
        <v>400283</v>
      </c>
      <c r="C15" s="189">
        <v>330707</v>
      </c>
      <c r="D15" s="189">
        <v>400283</v>
      </c>
      <c r="E15" s="189">
        <v>330707</v>
      </c>
      <c r="F15" s="190">
        <v>-17.381702445519789</v>
      </c>
    </row>
    <row r="16" spans="1:14" ht="15.6" customHeight="1">
      <c r="A16" s="188" t="s">
        <v>144</v>
      </c>
      <c r="B16" s="189">
        <v>39062</v>
      </c>
      <c r="C16" s="189">
        <v>56593</v>
      </c>
      <c r="D16" s="189">
        <v>39062</v>
      </c>
      <c r="E16" s="189">
        <v>56593</v>
      </c>
      <c r="F16" s="190">
        <v>44.879934463161128</v>
      </c>
      <c r="G16" s="1"/>
    </row>
    <row r="17" spans="1:7" ht="15.6" customHeight="1">
      <c r="A17" s="188" t="s">
        <v>150</v>
      </c>
      <c r="B17" s="189">
        <v>65781</v>
      </c>
      <c r="C17" s="189">
        <v>85803</v>
      </c>
      <c r="D17" s="189">
        <v>65781</v>
      </c>
      <c r="E17" s="189">
        <v>85803</v>
      </c>
      <c r="F17" s="190">
        <v>30.437360332010769</v>
      </c>
      <c r="G17" s="2"/>
    </row>
    <row r="18" spans="1:7" ht="15.6" customHeight="1">
      <c r="A18" s="188" t="s">
        <v>147</v>
      </c>
      <c r="B18" s="189">
        <v>6528</v>
      </c>
      <c r="C18" s="189">
        <v>5754</v>
      </c>
      <c r="D18" s="189">
        <v>6528</v>
      </c>
      <c r="E18" s="189">
        <v>5754</v>
      </c>
      <c r="F18" s="190">
        <v>-11.85661764705883</v>
      </c>
    </row>
    <row r="19" spans="1:7" ht="15.6" customHeight="1">
      <c r="A19" s="188" t="s">
        <v>143</v>
      </c>
      <c r="B19" s="189">
        <v>10419</v>
      </c>
      <c r="C19" s="189">
        <v>9255</v>
      </c>
      <c r="D19" s="189">
        <v>10419</v>
      </c>
      <c r="E19" s="189">
        <v>9255</v>
      </c>
      <c r="F19" s="190">
        <v>-11.171897494961129</v>
      </c>
    </row>
    <row r="20" spans="1:7" ht="15.6" customHeight="1">
      <c r="A20" s="188" t="s">
        <v>142</v>
      </c>
      <c r="B20" s="189">
        <v>67932</v>
      </c>
      <c r="C20" s="189">
        <v>78164</v>
      </c>
      <c r="D20" s="189">
        <v>67932</v>
      </c>
      <c r="E20" s="189">
        <v>78164</v>
      </c>
      <c r="F20" s="190">
        <v>15.062120944473889</v>
      </c>
    </row>
    <row r="21" spans="1:7" ht="15.6" customHeight="1">
      <c r="A21" s="188" t="s">
        <v>149</v>
      </c>
      <c r="B21" s="189">
        <v>56393</v>
      </c>
      <c r="C21" s="189">
        <v>61816</v>
      </c>
      <c r="D21" s="189">
        <v>56393</v>
      </c>
      <c r="E21" s="189">
        <v>61816</v>
      </c>
      <c r="F21" s="190">
        <v>9.616441756955652</v>
      </c>
    </row>
    <row r="22" spans="1:7" ht="15.6" customHeight="1">
      <c r="A22" s="188" t="s">
        <v>146</v>
      </c>
      <c r="B22" s="189">
        <v>1238795</v>
      </c>
      <c r="C22" s="189">
        <v>1473870</v>
      </c>
      <c r="D22" s="189">
        <v>1238795</v>
      </c>
      <c r="E22" s="189">
        <v>1473870</v>
      </c>
      <c r="F22" s="190">
        <v>18.97610177632296</v>
      </c>
    </row>
    <row r="23" spans="1:7" ht="15.6" customHeight="1">
      <c r="A23" s="188" t="s">
        <v>165</v>
      </c>
      <c r="B23" s="189">
        <v>17516</v>
      </c>
      <c r="C23" s="189">
        <v>256294</v>
      </c>
      <c r="D23" s="189">
        <v>17516</v>
      </c>
      <c r="E23" s="189">
        <v>256294</v>
      </c>
      <c r="F23" s="190">
        <v>1363.199360584608</v>
      </c>
    </row>
    <row r="24" spans="1:7" ht="15.6" customHeight="1">
      <c r="A24" s="188" t="s">
        <v>141</v>
      </c>
      <c r="B24" s="189">
        <v>33137</v>
      </c>
      <c r="C24" s="189">
        <v>35013</v>
      </c>
      <c r="D24" s="189">
        <v>33137</v>
      </c>
      <c r="E24" s="189">
        <v>35013</v>
      </c>
      <c r="F24" s="190">
        <v>5.6613453239581162</v>
      </c>
    </row>
    <row r="25" spans="1:7" ht="15.6" customHeight="1">
      <c r="A25" s="188" t="s">
        <v>140</v>
      </c>
      <c r="B25" s="189">
        <v>3494</v>
      </c>
      <c r="C25" s="189">
        <v>3406</v>
      </c>
      <c r="D25" s="189">
        <v>3494</v>
      </c>
      <c r="E25" s="189">
        <v>3406</v>
      </c>
      <c r="F25" s="190">
        <v>-2.5186033199771032</v>
      </c>
    </row>
    <row r="26" spans="1:7" ht="15.6" customHeight="1">
      <c r="A26" s="188" t="s">
        <v>152</v>
      </c>
      <c r="B26" s="189">
        <v>200</v>
      </c>
      <c r="C26" s="189">
        <v>27</v>
      </c>
      <c r="D26" s="189">
        <v>200</v>
      </c>
      <c r="E26" s="189">
        <v>27</v>
      </c>
      <c r="F26" s="190">
        <v>-86.5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312890</v>
      </c>
      <c r="C28" s="189">
        <v>351164</v>
      </c>
      <c r="D28" s="189">
        <v>312890</v>
      </c>
      <c r="E28" s="189">
        <v>351164</v>
      </c>
      <c r="F28" s="190">
        <v>12.232413947393651</v>
      </c>
    </row>
    <row r="29" spans="1:7" ht="15.6" customHeight="1">
      <c r="A29" s="188" t="s">
        <v>178</v>
      </c>
      <c r="B29" s="189">
        <v>82896</v>
      </c>
      <c r="C29" s="189">
        <v>105628</v>
      </c>
      <c r="D29" s="189">
        <v>82896</v>
      </c>
      <c r="E29" s="189">
        <v>105628</v>
      </c>
      <c r="F29" s="190">
        <v>27.42231229492376</v>
      </c>
    </row>
    <row r="30" spans="1:7" ht="15.6" customHeight="1">
      <c r="A30" s="188" t="s">
        <v>179</v>
      </c>
      <c r="B30" s="189">
        <v>88530</v>
      </c>
      <c r="C30" s="189">
        <v>92364</v>
      </c>
      <c r="D30" s="189">
        <v>88530</v>
      </c>
      <c r="E30" s="189">
        <v>92364</v>
      </c>
      <c r="F30" s="190">
        <v>4.3307353439512042</v>
      </c>
    </row>
    <row r="31" spans="1:7" ht="15.6" customHeight="1">
      <c r="A31" s="188" t="s">
        <v>180</v>
      </c>
      <c r="B31" s="189">
        <v>10248</v>
      </c>
      <c r="C31" s="189">
        <v>7231</v>
      </c>
      <c r="D31" s="189">
        <v>10248</v>
      </c>
      <c r="E31" s="189">
        <v>7231</v>
      </c>
      <c r="F31" s="190">
        <v>-29.43989071038251</v>
      </c>
    </row>
    <row r="32" spans="1:7" ht="15.6" customHeight="1">
      <c r="A32" s="188" t="s">
        <v>181</v>
      </c>
      <c r="B32" s="189">
        <v>4365362</v>
      </c>
      <c r="C32" s="189">
        <v>4376206</v>
      </c>
      <c r="D32" s="189">
        <v>4365362</v>
      </c>
      <c r="E32" s="189">
        <v>4376206</v>
      </c>
      <c r="F32" s="190">
        <v>0.24841009749019349</v>
      </c>
    </row>
    <row r="33" spans="1:6" ht="15.6" customHeight="1">
      <c r="A33" s="188" t="s">
        <v>182</v>
      </c>
      <c r="B33" s="189">
        <v>176959</v>
      </c>
      <c r="C33" s="189">
        <v>197519</v>
      </c>
      <c r="D33" s="189">
        <v>176959</v>
      </c>
      <c r="E33" s="189">
        <v>197519</v>
      </c>
      <c r="F33" s="190">
        <v>11.61851050243277</v>
      </c>
    </row>
    <row r="34" spans="1:6" ht="15.6" customHeight="1">
      <c r="A34" s="188" t="s">
        <v>183</v>
      </c>
      <c r="B34" s="189">
        <v>22618</v>
      </c>
      <c r="C34" s="189">
        <v>21231</v>
      </c>
      <c r="D34" s="189">
        <v>22618</v>
      </c>
      <c r="E34" s="189">
        <v>21231</v>
      </c>
      <c r="F34" s="190">
        <v>-6.1322840215757424</v>
      </c>
    </row>
    <row r="35" spans="1:6" ht="15.6" customHeight="1">
      <c r="A35" s="156" t="s">
        <v>153</v>
      </c>
      <c r="B35" s="76">
        <f>SUM(B7:B34)</f>
        <v>14680986</v>
      </c>
      <c r="C35" s="77">
        <f>SUM(C7:C34)</f>
        <v>14971765</v>
      </c>
      <c r="D35" s="178">
        <f>SUM(D7:D34)</f>
        <v>14680986</v>
      </c>
      <c r="E35" s="78">
        <f>SUM(E7:E34)</f>
        <v>14971765</v>
      </c>
      <c r="F35" s="140">
        <f>E35*100/D35-100</f>
        <v>1.9806503459645057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3AB35-9BFC-4D02-932C-EC7B5559CC36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1148.912</v>
      </c>
      <c r="C7" s="189">
        <v>851.89400000000001</v>
      </c>
      <c r="D7" s="189">
        <v>1148.912</v>
      </c>
      <c r="E7" s="189">
        <v>851.89400000000001</v>
      </c>
      <c r="F7" s="190">
        <v>-25.85211051847314</v>
      </c>
      <c r="G7" s="37"/>
    </row>
    <row r="8" spans="1:14" ht="15.6" customHeight="1">
      <c r="A8" s="188" t="s">
        <v>11</v>
      </c>
      <c r="B8" s="189">
        <v>55.488999999999997</v>
      </c>
      <c r="C8" s="189">
        <v>0</v>
      </c>
      <c r="D8" s="189">
        <v>55.488999999999997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228.505</v>
      </c>
      <c r="C9" s="189">
        <v>194.137</v>
      </c>
      <c r="D9" s="189">
        <v>228.505</v>
      </c>
      <c r="E9" s="189">
        <v>194.137</v>
      </c>
      <c r="F9" s="190">
        <v>-15.04037110785322</v>
      </c>
      <c r="G9" s="6"/>
    </row>
    <row r="10" spans="1:14" ht="15.6" customHeight="1">
      <c r="A10" s="188" t="s">
        <v>10</v>
      </c>
      <c r="B10" s="189">
        <v>446.14600000000002</v>
      </c>
      <c r="C10" s="189">
        <v>396.87799999999999</v>
      </c>
      <c r="D10" s="189">
        <v>446.14600000000002</v>
      </c>
      <c r="E10" s="189">
        <v>396.87799999999999</v>
      </c>
      <c r="F10" s="190">
        <v>-11.04302179107289</v>
      </c>
    </row>
    <row r="11" spans="1:14" ht="15.6" customHeight="1">
      <c r="A11" s="188" t="s">
        <v>9</v>
      </c>
      <c r="B11" s="189">
        <v>87.537000000000006</v>
      </c>
      <c r="C11" s="189">
        <v>104.04900000000001</v>
      </c>
      <c r="D11" s="189">
        <v>87.537000000000006</v>
      </c>
      <c r="E11" s="189">
        <v>104.04900000000001</v>
      </c>
      <c r="F11" s="190">
        <v>18.862880838959541</v>
      </c>
    </row>
    <row r="12" spans="1:14" ht="15.6" customHeight="1">
      <c r="A12" s="188" t="s">
        <v>6</v>
      </c>
      <c r="B12" s="189">
        <v>716.62900000000002</v>
      </c>
      <c r="C12" s="189">
        <v>719.07599999999991</v>
      </c>
      <c r="D12" s="189">
        <v>716.62900000000002</v>
      </c>
      <c r="E12" s="189">
        <v>719.07599999999991</v>
      </c>
      <c r="F12" s="190">
        <v>0.34145980695727468</v>
      </c>
    </row>
    <row r="13" spans="1:14" ht="15.6" customHeight="1">
      <c r="A13" s="188" t="s">
        <v>175</v>
      </c>
      <c r="B13" s="189">
        <v>79.736999999999995</v>
      </c>
      <c r="C13" s="189">
        <v>78.033000000000015</v>
      </c>
      <c r="D13" s="189">
        <v>79.736999999999995</v>
      </c>
      <c r="E13" s="189">
        <v>78.033000000000015</v>
      </c>
      <c r="F13" s="190">
        <v>-2.1370254712366692</v>
      </c>
    </row>
    <row r="14" spans="1:14" ht="15.6" customHeight="1">
      <c r="A14" s="188" t="s">
        <v>148</v>
      </c>
      <c r="B14" s="189">
        <v>150.208</v>
      </c>
      <c r="C14" s="189">
        <v>146.44800000000001</v>
      </c>
      <c r="D14" s="189">
        <v>150.208</v>
      </c>
      <c r="E14" s="189">
        <v>146.44800000000001</v>
      </c>
      <c r="F14" s="190">
        <v>-2.503195568811222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25.364000000000001</v>
      </c>
      <c r="C16" s="189">
        <v>6.6509999999999998</v>
      </c>
      <c r="D16" s="189">
        <v>25.364000000000001</v>
      </c>
      <c r="E16" s="189">
        <v>6.6509999999999998</v>
      </c>
      <c r="F16" s="190">
        <v>-73.777795300425794</v>
      </c>
      <c r="G16" s="1"/>
    </row>
    <row r="17" spans="1:7" ht="15.6" customHeight="1">
      <c r="A17" s="188" t="s">
        <v>150</v>
      </c>
      <c r="B17" s="189">
        <v>270.33800000000002</v>
      </c>
      <c r="C17" s="189">
        <v>93.83</v>
      </c>
      <c r="D17" s="189">
        <v>270.33800000000002</v>
      </c>
      <c r="E17" s="189">
        <v>93.83</v>
      </c>
      <c r="F17" s="190">
        <v>-65.291597925559856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10.84</v>
      </c>
      <c r="C19" s="189">
        <v>15.250999999999999</v>
      </c>
      <c r="D19" s="189">
        <v>10.84</v>
      </c>
      <c r="E19" s="189">
        <v>15.250999999999999</v>
      </c>
      <c r="F19" s="190">
        <v>40.691881918819178</v>
      </c>
    </row>
    <row r="20" spans="1:7" ht="15.6" customHeight="1">
      <c r="A20" s="188" t="s">
        <v>142</v>
      </c>
      <c r="B20" s="189">
        <v>162.57499999999999</v>
      </c>
      <c r="C20" s="189">
        <v>110.68300000000001</v>
      </c>
      <c r="D20" s="189">
        <v>162.57499999999999</v>
      </c>
      <c r="E20" s="189">
        <v>110.68300000000001</v>
      </c>
      <c r="F20" s="190">
        <v>-31.91880670459788</v>
      </c>
    </row>
    <row r="21" spans="1:7" ht="15.6" customHeight="1">
      <c r="A21" s="188" t="s">
        <v>149</v>
      </c>
      <c r="B21" s="189">
        <v>10.281000000000001</v>
      </c>
      <c r="C21" s="189">
        <v>10.878</v>
      </c>
      <c r="D21" s="189">
        <v>10.281000000000001</v>
      </c>
      <c r="E21" s="189">
        <v>10.878</v>
      </c>
      <c r="F21" s="190">
        <v>5.806828129559392</v>
      </c>
    </row>
    <row r="22" spans="1:7" ht="15.6" customHeight="1">
      <c r="A22" s="188" t="s">
        <v>146</v>
      </c>
      <c r="B22" s="189">
        <v>9.859</v>
      </c>
      <c r="C22" s="189">
        <v>19.59</v>
      </c>
      <c r="D22" s="189">
        <v>9.859</v>
      </c>
      <c r="E22" s="189">
        <v>19.59</v>
      </c>
      <c r="F22" s="190">
        <v>98.701693883761038</v>
      </c>
    </row>
    <row r="23" spans="1:7" ht="15.6" customHeight="1">
      <c r="A23" s="188" t="s">
        <v>165</v>
      </c>
      <c r="B23" s="189">
        <v>58.463000000000001</v>
      </c>
      <c r="C23" s="189">
        <v>0.58900000000000008</v>
      </c>
      <c r="D23" s="189">
        <v>58.463000000000001</v>
      </c>
      <c r="E23" s="189">
        <v>0.58900000000000008</v>
      </c>
      <c r="F23" s="190">
        <v>-98.992525186870324</v>
      </c>
    </row>
    <row r="24" spans="1:7" ht="15.6" customHeight="1">
      <c r="A24" s="188" t="s">
        <v>141</v>
      </c>
      <c r="B24" s="189">
        <v>208.46299999999999</v>
      </c>
      <c r="C24" s="189">
        <v>162.154</v>
      </c>
      <c r="D24" s="189">
        <v>208.46299999999999</v>
      </c>
      <c r="E24" s="189">
        <v>162.154</v>
      </c>
      <c r="F24" s="190">
        <v>-22.214493699121661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105.63200000000001</v>
      </c>
      <c r="C26" s="189">
        <v>76.375</v>
      </c>
      <c r="D26" s="189">
        <v>105.63200000000001</v>
      </c>
      <c r="E26" s="189">
        <v>76.375</v>
      </c>
      <c r="F26" s="190">
        <v>-27.69709936382915</v>
      </c>
    </row>
    <row r="27" spans="1:7" ht="15.6" customHeight="1">
      <c r="A27" s="188" t="s">
        <v>173</v>
      </c>
      <c r="B27" s="189">
        <v>1098.25</v>
      </c>
      <c r="C27" s="189">
        <v>1200.973</v>
      </c>
      <c r="D27" s="189">
        <v>1098.25</v>
      </c>
      <c r="E27" s="189">
        <v>1200.973</v>
      </c>
      <c r="F27" s="190">
        <v>9.3533348508991452</v>
      </c>
    </row>
    <row r="28" spans="1:7" ht="15.6" customHeight="1">
      <c r="A28" s="188" t="s">
        <v>177</v>
      </c>
      <c r="B28" s="189">
        <v>233.32</v>
      </c>
      <c r="C28" s="189">
        <v>138.16300000000001</v>
      </c>
      <c r="D28" s="189">
        <v>233.32</v>
      </c>
      <c r="E28" s="189">
        <v>138.16300000000001</v>
      </c>
      <c r="F28" s="190">
        <v>-40.783901937253532</v>
      </c>
    </row>
    <row r="29" spans="1:7" ht="15.6" customHeight="1">
      <c r="A29" s="188" t="s">
        <v>178</v>
      </c>
      <c r="B29" s="189">
        <v>277.74700000000001</v>
      </c>
      <c r="C29" s="189">
        <v>222.43600000000001</v>
      </c>
      <c r="D29" s="189">
        <v>277.74700000000001</v>
      </c>
      <c r="E29" s="189">
        <v>222.43600000000001</v>
      </c>
      <c r="F29" s="190">
        <v>-19.914166489647041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75.201000000000008</v>
      </c>
      <c r="C31" s="189">
        <v>80.774000000000001</v>
      </c>
      <c r="D31" s="189">
        <v>75.201000000000008</v>
      </c>
      <c r="E31" s="189">
        <v>80.774000000000001</v>
      </c>
      <c r="F31" s="190">
        <v>7.4108057073708977</v>
      </c>
    </row>
    <row r="32" spans="1:7" ht="15.6" customHeight="1">
      <c r="A32" s="188" t="s">
        <v>181</v>
      </c>
      <c r="B32" s="189">
        <v>232.23699999999999</v>
      </c>
      <c r="C32" s="189">
        <v>78.680999999999997</v>
      </c>
      <c r="D32" s="189">
        <v>232.23699999999999</v>
      </c>
      <c r="E32" s="189">
        <v>78.680999999999997</v>
      </c>
      <c r="F32" s="190">
        <v>-66.120385640531012</v>
      </c>
    </row>
    <row r="33" spans="1:6" ht="15.6" customHeight="1">
      <c r="A33" s="188" t="s">
        <v>182</v>
      </c>
      <c r="B33" s="189">
        <v>2161.3710000000001</v>
      </c>
      <c r="C33" s="189">
        <v>1773.7539999999999</v>
      </c>
      <c r="D33" s="189">
        <v>2161.3710000000001</v>
      </c>
      <c r="E33" s="189">
        <v>1773.7539999999999</v>
      </c>
      <c r="F33" s="190">
        <v>-17.93384846932803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7853.1040000000012</v>
      </c>
      <c r="C35" s="77">
        <f>SUM(C7:C34)</f>
        <v>6481.2969999999996</v>
      </c>
      <c r="D35" s="76">
        <f>SUM(D7:D34)</f>
        <v>7853.1040000000012</v>
      </c>
      <c r="E35" s="78">
        <f>SUM(E7:E34)</f>
        <v>6481.2969999999996</v>
      </c>
      <c r="F35" s="140">
        <f>E35*100/D35-100</f>
        <v>-17.468341180761158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A10EF-A4EC-4D4B-9F9E-5B00FBB99B2B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2903</v>
      </c>
      <c r="C7" s="189">
        <v>2752</v>
      </c>
      <c r="D7" s="189">
        <v>2903</v>
      </c>
      <c r="E7" s="189">
        <v>2752</v>
      </c>
      <c r="F7" s="190">
        <v>-5.2015156734412642</v>
      </c>
      <c r="G7" s="37"/>
    </row>
    <row r="8" spans="1:14" ht="15.6" customHeight="1">
      <c r="A8" s="188" t="s">
        <v>11</v>
      </c>
      <c r="B8" s="189">
        <v>890</v>
      </c>
      <c r="C8" s="189">
        <v>678</v>
      </c>
      <c r="D8" s="189">
        <v>890</v>
      </c>
      <c r="E8" s="189">
        <v>678</v>
      </c>
      <c r="F8" s="190">
        <v>-23.82022471910112</v>
      </c>
      <c r="G8" s="6"/>
    </row>
    <row r="9" spans="1:14" ht="15.6" customHeight="1">
      <c r="A9" s="188" t="s">
        <v>8</v>
      </c>
      <c r="B9" s="189">
        <v>6088</v>
      </c>
      <c r="C9" s="189">
        <v>5911</v>
      </c>
      <c r="D9" s="189">
        <v>6088</v>
      </c>
      <c r="E9" s="189">
        <v>5911</v>
      </c>
      <c r="F9" s="190">
        <v>-2.9073587385019688</v>
      </c>
      <c r="G9" s="6"/>
    </row>
    <row r="10" spans="1:14" ht="15.6" customHeight="1">
      <c r="A10" s="188" t="s">
        <v>10</v>
      </c>
      <c r="B10" s="189">
        <v>2949</v>
      </c>
      <c r="C10" s="189">
        <v>3845</v>
      </c>
      <c r="D10" s="189">
        <v>2949</v>
      </c>
      <c r="E10" s="189">
        <v>3845</v>
      </c>
      <c r="F10" s="190">
        <v>30.383180739233641</v>
      </c>
    </row>
    <row r="11" spans="1:14" ht="15.6" customHeight="1">
      <c r="A11" s="188" t="s">
        <v>9</v>
      </c>
      <c r="B11" s="189">
        <v>348946</v>
      </c>
      <c r="C11" s="189">
        <v>255288</v>
      </c>
      <c r="D11" s="189">
        <v>348946</v>
      </c>
      <c r="E11" s="189">
        <v>255288</v>
      </c>
      <c r="F11" s="190">
        <v>-26.840256085468809</v>
      </c>
    </row>
    <row r="12" spans="1:14" ht="15.6" customHeight="1">
      <c r="A12" s="188" t="s">
        <v>6</v>
      </c>
      <c r="B12" s="189">
        <v>7885</v>
      </c>
      <c r="C12" s="189">
        <v>8565</v>
      </c>
      <c r="D12" s="189">
        <v>7885</v>
      </c>
      <c r="E12" s="189">
        <v>8565</v>
      </c>
      <c r="F12" s="190">
        <v>8.623969562460374</v>
      </c>
    </row>
    <row r="13" spans="1:14" ht="15.6" customHeight="1">
      <c r="A13" s="188" t="s">
        <v>175</v>
      </c>
      <c r="B13" s="189">
        <v>6620</v>
      </c>
      <c r="C13" s="189">
        <v>7831</v>
      </c>
      <c r="D13" s="189">
        <v>6620</v>
      </c>
      <c r="E13" s="189">
        <v>7831</v>
      </c>
      <c r="F13" s="190">
        <v>18.29305135951661</v>
      </c>
    </row>
    <row r="14" spans="1:14" ht="15.6" customHeight="1">
      <c r="A14" s="188" t="s">
        <v>148</v>
      </c>
      <c r="B14" s="189">
        <v>112976</v>
      </c>
      <c r="C14" s="189">
        <v>109601</v>
      </c>
      <c r="D14" s="189">
        <v>112976</v>
      </c>
      <c r="E14" s="189">
        <v>109601</v>
      </c>
      <c r="F14" s="190">
        <v>-2.9873601472879159</v>
      </c>
    </row>
    <row r="15" spans="1:14" ht="15.6" customHeight="1">
      <c r="A15" s="188" t="s">
        <v>145</v>
      </c>
      <c r="B15" s="189">
        <v>9333</v>
      </c>
      <c r="C15" s="189">
        <v>1649</v>
      </c>
      <c r="D15" s="189">
        <v>9333</v>
      </c>
      <c r="E15" s="189">
        <v>1649</v>
      </c>
      <c r="F15" s="190">
        <v>-82.331511839708554</v>
      </c>
    </row>
    <row r="16" spans="1:14" ht="15.6" customHeight="1">
      <c r="A16" s="188" t="s">
        <v>144</v>
      </c>
      <c r="B16" s="189">
        <v>11930</v>
      </c>
      <c r="C16" s="189">
        <v>20010</v>
      </c>
      <c r="D16" s="189">
        <v>11930</v>
      </c>
      <c r="E16" s="189">
        <v>20010</v>
      </c>
      <c r="F16" s="190">
        <v>67.72841575859178</v>
      </c>
      <c r="G16" s="1"/>
    </row>
    <row r="17" spans="1:7" ht="15.6" customHeight="1">
      <c r="A17" s="188" t="s">
        <v>150</v>
      </c>
      <c r="B17" s="189">
        <v>2223</v>
      </c>
      <c r="C17" s="189">
        <v>1038</v>
      </c>
      <c r="D17" s="189">
        <v>2223</v>
      </c>
      <c r="E17" s="189">
        <v>1038</v>
      </c>
      <c r="F17" s="190">
        <v>-53.306342780026988</v>
      </c>
      <c r="G17" s="2"/>
    </row>
    <row r="18" spans="1:7" ht="15.6" customHeight="1">
      <c r="A18" s="188" t="s">
        <v>147</v>
      </c>
      <c r="B18" s="189">
        <v>57054</v>
      </c>
      <c r="C18" s="189">
        <v>51723</v>
      </c>
      <c r="D18" s="189">
        <v>57054</v>
      </c>
      <c r="E18" s="189">
        <v>51723</v>
      </c>
      <c r="F18" s="190">
        <v>-9.3437795772426142</v>
      </c>
    </row>
    <row r="19" spans="1:7" ht="15.6" customHeight="1">
      <c r="A19" s="188" t="s">
        <v>143</v>
      </c>
      <c r="B19" s="189">
        <v>586</v>
      </c>
      <c r="C19" s="189">
        <v>501</v>
      </c>
      <c r="D19" s="189">
        <v>586</v>
      </c>
      <c r="E19" s="189">
        <v>501</v>
      </c>
      <c r="F19" s="190">
        <v>-14.50511945392492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15330</v>
      </c>
      <c r="C21" s="189">
        <v>10661</v>
      </c>
      <c r="D21" s="189">
        <v>15330</v>
      </c>
      <c r="E21" s="189">
        <v>10661</v>
      </c>
      <c r="F21" s="190">
        <v>-30.45662100456622</v>
      </c>
    </row>
    <row r="22" spans="1:7" ht="15.6" customHeight="1">
      <c r="A22" s="188" t="s">
        <v>146</v>
      </c>
      <c r="B22" s="189">
        <v>248464</v>
      </c>
      <c r="C22" s="189">
        <v>229765</v>
      </c>
      <c r="D22" s="189">
        <v>248464</v>
      </c>
      <c r="E22" s="189">
        <v>229765</v>
      </c>
      <c r="F22" s="190">
        <v>-7.5258387533002784</v>
      </c>
    </row>
    <row r="23" spans="1:7" ht="15.6" customHeight="1">
      <c r="A23" s="188" t="s">
        <v>165</v>
      </c>
      <c r="B23" s="189">
        <v>5645</v>
      </c>
      <c r="C23" s="189">
        <v>3428</v>
      </c>
      <c r="D23" s="189">
        <v>5645</v>
      </c>
      <c r="E23" s="189">
        <v>3428</v>
      </c>
      <c r="F23" s="190">
        <v>-39.273693534100971</v>
      </c>
    </row>
    <row r="24" spans="1:7" ht="15.6" customHeight="1">
      <c r="A24" s="188" t="s">
        <v>141</v>
      </c>
      <c r="B24" s="189">
        <v>1327</v>
      </c>
      <c r="C24" s="189">
        <v>3456</v>
      </c>
      <c r="D24" s="189">
        <v>1327</v>
      </c>
      <c r="E24" s="189">
        <v>3456</v>
      </c>
      <c r="F24" s="190">
        <v>160.43707611152979</v>
      </c>
    </row>
    <row r="25" spans="1:7" ht="15.6" customHeight="1">
      <c r="A25" s="188" t="s">
        <v>140</v>
      </c>
      <c r="B25" s="189">
        <v>123</v>
      </c>
      <c r="C25" s="189">
        <v>0</v>
      </c>
      <c r="D25" s="189">
        <v>123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2005</v>
      </c>
      <c r="C26" s="189">
        <v>1816</v>
      </c>
      <c r="D26" s="189">
        <v>2005</v>
      </c>
      <c r="E26" s="189">
        <v>1816</v>
      </c>
      <c r="F26" s="190">
        <v>-9.4264339152119732</v>
      </c>
    </row>
    <row r="27" spans="1:7" ht="15.6" customHeight="1">
      <c r="A27" s="188" t="s">
        <v>173</v>
      </c>
      <c r="B27" s="189">
        <v>2409</v>
      </c>
      <c r="C27" s="189">
        <v>2793</v>
      </c>
      <c r="D27" s="189">
        <v>2409</v>
      </c>
      <c r="E27" s="189">
        <v>2793</v>
      </c>
      <c r="F27" s="190">
        <v>15.94022415940225</v>
      </c>
    </row>
    <row r="28" spans="1:7" ht="15.6" customHeight="1">
      <c r="A28" s="188" t="s">
        <v>177</v>
      </c>
      <c r="B28" s="189">
        <v>71576</v>
      </c>
      <c r="C28" s="189">
        <v>63993</v>
      </c>
      <c r="D28" s="189">
        <v>71576</v>
      </c>
      <c r="E28" s="189">
        <v>63993</v>
      </c>
      <c r="F28" s="190">
        <v>-10.594333296076901</v>
      </c>
    </row>
    <row r="29" spans="1:7" ht="15.6" customHeight="1">
      <c r="A29" s="188" t="s">
        <v>178</v>
      </c>
      <c r="B29" s="189">
        <v>5440</v>
      </c>
      <c r="C29" s="189">
        <v>4282</v>
      </c>
      <c r="D29" s="189">
        <v>5440</v>
      </c>
      <c r="E29" s="189">
        <v>4282</v>
      </c>
      <c r="F29" s="190">
        <v>-21.286764705882351</v>
      </c>
    </row>
    <row r="30" spans="1:7" ht="15.6" customHeight="1">
      <c r="A30" s="188" t="s">
        <v>179</v>
      </c>
      <c r="B30" s="189">
        <v>2820</v>
      </c>
      <c r="C30" s="189">
        <v>1780</v>
      </c>
      <c r="D30" s="189">
        <v>2820</v>
      </c>
      <c r="E30" s="189">
        <v>1780</v>
      </c>
      <c r="F30" s="190">
        <v>-36.879432624113477</v>
      </c>
    </row>
    <row r="31" spans="1:7" ht="15.6" customHeight="1">
      <c r="A31" s="188" t="s">
        <v>180</v>
      </c>
      <c r="B31" s="189">
        <v>10438</v>
      </c>
      <c r="C31" s="189">
        <v>7108</v>
      </c>
      <c r="D31" s="189">
        <v>10438</v>
      </c>
      <c r="E31" s="189">
        <v>7108</v>
      </c>
      <c r="F31" s="190">
        <v>-31.902663345468479</v>
      </c>
    </row>
    <row r="32" spans="1:7" ht="15.6" customHeight="1">
      <c r="A32" s="188" t="s">
        <v>181</v>
      </c>
      <c r="B32" s="189">
        <v>48756</v>
      </c>
      <c r="C32" s="189">
        <v>41870</v>
      </c>
      <c r="D32" s="189">
        <v>48756</v>
      </c>
      <c r="E32" s="189">
        <v>41870</v>
      </c>
      <c r="F32" s="190">
        <v>-14.12338994175076</v>
      </c>
    </row>
    <row r="33" spans="1:6" ht="15.6" customHeight="1">
      <c r="A33" s="188" t="s">
        <v>182</v>
      </c>
      <c r="B33" s="189">
        <v>10470</v>
      </c>
      <c r="C33" s="189">
        <v>8133</v>
      </c>
      <c r="D33" s="189">
        <v>10470</v>
      </c>
      <c r="E33" s="189">
        <v>8133</v>
      </c>
      <c r="F33" s="190">
        <v>-22.320916905444118</v>
      </c>
    </row>
    <row r="34" spans="1:6" ht="15.6" customHeight="1">
      <c r="A34" s="188" t="s">
        <v>183</v>
      </c>
      <c r="B34" s="189">
        <v>508</v>
      </c>
      <c r="C34" s="189">
        <v>410</v>
      </c>
      <c r="D34" s="189">
        <v>508</v>
      </c>
      <c r="E34" s="189">
        <v>410</v>
      </c>
      <c r="F34" s="190">
        <v>-19.29133858267717</v>
      </c>
    </row>
    <row r="35" spans="1:6" ht="15.6" customHeight="1">
      <c r="A35" s="156" t="s">
        <v>153</v>
      </c>
      <c r="B35" s="76">
        <f>SUM(B7:B34)</f>
        <v>1001459</v>
      </c>
      <c r="C35" s="77">
        <f>SUM(C7:C34)</f>
        <v>848887</v>
      </c>
      <c r="D35" s="178">
        <f>SUM(D7:D34)</f>
        <v>1001459</v>
      </c>
      <c r="E35" s="178">
        <f>SUM(E7:E34)</f>
        <v>848887</v>
      </c>
      <c r="F35" s="140">
        <f>E35*100/D35-100</f>
        <v>-15.2349721755958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7694A-B77C-4968-BB95-67593E5C7398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2245</v>
      </c>
      <c r="C7" s="189">
        <v>1926</v>
      </c>
      <c r="D7" s="189">
        <v>2245</v>
      </c>
      <c r="E7" s="189">
        <v>1926</v>
      </c>
      <c r="F7" s="190">
        <v>-14.20935412026726</v>
      </c>
      <c r="G7" s="37"/>
    </row>
    <row r="8" spans="1:14" ht="15.6" customHeight="1">
      <c r="A8" s="188" t="s">
        <v>11</v>
      </c>
      <c r="B8" s="189">
        <v>55</v>
      </c>
      <c r="C8" s="189">
        <v>89</v>
      </c>
      <c r="D8" s="189">
        <v>55</v>
      </c>
      <c r="E8" s="189">
        <v>89</v>
      </c>
      <c r="F8" s="190">
        <v>61.818181818181813</v>
      </c>
      <c r="G8" s="6"/>
    </row>
    <row r="9" spans="1:14" ht="15.6" customHeight="1">
      <c r="A9" s="188" t="s">
        <v>8</v>
      </c>
      <c r="B9" s="189">
        <v>2622</v>
      </c>
      <c r="C9" s="189">
        <v>2529</v>
      </c>
      <c r="D9" s="189">
        <v>2622</v>
      </c>
      <c r="E9" s="189">
        <v>2529</v>
      </c>
      <c r="F9" s="190">
        <v>-3.546910755148744</v>
      </c>
      <c r="G9" s="6"/>
    </row>
    <row r="10" spans="1:14" ht="15.6" customHeight="1">
      <c r="A10" s="188" t="s">
        <v>10</v>
      </c>
      <c r="B10" s="189">
        <v>1050</v>
      </c>
      <c r="C10" s="189">
        <v>1363</v>
      </c>
      <c r="D10" s="189">
        <v>1050</v>
      </c>
      <c r="E10" s="189">
        <v>1363</v>
      </c>
      <c r="F10" s="190">
        <v>29.8095238095238</v>
      </c>
    </row>
    <row r="11" spans="1:14" ht="15.6" customHeight="1">
      <c r="A11" s="188" t="s">
        <v>9</v>
      </c>
      <c r="B11" s="189">
        <v>330817</v>
      </c>
      <c r="C11" s="189">
        <v>243747</v>
      </c>
      <c r="D11" s="189">
        <v>330817</v>
      </c>
      <c r="E11" s="189">
        <v>243747</v>
      </c>
      <c r="F11" s="190">
        <v>-26.319687319575479</v>
      </c>
    </row>
    <row r="12" spans="1:14" ht="15.6" customHeight="1">
      <c r="A12" s="188" t="s">
        <v>6</v>
      </c>
      <c r="B12" s="189">
        <v>1970</v>
      </c>
      <c r="C12" s="189">
        <v>1802</v>
      </c>
      <c r="D12" s="189">
        <v>1970</v>
      </c>
      <c r="E12" s="189">
        <v>1802</v>
      </c>
      <c r="F12" s="190">
        <v>-8.5279187817258872</v>
      </c>
    </row>
    <row r="13" spans="1:14" ht="15.6" customHeight="1">
      <c r="A13" s="188" t="s">
        <v>175</v>
      </c>
      <c r="B13" s="189">
        <v>155</v>
      </c>
      <c r="C13" s="189">
        <v>0</v>
      </c>
      <c r="D13" s="189">
        <v>155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100189</v>
      </c>
      <c r="C14" s="189">
        <v>91166</v>
      </c>
      <c r="D14" s="189">
        <v>100189</v>
      </c>
      <c r="E14" s="189">
        <v>91166</v>
      </c>
      <c r="F14" s="190">
        <v>-9.0059787002565201</v>
      </c>
    </row>
    <row r="15" spans="1:14" ht="15.6" customHeight="1">
      <c r="A15" s="188" t="s">
        <v>145</v>
      </c>
      <c r="B15" s="189">
        <v>4853</v>
      </c>
      <c r="C15" s="189">
        <v>1406</v>
      </c>
      <c r="D15" s="189">
        <v>4853</v>
      </c>
      <c r="E15" s="189">
        <v>1406</v>
      </c>
      <c r="F15" s="190">
        <v>-71.028229960848961</v>
      </c>
    </row>
    <row r="16" spans="1:14" ht="15.6" customHeight="1">
      <c r="A16" s="188" t="s">
        <v>144</v>
      </c>
      <c r="B16" s="189">
        <v>878</v>
      </c>
      <c r="C16" s="189">
        <v>1208</v>
      </c>
      <c r="D16" s="189">
        <v>878</v>
      </c>
      <c r="E16" s="189">
        <v>1208</v>
      </c>
      <c r="F16" s="190">
        <v>37.58542141230069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54982</v>
      </c>
      <c r="C18" s="189">
        <v>48563</v>
      </c>
      <c r="D18" s="189">
        <v>54982</v>
      </c>
      <c r="E18" s="189">
        <v>48563</v>
      </c>
      <c r="F18" s="190">
        <v>-11.674729911607431</v>
      </c>
    </row>
    <row r="19" spans="1:7" ht="15.6" customHeight="1">
      <c r="A19" s="188" t="s">
        <v>143</v>
      </c>
      <c r="B19" s="189">
        <v>468</v>
      </c>
      <c r="C19" s="189">
        <v>343</v>
      </c>
      <c r="D19" s="189">
        <v>468</v>
      </c>
      <c r="E19" s="189">
        <v>343</v>
      </c>
      <c r="F19" s="190">
        <v>-26.7094017094017</v>
      </c>
    </row>
    <row r="20" spans="1:7" ht="15.6" customHeight="1">
      <c r="A20" s="188" t="s">
        <v>142</v>
      </c>
      <c r="B20" s="189">
        <v>5765</v>
      </c>
      <c r="C20" s="189">
        <v>0</v>
      </c>
      <c r="D20" s="189">
        <v>5765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12904</v>
      </c>
      <c r="C21" s="189">
        <v>9214</v>
      </c>
      <c r="D21" s="189">
        <v>12904</v>
      </c>
      <c r="E21" s="189">
        <v>9214</v>
      </c>
      <c r="F21" s="190">
        <v>-28.595784252944821</v>
      </c>
    </row>
    <row r="22" spans="1:7" ht="15.6" customHeight="1">
      <c r="A22" s="188" t="s">
        <v>146</v>
      </c>
      <c r="B22" s="189">
        <v>219962</v>
      </c>
      <c r="C22" s="189">
        <v>202209</v>
      </c>
      <c r="D22" s="189">
        <v>219962</v>
      </c>
      <c r="E22" s="189">
        <v>202209</v>
      </c>
      <c r="F22" s="190">
        <v>-8.0709395259181065</v>
      </c>
    </row>
    <row r="23" spans="1:7" ht="15.6" customHeight="1">
      <c r="A23" s="188" t="s">
        <v>165</v>
      </c>
      <c r="B23" s="189">
        <v>2855</v>
      </c>
      <c r="C23" s="189">
        <v>1424</v>
      </c>
      <c r="D23" s="189">
        <v>2855</v>
      </c>
      <c r="E23" s="189">
        <v>1424</v>
      </c>
      <c r="F23" s="190">
        <v>-50.122591943957971</v>
      </c>
    </row>
    <row r="24" spans="1:7" ht="15.6" customHeight="1">
      <c r="A24" s="188" t="s">
        <v>141</v>
      </c>
      <c r="B24" s="189">
        <v>558</v>
      </c>
      <c r="C24" s="189">
        <v>2851</v>
      </c>
      <c r="D24" s="189">
        <v>558</v>
      </c>
      <c r="E24" s="189">
        <v>2851</v>
      </c>
      <c r="F24" s="190">
        <v>410.93189964157699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1309</v>
      </c>
      <c r="C26" s="189">
        <v>1143</v>
      </c>
      <c r="D26" s="189">
        <v>1309</v>
      </c>
      <c r="E26" s="189">
        <v>1143</v>
      </c>
      <c r="F26" s="190">
        <v>-12.681436210847981</v>
      </c>
    </row>
    <row r="27" spans="1:7" ht="15.6" customHeight="1">
      <c r="A27" s="188" t="s">
        <v>173</v>
      </c>
      <c r="B27" s="189">
        <v>1180</v>
      </c>
      <c r="C27" s="189">
        <v>1239</v>
      </c>
      <c r="D27" s="189">
        <v>1180</v>
      </c>
      <c r="E27" s="189">
        <v>1239</v>
      </c>
      <c r="F27" s="190">
        <v>5</v>
      </c>
    </row>
    <row r="28" spans="1:7" ht="15.6" customHeight="1">
      <c r="A28" s="188" t="s">
        <v>177</v>
      </c>
      <c r="B28" s="189">
        <v>54757</v>
      </c>
      <c r="C28" s="189">
        <v>46307</v>
      </c>
      <c r="D28" s="189">
        <v>54757</v>
      </c>
      <c r="E28" s="189">
        <v>46307</v>
      </c>
      <c r="F28" s="190">
        <v>-15.431816936647371</v>
      </c>
    </row>
    <row r="29" spans="1:7" ht="15.6" customHeight="1">
      <c r="A29" s="188" t="s">
        <v>178</v>
      </c>
      <c r="B29" s="189">
        <v>3913</v>
      </c>
      <c r="C29" s="189">
        <v>2640</v>
      </c>
      <c r="D29" s="189">
        <v>3913</v>
      </c>
      <c r="E29" s="189">
        <v>2640</v>
      </c>
      <c r="F29" s="190">
        <v>-32.532583695374399</v>
      </c>
    </row>
    <row r="30" spans="1:7" ht="15.6" customHeight="1">
      <c r="A30" s="188" t="s">
        <v>179</v>
      </c>
      <c r="B30" s="189">
        <v>2041</v>
      </c>
      <c r="C30" s="189">
        <v>1106</v>
      </c>
      <c r="D30" s="189">
        <v>2041</v>
      </c>
      <c r="E30" s="189">
        <v>1106</v>
      </c>
      <c r="F30" s="190">
        <v>-45.810877021068102</v>
      </c>
    </row>
    <row r="31" spans="1:7" ht="15.6" customHeight="1">
      <c r="A31" s="188" t="s">
        <v>180</v>
      </c>
      <c r="B31" s="189">
        <v>4283</v>
      </c>
      <c r="C31" s="189">
        <v>2010</v>
      </c>
      <c r="D31" s="189">
        <v>4283</v>
      </c>
      <c r="E31" s="189">
        <v>2010</v>
      </c>
      <c r="F31" s="190">
        <v>-53.070277842633658</v>
      </c>
    </row>
    <row r="32" spans="1:7" ht="15.6" customHeight="1">
      <c r="A32" s="188" t="s">
        <v>181</v>
      </c>
      <c r="B32" s="189">
        <v>43945</v>
      </c>
      <c r="C32" s="189">
        <v>32858</v>
      </c>
      <c r="D32" s="189">
        <v>43945</v>
      </c>
      <c r="E32" s="189">
        <v>32858</v>
      </c>
      <c r="F32" s="190">
        <v>-25.22926385254296</v>
      </c>
    </row>
    <row r="33" spans="1:6" ht="15.6" customHeight="1">
      <c r="A33" s="188" t="s">
        <v>182</v>
      </c>
      <c r="B33" s="189">
        <v>5380</v>
      </c>
      <c r="C33" s="189">
        <v>4421</v>
      </c>
      <c r="D33" s="189">
        <v>5380</v>
      </c>
      <c r="E33" s="189">
        <v>4421</v>
      </c>
      <c r="F33" s="190">
        <v>-17.825278810408921</v>
      </c>
    </row>
    <row r="34" spans="1:6" ht="15.6" customHeight="1">
      <c r="A34" s="188" t="s">
        <v>183</v>
      </c>
      <c r="B34" s="189">
        <v>156</v>
      </c>
      <c r="C34" s="189">
        <v>205</v>
      </c>
      <c r="D34" s="189">
        <v>156</v>
      </c>
      <c r="E34" s="189">
        <v>205</v>
      </c>
      <c r="F34" s="190">
        <v>31.410256410256409</v>
      </c>
    </row>
    <row r="35" spans="1:6" ht="15.6" customHeight="1">
      <c r="A35" s="156" t="s">
        <v>153</v>
      </c>
      <c r="B35" s="76">
        <f>SUM(B7:B34)</f>
        <v>859292</v>
      </c>
      <c r="C35" s="77">
        <f>SUM(C7:C34)</f>
        <v>701769</v>
      </c>
      <c r="D35" s="76">
        <f>SUM(D7:D34)</f>
        <v>859292</v>
      </c>
      <c r="E35" s="78">
        <f>SUM(E7:E34)</f>
        <v>701769</v>
      </c>
      <c r="F35" s="140">
        <f>E35*100/D35-100</f>
        <v>-18.331719601718618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1BEE7-D411-44EE-8F1C-56124CAAF237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350154</v>
      </c>
      <c r="C11" s="189">
        <v>281246</v>
      </c>
      <c r="D11" s="189">
        <v>350154</v>
      </c>
      <c r="E11" s="189">
        <v>281246</v>
      </c>
      <c r="F11" s="190">
        <v>-19.679341089920442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10024</v>
      </c>
      <c r="C21" s="189">
        <v>9994</v>
      </c>
      <c r="D21" s="189">
        <v>10024</v>
      </c>
      <c r="E21" s="189">
        <v>9994</v>
      </c>
      <c r="F21" s="190">
        <v>-0.29928172386273388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151</v>
      </c>
      <c r="C28" s="189">
        <v>169</v>
      </c>
      <c r="D28" s="189">
        <v>151</v>
      </c>
      <c r="E28" s="189">
        <v>169</v>
      </c>
      <c r="F28" s="190">
        <v>11.920529801324509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103</v>
      </c>
      <c r="D33" s="189">
        <v>0</v>
      </c>
      <c r="E33" s="189">
        <v>103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360329</v>
      </c>
      <c r="C35" s="77">
        <f>SUM(C7:C34)</f>
        <v>291512</v>
      </c>
      <c r="D35" s="178">
        <f>SUM(D7:D34)</f>
        <v>360329</v>
      </c>
      <c r="E35" s="178">
        <f>SUM(E7:E34)</f>
        <v>291512</v>
      </c>
      <c r="F35" s="140">
        <f>E35*100/D35-100</f>
        <v>-19.098379536479158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F3528-816A-4F61-AFBC-D3AF104B5F0D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41024</v>
      </c>
      <c r="C7" s="189">
        <v>86396</v>
      </c>
      <c r="D7" s="189">
        <v>41024</v>
      </c>
      <c r="E7" s="189">
        <v>86396</v>
      </c>
      <c r="F7" s="190">
        <v>110.5986739469579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5407831</v>
      </c>
      <c r="C11" s="189">
        <v>4960790</v>
      </c>
      <c r="D11" s="189">
        <v>5407831</v>
      </c>
      <c r="E11" s="189">
        <v>4960790</v>
      </c>
      <c r="F11" s="190">
        <v>-8.2665490101299355</v>
      </c>
    </row>
    <row r="12" spans="1:14" ht="15.6" customHeight="1">
      <c r="A12" s="188" t="s">
        <v>6</v>
      </c>
      <c r="B12" s="189">
        <v>31744</v>
      </c>
      <c r="C12" s="189">
        <v>53576</v>
      </c>
      <c r="D12" s="189">
        <v>31744</v>
      </c>
      <c r="E12" s="189">
        <v>53576</v>
      </c>
      <c r="F12" s="190">
        <v>68.775201612903231</v>
      </c>
    </row>
    <row r="13" spans="1:14" ht="15.6" customHeight="1">
      <c r="A13" s="188" t="s">
        <v>175</v>
      </c>
      <c r="B13" s="189">
        <v>720</v>
      </c>
      <c r="C13" s="189">
        <v>1123</v>
      </c>
      <c r="D13" s="189">
        <v>720</v>
      </c>
      <c r="E13" s="189">
        <v>1123</v>
      </c>
      <c r="F13" s="190">
        <v>55.972222222222229</v>
      </c>
    </row>
    <row r="14" spans="1:14" ht="15.6" customHeight="1">
      <c r="A14" s="188" t="s">
        <v>148</v>
      </c>
      <c r="B14" s="189">
        <v>2035022</v>
      </c>
      <c r="C14" s="189">
        <v>1584902</v>
      </c>
      <c r="D14" s="189">
        <v>2035022</v>
      </c>
      <c r="E14" s="189">
        <v>1584902</v>
      </c>
      <c r="F14" s="190">
        <v>-22.118679798056231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74172</v>
      </c>
      <c r="C16" s="189">
        <v>2277</v>
      </c>
      <c r="D16" s="189">
        <v>74172</v>
      </c>
      <c r="E16" s="189">
        <v>2277</v>
      </c>
      <c r="F16" s="190">
        <v>-96.930108396699566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132715</v>
      </c>
      <c r="C19" s="189">
        <v>26570</v>
      </c>
      <c r="D19" s="189">
        <v>132715</v>
      </c>
      <c r="E19" s="189">
        <v>26570</v>
      </c>
      <c r="F19" s="190">
        <v>-79.979655653091214</v>
      </c>
    </row>
    <row r="20" spans="1:7" ht="15.6" customHeight="1">
      <c r="A20" s="188" t="s">
        <v>142</v>
      </c>
      <c r="B20" s="189">
        <v>230107</v>
      </c>
      <c r="C20" s="189">
        <v>8260</v>
      </c>
      <c r="D20" s="189">
        <v>230107</v>
      </c>
      <c r="E20" s="189">
        <v>8260</v>
      </c>
      <c r="F20" s="190">
        <v>-96.410365612519399</v>
      </c>
    </row>
    <row r="21" spans="1:7" ht="15.6" customHeight="1">
      <c r="A21" s="188" t="s">
        <v>149</v>
      </c>
      <c r="B21" s="189">
        <v>152787</v>
      </c>
      <c r="C21" s="189">
        <v>123307</v>
      </c>
      <c r="D21" s="189">
        <v>152787</v>
      </c>
      <c r="E21" s="189">
        <v>123307</v>
      </c>
      <c r="F21" s="190">
        <v>-19.29483529357864</v>
      </c>
    </row>
    <row r="22" spans="1:7" ht="15.6" customHeight="1">
      <c r="A22" s="188" t="s">
        <v>146</v>
      </c>
      <c r="B22" s="189">
        <v>1169280</v>
      </c>
      <c r="C22" s="189">
        <v>1604118</v>
      </c>
      <c r="D22" s="189">
        <v>1169280</v>
      </c>
      <c r="E22" s="189">
        <v>1604118</v>
      </c>
      <c r="F22" s="190">
        <v>37.188526272578002</v>
      </c>
    </row>
    <row r="23" spans="1:7" ht="15.6" customHeight="1">
      <c r="A23" s="188" t="s">
        <v>165</v>
      </c>
      <c r="B23" s="189">
        <v>10354</v>
      </c>
      <c r="C23" s="189">
        <v>242938</v>
      </c>
      <c r="D23" s="189">
        <v>10354</v>
      </c>
      <c r="E23" s="189">
        <v>242938</v>
      </c>
      <c r="F23" s="190">
        <v>2246.3202627004061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942</v>
      </c>
      <c r="C27" s="189">
        <v>1636</v>
      </c>
      <c r="D27" s="189">
        <v>942</v>
      </c>
      <c r="E27" s="189">
        <v>1636</v>
      </c>
      <c r="F27" s="190">
        <v>73.673036093418261</v>
      </c>
    </row>
    <row r="28" spans="1:7" ht="15.6" customHeight="1">
      <c r="A28" s="188" t="s">
        <v>177</v>
      </c>
      <c r="B28" s="189">
        <v>53688</v>
      </c>
      <c r="C28" s="189">
        <v>74780</v>
      </c>
      <c r="D28" s="189">
        <v>53688</v>
      </c>
      <c r="E28" s="189">
        <v>74780</v>
      </c>
      <c r="F28" s="190">
        <v>39.286246461034118</v>
      </c>
    </row>
    <row r="29" spans="1:7" ht="15.6" customHeight="1">
      <c r="A29" s="188" t="s">
        <v>178</v>
      </c>
      <c r="B29" s="189">
        <v>17082</v>
      </c>
      <c r="C29" s="189">
        <v>24001</v>
      </c>
      <c r="D29" s="189">
        <v>17082</v>
      </c>
      <c r="E29" s="189">
        <v>24001</v>
      </c>
      <c r="F29" s="190">
        <v>40.504624751200083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34705</v>
      </c>
      <c r="C31" s="189">
        <v>20274</v>
      </c>
      <c r="D31" s="189">
        <v>34705</v>
      </c>
      <c r="E31" s="189">
        <v>20274</v>
      </c>
      <c r="F31" s="190">
        <v>-41.581904624693848</v>
      </c>
    </row>
    <row r="32" spans="1:7" ht="15.6" customHeight="1">
      <c r="A32" s="188" t="s">
        <v>181</v>
      </c>
      <c r="B32" s="189">
        <v>2758801</v>
      </c>
      <c r="C32" s="189">
        <v>2397925</v>
      </c>
      <c r="D32" s="189">
        <v>2758801</v>
      </c>
      <c r="E32" s="189">
        <v>2397925</v>
      </c>
      <c r="F32" s="190">
        <v>-13.080899999673781</v>
      </c>
    </row>
    <row r="33" spans="1:6" ht="15.6" customHeight="1">
      <c r="A33" s="188" t="s">
        <v>182</v>
      </c>
      <c r="B33" s="189">
        <v>21243</v>
      </c>
      <c r="C33" s="189">
        <v>31294</v>
      </c>
      <c r="D33" s="189">
        <v>21243</v>
      </c>
      <c r="E33" s="189">
        <v>31294</v>
      </c>
      <c r="F33" s="190">
        <v>47.314409452525517</v>
      </c>
    </row>
    <row r="34" spans="1:6" ht="15.6" customHeight="1">
      <c r="A34" s="188" t="s">
        <v>183</v>
      </c>
      <c r="B34" s="189">
        <v>50</v>
      </c>
      <c r="C34" s="189">
        <v>2246</v>
      </c>
      <c r="D34" s="189">
        <v>50</v>
      </c>
      <c r="E34" s="189">
        <v>2246</v>
      </c>
      <c r="F34" s="190">
        <v>4392</v>
      </c>
    </row>
    <row r="35" spans="1:6" ht="15.6" customHeight="1">
      <c r="A35" s="156" t="s">
        <v>153</v>
      </c>
      <c r="B35" s="76">
        <f>SUM(B7:B34)</f>
        <v>12177640</v>
      </c>
      <c r="C35" s="77">
        <f>SUM(C7:C34)</f>
        <v>11255960</v>
      </c>
      <c r="D35" s="178">
        <f>SUM(D7:D34)</f>
        <v>12177640</v>
      </c>
      <c r="E35" s="178">
        <f>SUM(E7:E34)</f>
        <v>11255960</v>
      </c>
      <c r="F35" s="177">
        <f>E35*100/D35-100</f>
        <v>-7.5686257764230191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A8351-B418-4D88-9ECD-5E3F9FECF8CE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297</v>
      </c>
      <c r="C8" s="189">
        <v>5249</v>
      </c>
      <c r="D8" s="189">
        <v>297</v>
      </c>
      <c r="E8" s="189">
        <v>5249</v>
      </c>
      <c r="F8" s="190">
        <v>1667.340067340067</v>
      </c>
      <c r="G8" s="6"/>
    </row>
    <row r="9" spans="1:14" ht="15.6" customHeight="1">
      <c r="A9" s="188" t="s">
        <v>8</v>
      </c>
      <c r="B9" s="189">
        <v>0</v>
      </c>
      <c r="C9" s="189">
        <v>15</v>
      </c>
      <c r="D9" s="189">
        <v>0</v>
      </c>
      <c r="E9" s="189">
        <v>15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3989965</v>
      </c>
      <c r="C11" s="189">
        <v>3804389</v>
      </c>
      <c r="D11" s="189">
        <v>3989965</v>
      </c>
      <c r="E11" s="189">
        <v>3804389</v>
      </c>
      <c r="F11" s="190">
        <v>-4.6510683677676354</v>
      </c>
    </row>
    <row r="12" spans="1:14" ht="15.6" customHeight="1">
      <c r="A12" s="188" t="s">
        <v>6</v>
      </c>
      <c r="B12" s="189">
        <v>15917</v>
      </c>
      <c r="C12" s="189">
        <v>16729</v>
      </c>
      <c r="D12" s="189">
        <v>15917</v>
      </c>
      <c r="E12" s="189">
        <v>16729</v>
      </c>
      <c r="F12" s="190">
        <v>5.1014638436891317</v>
      </c>
    </row>
    <row r="13" spans="1:14" ht="15.6" customHeight="1">
      <c r="A13" s="188" t="s">
        <v>175</v>
      </c>
      <c r="B13" s="189">
        <v>0</v>
      </c>
      <c r="C13" s="189">
        <v>5</v>
      </c>
      <c r="D13" s="189">
        <v>0</v>
      </c>
      <c r="E13" s="189">
        <v>5</v>
      </c>
      <c r="F13" s="190" t="s">
        <v>151</v>
      </c>
    </row>
    <row r="14" spans="1:14" ht="15.6" customHeight="1">
      <c r="A14" s="188" t="s">
        <v>148</v>
      </c>
      <c r="B14" s="189">
        <v>1705021</v>
      </c>
      <c r="C14" s="189">
        <v>1324539</v>
      </c>
      <c r="D14" s="189">
        <v>1705021</v>
      </c>
      <c r="E14" s="189">
        <v>1324539</v>
      </c>
      <c r="F14" s="190">
        <v>-22.315384971798</v>
      </c>
    </row>
    <row r="15" spans="1:14" ht="15.6" customHeight="1">
      <c r="A15" s="188" t="s">
        <v>145</v>
      </c>
      <c r="B15" s="189">
        <v>4973</v>
      </c>
      <c r="C15" s="189">
        <v>3998</v>
      </c>
      <c r="D15" s="189">
        <v>4973</v>
      </c>
      <c r="E15" s="189">
        <v>3998</v>
      </c>
      <c r="F15" s="190">
        <v>-19.605871707218981</v>
      </c>
    </row>
    <row r="16" spans="1:14" ht="15.6" customHeight="1">
      <c r="A16" s="188" t="s">
        <v>144</v>
      </c>
      <c r="B16" s="189">
        <v>0</v>
      </c>
      <c r="C16" s="189">
        <v>1445</v>
      </c>
      <c r="D16" s="189">
        <v>0</v>
      </c>
      <c r="E16" s="189">
        <v>1445</v>
      </c>
      <c r="F16" s="190" t="s">
        <v>151</v>
      </c>
      <c r="G16" s="1"/>
    </row>
    <row r="17" spans="1:7" ht="15.6" customHeight="1">
      <c r="A17" s="188" t="s">
        <v>150</v>
      </c>
      <c r="B17" s="189">
        <v>103</v>
      </c>
      <c r="C17" s="189">
        <v>285</v>
      </c>
      <c r="D17" s="189">
        <v>103</v>
      </c>
      <c r="E17" s="189">
        <v>285</v>
      </c>
      <c r="F17" s="190">
        <v>176.69902912621359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209</v>
      </c>
      <c r="C19" s="189">
        <v>306</v>
      </c>
      <c r="D19" s="189">
        <v>209</v>
      </c>
      <c r="E19" s="189">
        <v>306</v>
      </c>
      <c r="F19" s="190">
        <v>46.411483253588528</v>
      </c>
    </row>
    <row r="20" spans="1:7" ht="15.6" customHeight="1">
      <c r="A20" s="188" t="s">
        <v>142</v>
      </c>
      <c r="B20" s="189">
        <v>8</v>
      </c>
      <c r="C20" s="189">
        <v>49</v>
      </c>
      <c r="D20" s="189">
        <v>8</v>
      </c>
      <c r="E20" s="189">
        <v>49</v>
      </c>
      <c r="F20" s="190">
        <v>512.5</v>
      </c>
    </row>
    <row r="21" spans="1:7" ht="15.6" customHeight="1">
      <c r="A21" s="188" t="s">
        <v>149</v>
      </c>
      <c r="B21" s="189">
        <v>10261</v>
      </c>
      <c r="C21" s="189">
        <v>10306</v>
      </c>
      <c r="D21" s="189">
        <v>10261</v>
      </c>
      <c r="E21" s="189">
        <v>10306</v>
      </c>
      <c r="F21" s="190">
        <v>0.43855374719812801</v>
      </c>
    </row>
    <row r="22" spans="1:7" ht="15.6" customHeight="1">
      <c r="A22" s="188" t="s">
        <v>146</v>
      </c>
      <c r="B22" s="189">
        <v>892237</v>
      </c>
      <c r="C22" s="189">
        <v>1112167</v>
      </c>
      <c r="D22" s="189">
        <v>892237</v>
      </c>
      <c r="E22" s="189">
        <v>1112167</v>
      </c>
      <c r="F22" s="190">
        <v>24.64928040419754</v>
      </c>
    </row>
    <row r="23" spans="1:7" ht="15.6" customHeight="1">
      <c r="A23" s="188" t="s">
        <v>165</v>
      </c>
      <c r="B23" s="189">
        <v>4</v>
      </c>
      <c r="C23" s="189">
        <v>234359</v>
      </c>
      <c r="D23" s="189">
        <v>4</v>
      </c>
      <c r="E23" s="189">
        <v>234359</v>
      </c>
      <c r="F23" s="190">
        <v>5858875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46394</v>
      </c>
      <c r="C28" s="189">
        <v>71549</v>
      </c>
      <c r="D28" s="189">
        <v>46394</v>
      </c>
      <c r="E28" s="189">
        <v>71549</v>
      </c>
      <c r="F28" s="190">
        <v>54.220373324136737</v>
      </c>
    </row>
    <row r="29" spans="1:7" ht="15.6" customHeight="1">
      <c r="A29" s="188" t="s">
        <v>178</v>
      </c>
      <c r="B29" s="189">
        <v>15623</v>
      </c>
      <c r="C29" s="189">
        <v>23548</v>
      </c>
      <c r="D29" s="189">
        <v>15623</v>
      </c>
      <c r="E29" s="189">
        <v>23548</v>
      </c>
      <c r="F29" s="190">
        <v>50.726492991102873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2736747</v>
      </c>
      <c r="C32" s="189">
        <v>2351250</v>
      </c>
      <c r="D32" s="189">
        <v>2736747</v>
      </c>
      <c r="E32" s="189">
        <v>2351250</v>
      </c>
      <c r="F32" s="190">
        <v>-14.085956794690929</v>
      </c>
    </row>
    <row r="33" spans="1:6" ht="15.6" customHeight="1">
      <c r="A33" s="188" t="s">
        <v>182</v>
      </c>
      <c r="B33" s="189">
        <v>8651</v>
      </c>
      <c r="C33" s="189">
        <v>21298</v>
      </c>
      <c r="D33" s="189">
        <v>8651</v>
      </c>
      <c r="E33" s="189">
        <v>21298</v>
      </c>
      <c r="F33" s="190">
        <v>146.1911917697376</v>
      </c>
    </row>
    <row r="34" spans="1:6" ht="15.6" customHeight="1">
      <c r="A34" s="188" t="s">
        <v>183</v>
      </c>
      <c r="B34" s="189">
        <v>50</v>
      </c>
      <c r="C34" s="189">
        <v>0</v>
      </c>
      <c r="D34" s="189">
        <v>50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9426460</v>
      </c>
      <c r="C35" s="77">
        <f>SUM(C7:C34)</f>
        <v>8981486</v>
      </c>
      <c r="D35" s="76">
        <f>SUM(D7:D34)</f>
        <v>9426460</v>
      </c>
      <c r="E35" s="78">
        <f>SUM(E7:E34)</f>
        <v>8981486</v>
      </c>
      <c r="F35" s="140">
        <f>E35*100/D35-100</f>
        <v>-4.7204783131737713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E649B-FA07-4C4A-92B7-2B75A7C1B968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6210</v>
      </c>
      <c r="C8" s="189">
        <v>4382</v>
      </c>
      <c r="D8" s="189">
        <v>6210</v>
      </c>
      <c r="E8" s="189">
        <v>4382</v>
      </c>
      <c r="F8" s="190">
        <v>-29.43639291465378</v>
      </c>
      <c r="G8" s="6"/>
    </row>
    <row r="9" spans="1:14" ht="15.6" customHeight="1">
      <c r="A9" s="188" t="s">
        <v>8</v>
      </c>
      <c r="B9" s="189">
        <v>60781</v>
      </c>
      <c r="C9" s="189">
        <v>86690</v>
      </c>
      <c r="D9" s="189">
        <v>60781</v>
      </c>
      <c r="E9" s="189">
        <v>86690</v>
      </c>
      <c r="F9" s="190">
        <v>42.626807719517608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1054068</v>
      </c>
      <c r="C11" s="189">
        <v>1114228</v>
      </c>
      <c r="D11" s="189">
        <v>1054068</v>
      </c>
      <c r="E11" s="189">
        <v>1114228</v>
      </c>
      <c r="F11" s="190">
        <v>5.7074116660405281</v>
      </c>
    </row>
    <row r="12" spans="1:14" ht="15.6" customHeight="1">
      <c r="A12" s="188" t="s">
        <v>6</v>
      </c>
      <c r="B12" s="189">
        <v>68593</v>
      </c>
      <c r="C12" s="189">
        <v>82367</v>
      </c>
      <c r="D12" s="189">
        <v>68593</v>
      </c>
      <c r="E12" s="189">
        <v>82367</v>
      </c>
      <c r="F12" s="190">
        <v>20.080766258947701</v>
      </c>
    </row>
    <row r="13" spans="1:14" ht="15.6" customHeight="1">
      <c r="A13" s="188" t="s">
        <v>175</v>
      </c>
      <c r="B13" s="189">
        <v>971240</v>
      </c>
      <c r="C13" s="189">
        <v>1058605</v>
      </c>
      <c r="D13" s="189">
        <v>971240</v>
      </c>
      <c r="E13" s="189">
        <v>1058605</v>
      </c>
      <c r="F13" s="190">
        <v>8.9952020098019005</v>
      </c>
    </row>
    <row r="14" spans="1:14" ht="15.6" customHeight="1">
      <c r="A14" s="188" t="s">
        <v>148</v>
      </c>
      <c r="B14" s="189">
        <v>842985</v>
      </c>
      <c r="C14" s="189">
        <v>826313</v>
      </c>
      <c r="D14" s="189">
        <v>842985</v>
      </c>
      <c r="E14" s="189">
        <v>826313</v>
      </c>
      <c r="F14" s="190">
        <v>-1.9777338861308349</v>
      </c>
    </row>
    <row r="15" spans="1:14" ht="15.6" customHeight="1">
      <c r="A15" s="188" t="s">
        <v>145</v>
      </c>
      <c r="B15" s="189">
        <v>46098</v>
      </c>
      <c r="C15" s="189">
        <v>89132</v>
      </c>
      <c r="D15" s="189">
        <v>46098</v>
      </c>
      <c r="E15" s="189">
        <v>89132</v>
      </c>
      <c r="F15" s="190">
        <v>93.353290815219736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6149</v>
      </c>
      <c r="C17" s="189">
        <v>0</v>
      </c>
      <c r="D17" s="189">
        <v>6149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46545</v>
      </c>
      <c r="C18" s="189">
        <v>50251</v>
      </c>
      <c r="D18" s="189">
        <v>46545</v>
      </c>
      <c r="E18" s="189">
        <v>50251</v>
      </c>
      <c r="F18" s="190">
        <v>7.962187130733696</v>
      </c>
    </row>
    <row r="19" spans="1:7" ht="15.6" customHeight="1">
      <c r="A19" s="188" t="s">
        <v>143</v>
      </c>
      <c r="B19" s="189">
        <v>1135</v>
      </c>
      <c r="C19" s="189">
        <v>3187</v>
      </c>
      <c r="D19" s="189">
        <v>1135</v>
      </c>
      <c r="E19" s="189">
        <v>3187</v>
      </c>
      <c r="F19" s="190">
        <v>180.79295154185019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58406</v>
      </c>
      <c r="C21" s="189">
        <v>44972</v>
      </c>
      <c r="D21" s="189">
        <v>58406</v>
      </c>
      <c r="E21" s="189">
        <v>44972</v>
      </c>
      <c r="F21" s="190">
        <v>-23.001061534773829</v>
      </c>
    </row>
    <row r="22" spans="1:7" ht="15.6" customHeight="1">
      <c r="A22" s="188" t="s">
        <v>146</v>
      </c>
      <c r="B22" s="189">
        <v>420046</v>
      </c>
      <c r="C22" s="189">
        <v>487236</v>
      </c>
      <c r="D22" s="189">
        <v>420046</v>
      </c>
      <c r="E22" s="189">
        <v>487236</v>
      </c>
      <c r="F22" s="190">
        <v>15.9958671193155</v>
      </c>
    </row>
    <row r="23" spans="1:7" ht="15.6" customHeight="1">
      <c r="A23" s="188" t="s">
        <v>165</v>
      </c>
      <c r="B23" s="189">
        <v>62165</v>
      </c>
      <c r="C23" s="189">
        <v>35559</v>
      </c>
      <c r="D23" s="189">
        <v>62165</v>
      </c>
      <c r="E23" s="189">
        <v>35559</v>
      </c>
      <c r="F23" s="190">
        <v>-42.799002654226648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36026</v>
      </c>
      <c r="C25" s="189">
        <v>39701</v>
      </c>
      <c r="D25" s="189">
        <v>36026</v>
      </c>
      <c r="E25" s="189">
        <v>39701</v>
      </c>
      <c r="F25" s="190">
        <v>10.200965969022381</v>
      </c>
    </row>
    <row r="26" spans="1:7" ht="15.6" customHeight="1">
      <c r="A26" s="188" t="s">
        <v>152</v>
      </c>
      <c r="B26" s="189">
        <v>43246</v>
      </c>
      <c r="C26" s="189">
        <v>56869</v>
      </c>
      <c r="D26" s="189">
        <v>43246</v>
      </c>
      <c r="E26" s="189">
        <v>56869</v>
      </c>
      <c r="F26" s="190">
        <v>31.501179299819629</v>
      </c>
    </row>
    <row r="27" spans="1:7" ht="15.6" customHeight="1">
      <c r="A27" s="188" t="s">
        <v>173</v>
      </c>
      <c r="B27" s="189">
        <v>46489</v>
      </c>
      <c r="C27" s="189">
        <v>34473</v>
      </c>
      <c r="D27" s="189">
        <v>46489</v>
      </c>
      <c r="E27" s="189">
        <v>34473</v>
      </c>
      <c r="F27" s="190">
        <v>-25.846974553120091</v>
      </c>
    </row>
    <row r="28" spans="1:7" ht="15.6" customHeight="1">
      <c r="A28" s="188" t="s">
        <v>177</v>
      </c>
      <c r="B28" s="189">
        <v>439319</v>
      </c>
      <c r="C28" s="189">
        <v>439885</v>
      </c>
      <c r="D28" s="189">
        <v>439319</v>
      </c>
      <c r="E28" s="189">
        <v>439885</v>
      </c>
      <c r="F28" s="190">
        <v>0.12883576626551019</v>
      </c>
    </row>
    <row r="29" spans="1:7" ht="15.6" customHeight="1">
      <c r="A29" s="188" t="s">
        <v>178</v>
      </c>
      <c r="B29" s="189">
        <v>203581</v>
      </c>
      <c r="C29" s="189">
        <v>123602</v>
      </c>
      <c r="D29" s="189">
        <v>203581</v>
      </c>
      <c r="E29" s="189">
        <v>123602</v>
      </c>
      <c r="F29" s="190">
        <v>-39.286082689445479</v>
      </c>
    </row>
    <row r="30" spans="1:7" ht="15.6" customHeight="1">
      <c r="A30" s="188" t="s">
        <v>179</v>
      </c>
      <c r="B30" s="189">
        <v>14923</v>
      </c>
      <c r="C30" s="189">
        <v>14429</v>
      </c>
      <c r="D30" s="189">
        <v>14923</v>
      </c>
      <c r="E30" s="189">
        <v>14429</v>
      </c>
      <c r="F30" s="190">
        <v>-3.3103263418883562</v>
      </c>
    </row>
    <row r="31" spans="1:7" ht="15.6" customHeight="1">
      <c r="A31" s="188" t="s">
        <v>180</v>
      </c>
      <c r="B31" s="189">
        <v>37469</v>
      </c>
      <c r="C31" s="189">
        <v>28973</v>
      </c>
      <c r="D31" s="189">
        <v>37469</v>
      </c>
      <c r="E31" s="189">
        <v>28973</v>
      </c>
      <c r="F31" s="190">
        <v>-22.674744455416469</v>
      </c>
    </row>
    <row r="32" spans="1:7" ht="15.6" customHeight="1">
      <c r="A32" s="188" t="s">
        <v>181</v>
      </c>
      <c r="B32" s="189">
        <v>1056792</v>
      </c>
      <c r="C32" s="189">
        <v>1025942</v>
      </c>
      <c r="D32" s="189">
        <v>1056792</v>
      </c>
      <c r="E32" s="189">
        <v>1025942</v>
      </c>
      <c r="F32" s="190">
        <v>-2.919212106071968</v>
      </c>
    </row>
    <row r="33" spans="1:6" ht="15.6" customHeight="1">
      <c r="A33" s="188" t="s">
        <v>182</v>
      </c>
      <c r="B33" s="189">
        <v>130578</v>
      </c>
      <c r="C33" s="189">
        <v>79942</v>
      </c>
      <c r="D33" s="189">
        <v>130578</v>
      </c>
      <c r="E33" s="189">
        <v>79942</v>
      </c>
      <c r="F33" s="190">
        <v>-38.778354699872871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5652844</v>
      </c>
      <c r="C35" s="77">
        <f>SUM(C7:C34)</f>
        <v>5726738</v>
      </c>
      <c r="D35" s="76">
        <f>SUM(D7:D34)</f>
        <v>5652844</v>
      </c>
      <c r="E35" s="78">
        <f>SUM(E7:E34)</f>
        <v>5726738</v>
      </c>
      <c r="F35" s="140">
        <f>E35*100/D35-100</f>
        <v>1.3072004109789646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C296C-1DE5-4899-B031-448839CC396D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232</v>
      </c>
      <c r="C8" s="189">
        <v>42</v>
      </c>
      <c r="D8" s="189">
        <v>232</v>
      </c>
      <c r="E8" s="189">
        <v>42</v>
      </c>
      <c r="F8" s="190">
        <v>-81.896551724137936</v>
      </c>
      <c r="G8" s="6"/>
    </row>
    <row r="9" spans="1:14" ht="15.6" customHeight="1">
      <c r="A9" s="188" t="s">
        <v>8</v>
      </c>
      <c r="B9" s="189">
        <v>3102</v>
      </c>
      <c r="C9" s="189">
        <v>4507</v>
      </c>
      <c r="D9" s="189">
        <v>3102</v>
      </c>
      <c r="E9" s="189">
        <v>4507</v>
      </c>
      <c r="F9" s="190">
        <v>45.293359123146359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43635</v>
      </c>
      <c r="C11" s="189">
        <v>45854</v>
      </c>
      <c r="D11" s="189">
        <v>43635</v>
      </c>
      <c r="E11" s="189">
        <v>45854</v>
      </c>
      <c r="F11" s="190">
        <v>5.0853672510599353</v>
      </c>
    </row>
    <row r="12" spans="1:14" ht="15.6" customHeight="1">
      <c r="A12" s="188" t="s">
        <v>6</v>
      </c>
      <c r="B12" s="189">
        <v>2237</v>
      </c>
      <c r="C12" s="189">
        <v>2874</v>
      </c>
      <c r="D12" s="189">
        <v>2237</v>
      </c>
      <c r="E12" s="189">
        <v>2874</v>
      </c>
      <c r="F12" s="190">
        <v>28.475637013857831</v>
      </c>
    </row>
    <row r="13" spans="1:14" ht="15.6" customHeight="1">
      <c r="A13" s="188" t="s">
        <v>175</v>
      </c>
      <c r="B13" s="189">
        <v>45193</v>
      </c>
      <c r="C13" s="189">
        <v>48401</v>
      </c>
      <c r="D13" s="189">
        <v>45193</v>
      </c>
      <c r="E13" s="189">
        <v>48401</v>
      </c>
      <c r="F13" s="190">
        <v>7.0984444493616206</v>
      </c>
    </row>
    <row r="14" spans="1:14" ht="15.6" customHeight="1">
      <c r="A14" s="188" t="s">
        <v>148</v>
      </c>
      <c r="B14" s="189">
        <v>30213</v>
      </c>
      <c r="C14" s="189">
        <v>29669</v>
      </c>
      <c r="D14" s="189">
        <v>30213</v>
      </c>
      <c r="E14" s="189">
        <v>29669</v>
      </c>
      <c r="F14" s="190">
        <v>-1.8005494323635529</v>
      </c>
    </row>
    <row r="15" spans="1:14" ht="15.6" customHeight="1">
      <c r="A15" s="188" t="s">
        <v>145</v>
      </c>
      <c r="B15" s="189">
        <v>1509</v>
      </c>
      <c r="C15" s="189">
        <v>3337</v>
      </c>
      <c r="D15" s="189">
        <v>1509</v>
      </c>
      <c r="E15" s="189">
        <v>3337</v>
      </c>
      <c r="F15" s="190">
        <v>121.1398277004639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2676</v>
      </c>
      <c r="C18" s="189">
        <v>2740</v>
      </c>
      <c r="D18" s="189">
        <v>2676</v>
      </c>
      <c r="E18" s="189">
        <v>2740</v>
      </c>
      <c r="F18" s="190">
        <v>2.3916292974588909</v>
      </c>
    </row>
    <row r="19" spans="1:7" ht="15.6" customHeight="1">
      <c r="A19" s="188" t="s">
        <v>143</v>
      </c>
      <c r="B19" s="189">
        <v>2</v>
      </c>
      <c r="C19" s="189">
        <v>0</v>
      </c>
      <c r="D19" s="189">
        <v>2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2920</v>
      </c>
      <c r="C21" s="189">
        <v>2246</v>
      </c>
      <c r="D21" s="189">
        <v>2920</v>
      </c>
      <c r="E21" s="189">
        <v>2246</v>
      </c>
      <c r="F21" s="190">
        <v>-23.082191780821919</v>
      </c>
    </row>
    <row r="22" spans="1:7" ht="15.6" customHeight="1">
      <c r="A22" s="188" t="s">
        <v>146</v>
      </c>
      <c r="B22" s="189">
        <v>28460</v>
      </c>
      <c r="C22" s="189">
        <v>29329</v>
      </c>
      <c r="D22" s="189">
        <v>28460</v>
      </c>
      <c r="E22" s="189">
        <v>29329</v>
      </c>
      <c r="F22" s="190">
        <v>3.0534082923401229</v>
      </c>
    </row>
    <row r="23" spans="1:7" ht="15.6" customHeight="1">
      <c r="A23" s="188" t="s">
        <v>165</v>
      </c>
      <c r="B23" s="189">
        <v>3284</v>
      </c>
      <c r="C23" s="189">
        <v>2036</v>
      </c>
      <c r="D23" s="189">
        <v>3284</v>
      </c>
      <c r="E23" s="189">
        <v>2036</v>
      </c>
      <c r="F23" s="190">
        <v>-38.002436053593179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2331</v>
      </c>
      <c r="C25" s="189">
        <v>2506</v>
      </c>
      <c r="D25" s="189">
        <v>2331</v>
      </c>
      <c r="E25" s="189">
        <v>2506</v>
      </c>
      <c r="F25" s="190">
        <v>7.5075075075075119</v>
      </c>
    </row>
    <row r="26" spans="1:7" ht="15.6" customHeight="1">
      <c r="A26" s="188" t="s">
        <v>152</v>
      </c>
      <c r="B26" s="189">
        <v>1760</v>
      </c>
      <c r="C26" s="189">
        <v>2240</v>
      </c>
      <c r="D26" s="189">
        <v>1760</v>
      </c>
      <c r="E26" s="189">
        <v>2240</v>
      </c>
      <c r="F26" s="190">
        <v>27.27272727272727</v>
      </c>
    </row>
    <row r="27" spans="1:7" ht="15.6" customHeight="1">
      <c r="A27" s="188" t="s">
        <v>173</v>
      </c>
      <c r="B27" s="189">
        <v>280</v>
      </c>
      <c r="C27" s="189">
        <v>262</v>
      </c>
      <c r="D27" s="189">
        <v>280</v>
      </c>
      <c r="E27" s="189">
        <v>262</v>
      </c>
      <c r="F27" s="190">
        <v>-6.4285714285714306</v>
      </c>
    </row>
    <row r="28" spans="1:7" ht="15.6" customHeight="1">
      <c r="A28" s="188" t="s">
        <v>177</v>
      </c>
      <c r="B28" s="189">
        <v>26276</v>
      </c>
      <c r="C28" s="189">
        <v>25474</v>
      </c>
      <c r="D28" s="189">
        <v>26276</v>
      </c>
      <c r="E28" s="189">
        <v>25474</v>
      </c>
      <c r="F28" s="190">
        <v>-3.052214949002888</v>
      </c>
    </row>
    <row r="29" spans="1:7" ht="15.6" customHeight="1">
      <c r="A29" s="188" t="s">
        <v>178</v>
      </c>
      <c r="B29" s="189">
        <v>5661</v>
      </c>
      <c r="C29" s="189">
        <v>3047</v>
      </c>
      <c r="D29" s="189">
        <v>5661</v>
      </c>
      <c r="E29" s="189">
        <v>3047</v>
      </c>
      <c r="F29" s="190">
        <v>-46.175587352057939</v>
      </c>
    </row>
    <row r="30" spans="1:7" ht="15.6" customHeight="1">
      <c r="A30" s="188" t="s">
        <v>179</v>
      </c>
      <c r="B30" s="189">
        <v>676</v>
      </c>
      <c r="C30" s="189">
        <v>727</v>
      </c>
      <c r="D30" s="189">
        <v>676</v>
      </c>
      <c r="E30" s="189">
        <v>727</v>
      </c>
      <c r="F30" s="190">
        <v>7.5443786982248477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38455</v>
      </c>
      <c r="C32" s="189">
        <v>38595</v>
      </c>
      <c r="D32" s="189">
        <v>38455</v>
      </c>
      <c r="E32" s="189">
        <v>38595</v>
      </c>
      <c r="F32" s="190">
        <v>0.3640618905213841</v>
      </c>
    </row>
    <row r="33" spans="1:6" ht="15.6" customHeight="1">
      <c r="A33" s="188" t="s">
        <v>182</v>
      </c>
      <c r="B33" s="189">
        <v>1824</v>
      </c>
      <c r="C33" s="189">
        <v>1304</v>
      </c>
      <c r="D33" s="189">
        <v>1824</v>
      </c>
      <c r="E33" s="189">
        <v>1304</v>
      </c>
      <c r="F33" s="190">
        <v>-28.508771929824562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240726</v>
      </c>
      <c r="C35" s="77">
        <f>SUM(C7:C34)</f>
        <v>245190</v>
      </c>
      <c r="D35" s="178">
        <f>SUM(D7:D34)</f>
        <v>240726</v>
      </c>
      <c r="E35" s="178">
        <f>SUM(E7:E34)</f>
        <v>245190</v>
      </c>
      <c r="F35" s="140">
        <f>E35*100/D35-100</f>
        <v>1.8543904688317809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5CB94-9E97-48EE-88AF-3866B4C4CB6B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1882E-D05F-4E77-B466-291ADF379E19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10634.75</v>
      </c>
      <c r="C8" s="189">
        <v>15695.25</v>
      </c>
      <c r="D8" s="189">
        <v>10634.75</v>
      </c>
      <c r="E8" s="189">
        <v>15695.25</v>
      </c>
      <c r="F8" s="190">
        <v>47.584569453912877</v>
      </c>
      <c r="G8" s="6"/>
    </row>
    <row r="9" spans="1:14" ht="15.6" customHeight="1">
      <c r="A9" s="188" t="s">
        <v>8</v>
      </c>
      <c r="B9" s="189">
        <v>1116.75</v>
      </c>
      <c r="C9" s="189">
        <v>1880</v>
      </c>
      <c r="D9" s="189">
        <v>1116.75</v>
      </c>
      <c r="E9" s="189">
        <v>1880</v>
      </c>
      <c r="F9" s="190">
        <v>68.345645847324818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372092</v>
      </c>
      <c r="C11" s="189">
        <v>356393</v>
      </c>
      <c r="D11" s="189">
        <v>372092</v>
      </c>
      <c r="E11" s="189">
        <v>356393</v>
      </c>
      <c r="F11" s="190">
        <v>-4.2191178525741009</v>
      </c>
    </row>
    <row r="12" spans="1:14" ht="15.6" customHeight="1">
      <c r="A12" s="188" t="s">
        <v>6</v>
      </c>
      <c r="B12" s="189">
        <v>16301.75</v>
      </c>
      <c r="C12" s="189">
        <v>17693</v>
      </c>
      <c r="D12" s="189">
        <v>16301.75</v>
      </c>
      <c r="E12" s="189">
        <v>17693</v>
      </c>
      <c r="F12" s="190">
        <v>8.5343598079960685</v>
      </c>
    </row>
    <row r="13" spans="1:14" ht="15.6" customHeight="1">
      <c r="A13" s="188" t="s">
        <v>175</v>
      </c>
      <c r="B13" s="189">
        <v>6047</v>
      </c>
      <c r="C13" s="189">
        <v>6206</v>
      </c>
      <c r="D13" s="189">
        <v>6047</v>
      </c>
      <c r="E13" s="189">
        <v>6206</v>
      </c>
      <c r="F13" s="190">
        <v>2.6294030097568988</v>
      </c>
    </row>
    <row r="14" spans="1:14" ht="15.6" customHeight="1">
      <c r="A14" s="188" t="s">
        <v>148</v>
      </c>
      <c r="B14" s="189">
        <v>295727.75</v>
      </c>
      <c r="C14" s="189">
        <v>292201.5</v>
      </c>
      <c r="D14" s="189">
        <v>295727.75</v>
      </c>
      <c r="E14" s="189">
        <v>292201.5</v>
      </c>
      <c r="F14" s="190">
        <v>-1.1923973992971639</v>
      </c>
    </row>
    <row r="15" spans="1:14" ht="15.6" customHeight="1">
      <c r="A15" s="188" t="s">
        <v>145</v>
      </c>
      <c r="B15" s="189">
        <v>36923</v>
      </c>
      <c r="C15" s="189">
        <v>30523</v>
      </c>
      <c r="D15" s="189">
        <v>36923</v>
      </c>
      <c r="E15" s="189">
        <v>30523</v>
      </c>
      <c r="F15" s="190">
        <v>-17.333369444519679</v>
      </c>
    </row>
    <row r="16" spans="1:14" ht="15.6" customHeight="1">
      <c r="A16" s="188" t="s">
        <v>144</v>
      </c>
      <c r="B16" s="189">
        <v>2789</v>
      </c>
      <c r="C16" s="189">
        <v>4203</v>
      </c>
      <c r="D16" s="189">
        <v>2789</v>
      </c>
      <c r="E16" s="189">
        <v>4203</v>
      </c>
      <c r="F16" s="190">
        <v>50.699175331660093</v>
      </c>
      <c r="G16" s="1"/>
    </row>
    <row r="17" spans="1:7" ht="15.6" customHeight="1">
      <c r="A17" s="188" t="s">
        <v>150</v>
      </c>
      <c r="B17" s="189">
        <v>4827.25</v>
      </c>
      <c r="C17" s="189">
        <v>7314.5</v>
      </c>
      <c r="D17" s="189">
        <v>4827.25</v>
      </c>
      <c r="E17" s="189">
        <v>7314.5</v>
      </c>
      <c r="F17" s="190">
        <v>51.525195504686927</v>
      </c>
      <c r="G17" s="2"/>
    </row>
    <row r="18" spans="1:7" ht="15.6" customHeight="1">
      <c r="A18" s="188" t="s">
        <v>147</v>
      </c>
      <c r="B18" s="189">
        <v>487</v>
      </c>
      <c r="C18" s="189">
        <v>486</v>
      </c>
      <c r="D18" s="189">
        <v>487</v>
      </c>
      <c r="E18" s="189">
        <v>486</v>
      </c>
      <c r="F18" s="190">
        <v>-0.20533880903491311</v>
      </c>
    </row>
    <row r="19" spans="1:7" ht="15.6" customHeight="1">
      <c r="A19" s="188" t="s">
        <v>143</v>
      </c>
      <c r="B19" s="189">
        <v>1053</v>
      </c>
      <c r="C19" s="189">
        <v>825.75</v>
      </c>
      <c r="D19" s="189">
        <v>1053</v>
      </c>
      <c r="E19" s="189">
        <v>825.75</v>
      </c>
      <c r="F19" s="190">
        <v>-21.581196581196579</v>
      </c>
    </row>
    <row r="20" spans="1:7" ht="15.6" customHeight="1">
      <c r="A20" s="188" t="s">
        <v>142</v>
      </c>
      <c r="B20" s="189">
        <v>5190</v>
      </c>
      <c r="C20" s="189">
        <v>5669</v>
      </c>
      <c r="D20" s="189">
        <v>5190</v>
      </c>
      <c r="E20" s="189">
        <v>5669</v>
      </c>
      <c r="F20" s="190">
        <v>9.2292870905587705</v>
      </c>
    </row>
    <row r="21" spans="1:7" ht="15.6" customHeight="1">
      <c r="A21" s="188" t="s">
        <v>149</v>
      </c>
      <c r="B21" s="189">
        <v>7990.5</v>
      </c>
      <c r="C21" s="189">
        <v>8384</v>
      </c>
      <c r="D21" s="189">
        <v>7990.5</v>
      </c>
      <c r="E21" s="189">
        <v>8384</v>
      </c>
      <c r="F21" s="190">
        <v>4.9245979600775911</v>
      </c>
    </row>
    <row r="22" spans="1:7" ht="15.6" customHeight="1">
      <c r="A22" s="188" t="s">
        <v>146</v>
      </c>
      <c r="B22" s="189">
        <v>109692</v>
      </c>
      <c r="C22" s="189">
        <v>134827</v>
      </c>
      <c r="D22" s="189">
        <v>109692</v>
      </c>
      <c r="E22" s="189">
        <v>134827</v>
      </c>
      <c r="F22" s="190">
        <v>22.91415964701163</v>
      </c>
    </row>
    <row r="23" spans="1:7" ht="15.6" customHeight="1">
      <c r="A23" s="188" t="s">
        <v>165</v>
      </c>
      <c r="B23" s="189">
        <v>1815</v>
      </c>
      <c r="C23" s="189">
        <v>22376.75</v>
      </c>
      <c r="D23" s="189">
        <v>1815</v>
      </c>
      <c r="E23" s="189">
        <v>22376.75</v>
      </c>
      <c r="F23" s="190">
        <v>1132.878787878788</v>
      </c>
    </row>
    <row r="24" spans="1:7" ht="15.6" customHeight="1">
      <c r="A24" s="188" t="s">
        <v>141</v>
      </c>
      <c r="B24" s="189">
        <v>3236.75</v>
      </c>
      <c r="C24" s="189">
        <v>3462.75</v>
      </c>
      <c r="D24" s="189">
        <v>3236.75</v>
      </c>
      <c r="E24" s="189">
        <v>3462.75</v>
      </c>
      <c r="F24" s="190">
        <v>6.9823125048273766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37311</v>
      </c>
      <c r="C28" s="189">
        <v>41609</v>
      </c>
      <c r="D28" s="189">
        <v>37311</v>
      </c>
      <c r="E28" s="189">
        <v>41609</v>
      </c>
      <c r="F28" s="190">
        <v>11.519391064297389</v>
      </c>
    </row>
    <row r="29" spans="1:7" ht="15.6" customHeight="1">
      <c r="A29" s="188" t="s">
        <v>178</v>
      </c>
      <c r="B29" s="189">
        <v>9155.75</v>
      </c>
      <c r="C29" s="189">
        <v>11385</v>
      </c>
      <c r="D29" s="189">
        <v>9155.75</v>
      </c>
      <c r="E29" s="189">
        <v>11385</v>
      </c>
      <c r="F29" s="190">
        <v>24.3480872675641</v>
      </c>
    </row>
    <row r="30" spans="1:7" ht="15.6" customHeight="1">
      <c r="A30" s="188" t="s">
        <v>179</v>
      </c>
      <c r="B30" s="189">
        <v>12511.75</v>
      </c>
      <c r="C30" s="189">
        <v>12377</v>
      </c>
      <c r="D30" s="189">
        <v>12511.75</v>
      </c>
      <c r="E30" s="189">
        <v>12377</v>
      </c>
      <c r="F30" s="190">
        <v>-1.076987631626267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391482</v>
      </c>
      <c r="C32" s="189">
        <v>417442</v>
      </c>
      <c r="D32" s="189">
        <v>391482</v>
      </c>
      <c r="E32" s="189">
        <v>417442</v>
      </c>
      <c r="F32" s="190">
        <v>6.6312116521321514</v>
      </c>
    </row>
    <row r="33" spans="1:6" ht="15.6" customHeight="1">
      <c r="A33" s="188" t="s">
        <v>182</v>
      </c>
      <c r="B33" s="189">
        <v>17638</v>
      </c>
      <c r="C33" s="189">
        <v>18553</v>
      </c>
      <c r="D33" s="189">
        <v>17638</v>
      </c>
      <c r="E33" s="189">
        <v>18553</v>
      </c>
      <c r="F33" s="190">
        <v>5.18766300034018</v>
      </c>
    </row>
    <row r="34" spans="1:6" ht="15.6" customHeight="1">
      <c r="A34" s="188" t="s">
        <v>183</v>
      </c>
      <c r="B34" s="189">
        <v>2806.5</v>
      </c>
      <c r="C34" s="189">
        <v>2579.75</v>
      </c>
      <c r="D34" s="189">
        <v>2806.5</v>
      </c>
      <c r="E34" s="189">
        <v>2579.75</v>
      </c>
      <c r="F34" s="190">
        <v>-8.0794584001425278</v>
      </c>
    </row>
    <row r="35" spans="1:6" ht="15.6" customHeight="1">
      <c r="A35" s="156" t="s">
        <v>153</v>
      </c>
      <c r="B35" s="76">
        <f>SUM(B7:B34)</f>
        <v>1348425.5</v>
      </c>
      <c r="C35" s="77">
        <f>SUM(C7:C34)</f>
        <v>1413409.25</v>
      </c>
      <c r="D35" s="76">
        <f>SUM(D7:D34)</f>
        <v>1348425.5</v>
      </c>
      <c r="E35" s="178">
        <f>SUM(E7:E34)</f>
        <v>1413409.25</v>
      </c>
      <c r="F35" s="140">
        <f>E35*100/D35-100</f>
        <v>4.8192317632676094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F778C-6034-416C-8F7F-5EA977A6B1EF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38</v>
      </c>
      <c r="C8" s="189">
        <v>530</v>
      </c>
      <c r="D8" s="189">
        <v>38</v>
      </c>
      <c r="E8" s="189">
        <v>530</v>
      </c>
      <c r="F8" s="190">
        <v>1294.7368421052629</v>
      </c>
      <c r="G8" s="6"/>
    </row>
    <row r="9" spans="1:14" ht="15.6" customHeight="1">
      <c r="A9" s="188" t="s">
        <v>8</v>
      </c>
      <c r="B9" s="189">
        <v>0</v>
      </c>
      <c r="C9" s="189">
        <v>7</v>
      </c>
      <c r="D9" s="189">
        <v>0</v>
      </c>
      <c r="E9" s="189">
        <v>7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314859</v>
      </c>
      <c r="C11" s="189">
        <v>307631</v>
      </c>
      <c r="D11" s="189">
        <v>314859</v>
      </c>
      <c r="E11" s="189">
        <v>307631</v>
      </c>
      <c r="F11" s="190">
        <v>-2.295630742649891</v>
      </c>
    </row>
    <row r="12" spans="1:14" ht="15.6" customHeight="1">
      <c r="A12" s="188" t="s">
        <v>6</v>
      </c>
      <c r="B12" s="189">
        <v>1619</v>
      </c>
      <c r="C12" s="189">
        <v>1497.75</v>
      </c>
      <c r="D12" s="189">
        <v>1619</v>
      </c>
      <c r="E12" s="189">
        <v>1497.75</v>
      </c>
      <c r="F12" s="190">
        <v>-7.4891908585546654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0</v>
      </c>
      <c r="E13" s="189">
        <v>2</v>
      </c>
      <c r="F13" s="190" t="s">
        <v>151</v>
      </c>
    </row>
    <row r="14" spans="1:14" ht="15.6" customHeight="1">
      <c r="A14" s="188" t="s">
        <v>148</v>
      </c>
      <c r="B14" s="189">
        <v>142361</v>
      </c>
      <c r="C14" s="189">
        <v>122502.5</v>
      </c>
      <c r="D14" s="189">
        <v>142361</v>
      </c>
      <c r="E14" s="189">
        <v>122502.5</v>
      </c>
      <c r="F14" s="190">
        <v>-13.94939625318732</v>
      </c>
    </row>
    <row r="15" spans="1:14" ht="15.6" customHeight="1">
      <c r="A15" s="188" t="s">
        <v>145</v>
      </c>
      <c r="B15" s="189">
        <v>394.75</v>
      </c>
      <c r="C15" s="189">
        <v>389</v>
      </c>
      <c r="D15" s="189">
        <v>394.75</v>
      </c>
      <c r="E15" s="189">
        <v>389</v>
      </c>
      <c r="F15" s="190">
        <v>-1.4566181127295721</v>
      </c>
    </row>
    <row r="16" spans="1:14" ht="15.6" customHeight="1">
      <c r="A16" s="188" t="s">
        <v>144</v>
      </c>
      <c r="B16" s="189">
        <v>0</v>
      </c>
      <c r="C16" s="189">
        <v>202</v>
      </c>
      <c r="D16" s="189">
        <v>0</v>
      </c>
      <c r="E16" s="189">
        <v>202</v>
      </c>
      <c r="F16" s="190" t="s">
        <v>151</v>
      </c>
      <c r="G16" s="1"/>
    </row>
    <row r="17" spans="1:7" ht="15.6" customHeight="1">
      <c r="A17" s="188" t="s">
        <v>150</v>
      </c>
      <c r="B17" s="189">
        <v>10</v>
      </c>
      <c r="C17" s="189">
        <v>20</v>
      </c>
      <c r="D17" s="189">
        <v>10</v>
      </c>
      <c r="E17" s="189">
        <v>20</v>
      </c>
      <c r="F17" s="190">
        <v>100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30.75</v>
      </c>
      <c r="C19" s="189">
        <v>48.5</v>
      </c>
      <c r="D19" s="189">
        <v>30.75</v>
      </c>
      <c r="E19" s="189">
        <v>48.5</v>
      </c>
      <c r="F19" s="190">
        <v>57.723577235772353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4</v>
      </c>
      <c r="E20" s="189">
        <v>2</v>
      </c>
      <c r="F20" s="190">
        <v>-50</v>
      </c>
    </row>
    <row r="21" spans="1:7" ht="15.6" customHeight="1">
      <c r="A21" s="188" t="s">
        <v>149</v>
      </c>
      <c r="B21" s="189">
        <v>806</v>
      </c>
      <c r="C21" s="189">
        <v>838</v>
      </c>
      <c r="D21" s="189">
        <v>806</v>
      </c>
      <c r="E21" s="189">
        <v>838</v>
      </c>
      <c r="F21" s="190">
        <v>3.9702233250620371</v>
      </c>
    </row>
    <row r="22" spans="1:7" ht="15.6" customHeight="1">
      <c r="A22" s="188" t="s">
        <v>146</v>
      </c>
      <c r="B22" s="189">
        <v>63093</v>
      </c>
      <c r="C22" s="189">
        <v>87313</v>
      </c>
      <c r="D22" s="189">
        <v>63093</v>
      </c>
      <c r="E22" s="189">
        <v>87313</v>
      </c>
      <c r="F22" s="190">
        <v>38.387776773968604</v>
      </c>
    </row>
    <row r="23" spans="1:7" ht="15.6" customHeight="1">
      <c r="A23" s="188" t="s">
        <v>165</v>
      </c>
      <c r="B23" s="189">
        <v>2</v>
      </c>
      <c r="C23" s="189">
        <v>20235.25</v>
      </c>
      <c r="D23" s="189">
        <v>2</v>
      </c>
      <c r="E23" s="189">
        <v>20235.25</v>
      </c>
      <c r="F23" s="190">
        <v>1011662.5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2220</v>
      </c>
      <c r="C28" s="189">
        <v>4778</v>
      </c>
      <c r="D28" s="189">
        <v>2220</v>
      </c>
      <c r="E28" s="189">
        <v>4778</v>
      </c>
      <c r="F28" s="190">
        <v>115.2252252252252</v>
      </c>
    </row>
    <row r="29" spans="1:7" ht="15.6" customHeight="1">
      <c r="A29" s="188" t="s">
        <v>178</v>
      </c>
      <c r="B29" s="189">
        <v>1476.25</v>
      </c>
      <c r="C29" s="189">
        <v>1826</v>
      </c>
      <c r="D29" s="189">
        <v>1476.25</v>
      </c>
      <c r="E29" s="189">
        <v>1826</v>
      </c>
      <c r="F29" s="190">
        <v>23.691786621507191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215207</v>
      </c>
      <c r="C32" s="189">
        <v>190038</v>
      </c>
      <c r="D32" s="189">
        <v>215207</v>
      </c>
      <c r="E32" s="189">
        <v>190038</v>
      </c>
      <c r="F32" s="190">
        <v>-11.695251548509111</v>
      </c>
    </row>
    <row r="33" spans="1:6" ht="15.6" customHeight="1">
      <c r="A33" s="188" t="s">
        <v>182</v>
      </c>
      <c r="B33" s="189">
        <v>1154</v>
      </c>
      <c r="C33" s="189">
        <v>1445</v>
      </c>
      <c r="D33" s="189">
        <v>1154</v>
      </c>
      <c r="E33" s="189">
        <v>1445</v>
      </c>
      <c r="F33" s="190">
        <v>25.216637781629121</v>
      </c>
    </row>
    <row r="34" spans="1:6" ht="15.6" customHeight="1">
      <c r="A34" s="188" t="s">
        <v>183</v>
      </c>
      <c r="B34" s="189">
        <v>4</v>
      </c>
      <c r="C34" s="189">
        <v>0</v>
      </c>
      <c r="D34" s="189">
        <v>4</v>
      </c>
      <c r="E34" s="189">
        <v>0</v>
      </c>
      <c r="F34" s="190">
        <v>-100</v>
      </c>
    </row>
    <row r="35" spans="1:6" ht="15.6" customHeight="1">
      <c r="A35" s="156" t="s">
        <v>153</v>
      </c>
      <c r="B35" s="76">
        <f>SUM(B7:B34)</f>
        <v>743278.75</v>
      </c>
      <c r="C35" s="77">
        <f>SUM(C7:C34)</f>
        <v>739305</v>
      </c>
      <c r="D35" s="178">
        <f>SUM(D7:D34)</f>
        <v>743278.75</v>
      </c>
      <c r="E35" s="78">
        <f>SUM(E7:E34)</f>
        <v>739305</v>
      </c>
      <c r="F35" s="140">
        <f>E35*100/D35-100</f>
        <v>-0.53462445953149995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85E47-04F9-469D-911C-14255099194E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8683.5</v>
      </c>
      <c r="C8" s="189">
        <v>11820</v>
      </c>
      <c r="D8" s="189">
        <v>8683.5</v>
      </c>
      <c r="E8" s="189">
        <v>11820</v>
      </c>
      <c r="F8" s="190">
        <v>36.120228018656057</v>
      </c>
      <c r="G8" s="6"/>
    </row>
    <row r="9" spans="1:14" ht="15.6" customHeight="1">
      <c r="A9" s="188" t="s">
        <v>8</v>
      </c>
      <c r="B9" s="189">
        <v>457.75</v>
      </c>
      <c r="C9" s="189">
        <v>340</v>
      </c>
      <c r="D9" s="189">
        <v>457.75</v>
      </c>
      <c r="E9" s="189">
        <v>340</v>
      </c>
      <c r="F9" s="190">
        <v>-25.72364827962862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12192.75</v>
      </c>
      <c r="C12" s="189">
        <v>14081.75</v>
      </c>
      <c r="D12" s="189">
        <v>12192.75</v>
      </c>
      <c r="E12" s="189">
        <v>14081.75</v>
      </c>
      <c r="F12" s="190">
        <v>15.492813352197</v>
      </c>
    </row>
    <row r="13" spans="1:14" ht="15.6" customHeight="1">
      <c r="A13" s="188" t="s">
        <v>175</v>
      </c>
      <c r="B13" s="189">
        <v>6047</v>
      </c>
      <c r="C13" s="189">
        <v>6188</v>
      </c>
      <c r="D13" s="189">
        <v>6047</v>
      </c>
      <c r="E13" s="189">
        <v>6188</v>
      </c>
      <c r="F13" s="190">
        <v>2.3317347445014041</v>
      </c>
    </row>
    <row r="14" spans="1:14" ht="15.6" customHeight="1">
      <c r="A14" s="188" t="s">
        <v>148</v>
      </c>
      <c r="B14" s="189">
        <v>16857.75</v>
      </c>
      <c r="C14" s="189">
        <v>16296.5</v>
      </c>
      <c r="D14" s="189">
        <v>16857.75</v>
      </c>
      <c r="E14" s="189">
        <v>16296.5</v>
      </c>
      <c r="F14" s="190">
        <v>-3.3293292402604209</v>
      </c>
    </row>
    <row r="15" spans="1:14" ht="15.6" customHeight="1">
      <c r="A15" s="188" t="s">
        <v>145</v>
      </c>
      <c r="B15" s="189">
        <v>1259.5</v>
      </c>
      <c r="C15" s="189">
        <v>1463.75</v>
      </c>
      <c r="D15" s="189">
        <v>1259.5</v>
      </c>
      <c r="E15" s="189">
        <v>1463.75</v>
      </c>
      <c r="F15" s="190">
        <v>16.21675267963478</v>
      </c>
    </row>
    <row r="16" spans="1:14" ht="15.6" customHeight="1">
      <c r="A16" s="188" t="s">
        <v>144</v>
      </c>
      <c r="B16" s="189">
        <v>586</v>
      </c>
      <c r="C16" s="189">
        <v>890</v>
      </c>
      <c r="D16" s="189">
        <v>586</v>
      </c>
      <c r="E16" s="189">
        <v>890</v>
      </c>
      <c r="F16" s="190">
        <v>51.877133105802052</v>
      </c>
      <c r="G16" s="1"/>
    </row>
    <row r="17" spans="1:7" ht="15.6" customHeight="1">
      <c r="A17" s="188" t="s">
        <v>150</v>
      </c>
      <c r="B17" s="189">
        <v>408.5</v>
      </c>
      <c r="C17" s="189">
        <v>201.5</v>
      </c>
      <c r="D17" s="189">
        <v>408.5</v>
      </c>
      <c r="E17" s="189">
        <v>201.5</v>
      </c>
      <c r="F17" s="190">
        <v>-50.673194614443076</v>
      </c>
      <c r="G17" s="2"/>
    </row>
    <row r="18" spans="1:7" ht="15.6" customHeight="1">
      <c r="A18" s="188" t="s">
        <v>147</v>
      </c>
      <c r="B18" s="189">
        <v>469</v>
      </c>
      <c r="C18" s="189">
        <v>470</v>
      </c>
      <c r="D18" s="189">
        <v>469</v>
      </c>
      <c r="E18" s="189">
        <v>470</v>
      </c>
      <c r="F18" s="190">
        <v>0.21321961620469659</v>
      </c>
    </row>
    <row r="19" spans="1:7" ht="15.6" customHeight="1">
      <c r="A19" s="188" t="s">
        <v>143</v>
      </c>
      <c r="B19" s="189">
        <v>173.5</v>
      </c>
      <c r="C19" s="189">
        <v>161.25</v>
      </c>
      <c r="D19" s="189">
        <v>173.5</v>
      </c>
      <c r="E19" s="189">
        <v>161.25</v>
      </c>
      <c r="F19" s="190">
        <v>-7.0605187319884664</v>
      </c>
    </row>
    <row r="20" spans="1:7" ht="15.6" customHeight="1">
      <c r="A20" s="188" t="s">
        <v>142</v>
      </c>
      <c r="B20" s="189">
        <v>460</v>
      </c>
      <c r="C20" s="189">
        <v>1375</v>
      </c>
      <c r="D20" s="189">
        <v>460</v>
      </c>
      <c r="E20" s="189">
        <v>1375</v>
      </c>
      <c r="F20" s="190">
        <v>198.9130434782609</v>
      </c>
    </row>
    <row r="21" spans="1:7" ht="15.6" customHeight="1">
      <c r="A21" s="188" t="s">
        <v>149</v>
      </c>
      <c r="B21" s="189">
        <v>6333.5</v>
      </c>
      <c r="C21" s="189">
        <v>6691</v>
      </c>
      <c r="D21" s="189">
        <v>6333.5</v>
      </c>
      <c r="E21" s="189">
        <v>6691</v>
      </c>
      <c r="F21" s="190">
        <v>5.6445883003078876</v>
      </c>
    </row>
    <row r="22" spans="1:7" ht="15.6" customHeight="1">
      <c r="A22" s="188" t="s">
        <v>146</v>
      </c>
      <c r="B22" s="189">
        <v>40269</v>
      </c>
      <c r="C22" s="189">
        <v>41331</v>
      </c>
      <c r="D22" s="189">
        <v>40269</v>
      </c>
      <c r="E22" s="189">
        <v>41331</v>
      </c>
      <c r="F22" s="190">
        <v>2.6372643969306471</v>
      </c>
    </row>
    <row r="23" spans="1:7" ht="15.6" customHeight="1">
      <c r="A23" s="188" t="s">
        <v>165</v>
      </c>
      <c r="B23" s="189">
        <v>671</v>
      </c>
      <c r="C23" s="189">
        <v>624.5</v>
      </c>
      <c r="D23" s="189">
        <v>671</v>
      </c>
      <c r="E23" s="189">
        <v>624.5</v>
      </c>
      <c r="F23" s="190">
        <v>-6.9299552906110344</v>
      </c>
    </row>
    <row r="24" spans="1:7" ht="15.6" customHeight="1">
      <c r="A24" s="188" t="s">
        <v>141</v>
      </c>
      <c r="B24" s="189">
        <v>200</v>
      </c>
      <c r="C24" s="189">
        <v>790</v>
      </c>
      <c r="D24" s="189">
        <v>200</v>
      </c>
      <c r="E24" s="189">
        <v>790</v>
      </c>
      <c r="F24" s="190">
        <v>295</v>
      </c>
    </row>
    <row r="25" spans="1:7" ht="15.6" customHeight="1">
      <c r="A25" s="188" t="s">
        <v>140</v>
      </c>
      <c r="B25" s="189">
        <v>501.5</v>
      </c>
      <c r="C25" s="189">
        <v>482</v>
      </c>
      <c r="D25" s="189">
        <v>501.5</v>
      </c>
      <c r="E25" s="189">
        <v>482</v>
      </c>
      <c r="F25" s="190">
        <v>-3.8883349950149579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31205</v>
      </c>
      <c r="C28" s="189">
        <v>31743</v>
      </c>
      <c r="D28" s="189">
        <v>31205</v>
      </c>
      <c r="E28" s="189">
        <v>31743</v>
      </c>
      <c r="F28" s="190">
        <v>1.7240826790578441</v>
      </c>
    </row>
    <row r="29" spans="1:7" ht="15.6" customHeight="1">
      <c r="A29" s="188" t="s">
        <v>178</v>
      </c>
      <c r="B29" s="189">
        <v>1761</v>
      </c>
      <c r="C29" s="189">
        <v>1928.25</v>
      </c>
      <c r="D29" s="189">
        <v>1761</v>
      </c>
      <c r="E29" s="189">
        <v>1928.25</v>
      </c>
      <c r="F29" s="190">
        <v>9.4974446337308365</v>
      </c>
    </row>
    <row r="30" spans="1:7" ht="15.6" customHeight="1">
      <c r="A30" s="188" t="s">
        <v>179</v>
      </c>
      <c r="B30" s="189">
        <v>12450.75</v>
      </c>
      <c r="C30" s="189">
        <v>12219</v>
      </c>
      <c r="D30" s="189">
        <v>12450.75</v>
      </c>
      <c r="E30" s="189">
        <v>12219</v>
      </c>
      <c r="F30" s="190">
        <v>-1.8613336545991219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15643</v>
      </c>
      <c r="C32" s="189">
        <v>15864</v>
      </c>
      <c r="D32" s="189">
        <v>15643</v>
      </c>
      <c r="E32" s="189">
        <v>15864</v>
      </c>
      <c r="F32" s="190">
        <v>1.4127724860960169</v>
      </c>
    </row>
    <row r="33" spans="1:6" ht="15.6" customHeight="1">
      <c r="A33" s="188" t="s">
        <v>182</v>
      </c>
      <c r="B33" s="189">
        <v>1567</v>
      </c>
      <c r="C33" s="189">
        <v>1148</v>
      </c>
      <c r="D33" s="189">
        <v>1567</v>
      </c>
      <c r="E33" s="189">
        <v>1148</v>
      </c>
      <c r="F33" s="190">
        <v>-26.73899170389279</v>
      </c>
    </row>
    <row r="34" spans="1:6" ht="15.6" customHeight="1">
      <c r="A34" s="188" t="s">
        <v>183</v>
      </c>
      <c r="B34" s="189">
        <v>2406</v>
      </c>
      <c r="C34" s="189">
        <v>2228.5</v>
      </c>
      <c r="D34" s="189">
        <v>2406</v>
      </c>
      <c r="E34" s="189">
        <v>2228.5</v>
      </c>
      <c r="F34" s="190">
        <v>-7.3773898586866116</v>
      </c>
    </row>
    <row r="35" spans="1:6" ht="15.6" customHeight="1">
      <c r="A35" s="156" t="s">
        <v>153</v>
      </c>
      <c r="B35" s="76">
        <f>SUM(B7:B34)</f>
        <v>160603</v>
      </c>
      <c r="C35" s="77">
        <f>SUM(C7:C34)</f>
        <v>168337</v>
      </c>
      <c r="D35" s="76">
        <f>SUM(D7:D34)</f>
        <v>160603</v>
      </c>
      <c r="E35" s="178">
        <f>SUM(E7:E34)</f>
        <v>168337</v>
      </c>
      <c r="F35" s="177">
        <f>E35*100/D35-100</f>
        <v>4.8156012029663202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2B88-FBBB-4AFE-B135-74AE8B90A943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2</v>
      </c>
      <c r="D7" s="189">
        <v>0</v>
      </c>
      <c r="E7" s="189">
        <v>2</v>
      </c>
      <c r="F7" s="190" t="s">
        <v>151</v>
      </c>
      <c r="G7" s="37"/>
    </row>
    <row r="8" spans="1:14" ht="15.6" customHeight="1">
      <c r="A8" s="188" t="s">
        <v>11</v>
      </c>
      <c r="B8" s="189">
        <v>1913.25</v>
      </c>
      <c r="C8" s="189">
        <v>3345.25</v>
      </c>
      <c r="D8" s="189">
        <v>1913.25</v>
      </c>
      <c r="E8" s="189">
        <v>3345.25</v>
      </c>
      <c r="F8" s="190">
        <v>74.846465438390169</v>
      </c>
      <c r="G8" s="6"/>
    </row>
    <row r="9" spans="1:14" ht="15.6" customHeight="1">
      <c r="A9" s="188" t="s">
        <v>8</v>
      </c>
      <c r="B9" s="189">
        <v>659</v>
      </c>
      <c r="C9" s="189">
        <v>1533</v>
      </c>
      <c r="D9" s="189">
        <v>659</v>
      </c>
      <c r="E9" s="189">
        <v>1533</v>
      </c>
      <c r="F9" s="190">
        <v>132.62518968133531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57233</v>
      </c>
      <c r="C11" s="189">
        <v>48762</v>
      </c>
      <c r="D11" s="189">
        <v>57233</v>
      </c>
      <c r="E11" s="189">
        <v>48762</v>
      </c>
      <c r="F11" s="190">
        <v>-14.80090157776108</v>
      </c>
    </row>
    <row r="12" spans="1:14" ht="15.6" customHeight="1">
      <c r="A12" s="188" t="s">
        <v>6</v>
      </c>
      <c r="B12" s="189">
        <v>2490</v>
      </c>
      <c r="C12" s="189">
        <v>2113.5</v>
      </c>
      <c r="D12" s="189">
        <v>2490</v>
      </c>
      <c r="E12" s="189">
        <v>2113.5</v>
      </c>
      <c r="F12" s="190">
        <v>-15.12048192771084</v>
      </c>
    </row>
    <row r="13" spans="1:14" ht="15.6" customHeight="1">
      <c r="A13" s="188" t="s">
        <v>175</v>
      </c>
      <c r="B13" s="189">
        <v>0</v>
      </c>
      <c r="C13" s="189">
        <v>16</v>
      </c>
      <c r="D13" s="189">
        <v>0</v>
      </c>
      <c r="E13" s="189">
        <v>16</v>
      </c>
      <c r="F13" s="190" t="s">
        <v>151</v>
      </c>
    </row>
    <row r="14" spans="1:14" ht="15.6" customHeight="1">
      <c r="A14" s="188" t="s">
        <v>148</v>
      </c>
      <c r="B14" s="189">
        <v>136509</v>
      </c>
      <c r="C14" s="189">
        <v>153402.5</v>
      </c>
      <c r="D14" s="189">
        <v>136509</v>
      </c>
      <c r="E14" s="189">
        <v>153402.5</v>
      </c>
      <c r="F14" s="190">
        <v>12.37537451743108</v>
      </c>
    </row>
    <row r="15" spans="1:14" ht="15.6" customHeight="1">
      <c r="A15" s="188" t="s">
        <v>145</v>
      </c>
      <c r="B15" s="189">
        <v>35268.75</v>
      </c>
      <c r="C15" s="189">
        <v>28670.25</v>
      </c>
      <c r="D15" s="189">
        <v>35268.75</v>
      </c>
      <c r="E15" s="189">
        <v>28670.25</v>
      </c>
      <c r="F15" s="190">
        <v>-18.709197235513031</v>
      </c>
    </row>
    <row r="16" spans="1:14" ht="15.6" customHeight="1">
      <c r="A16" s="188" t="s">
        <v>144</v>
      </c>
      <c r="B16" s="189">
        <v>2203</v>
      </c>
      <c r="C16" s="189">
        <v>3111</v>
      </c>
      <c r="D16" s="189">
        <v>2203</v>
      </c>
      <c r="E16" s="189">
        <v>3111</v>
      </c>
      <c r="F16" s="190">
        <v>41.216522923286419</v>
      </c>
      <c r="G16" s="1"/>
    </row>
    <row r="17" spans="1:7" ht="15.6" customHeight="1">
      <c r="A17" s="188" t="s">
        <v>150</v>
      </c>
      <c r="B17" s="189">
        <v>4408.75</v>
      </c>
      <c r="C17" s="189">
        <v>7093</v>
      </c>
      <c r="D17" s="189">
        <v>4408.75</v>
      </c>
      <c r="E17" s="189">
        <v>7093</v>
      </c>
      <c r="F17" s="190">
        <v>60.884604479727813</v>
      </c>
      <c r="G17" s="2"/>
    </row>
    <row r="18" spans="1:7" ht="15.6" customHeight="1">
      <c r="A18" s="188" t="s">
        <v>147</v>
      </c>
      <c r="B18" s="189">
        <v>18</v>
      </c>
      <c r="C18" s="189">
        <v>16</v>
      </c>
      <c r="D18" s="189">
        <v>18</v>
      </c>
      <c r="E18" s="189">
        <v>16</v>
      </c>
      <c r="F18" s="190">
        <v>-11.111111111111111</v>
      </c>
    </row>
    <row r="19" spans="1:7" ht="15.6" customHeight="1">
      <c r="A19" s="188" t="s">
        <v>143</v>
      </c>
      <c r="B19" s="189">
        <v>848.75</v>
      </c>
      <c r="C19" s="189">
        <v>616</v>
      </c>
      <c r="D19" s="189">
        <v>848.75</v>
      </c>
      <c r="E19" s="189">
        <v>616</v>
      </c>
      <c r="F19" s="190">
        <v>-27.42268041237114</v>
      </c>
    </row>
    <row r="20" spans="1:7" ht="15.6" customHeight="1">
      <c r="A20" s="188" t="s">
        <v>142</v>
      </c>
      <c r="B20" s="189">
        <v>4726</v>
      </c>
      <c r="C20" s="189">
        <v>4292</v>
      </c>
      <c r="D20" s="189">
        <v>4726</v>
      </c>
      <c r="E20" s="189">
        <v>4292</v>
      </c>
      <c r="F20" s="190">
        <v>-9.1832416419805298</v>
      </c>
    </row>
    <row r="21" spans="1:7" ht="15.6" customHeight="1">
      <c r="A21" s="188" t="s">
        <v>149</v>
      </c>
      <c r="B21" s="189">
        <v>851</v>
      </c>
      <c r="C21" s="189">
        <v>855</v>
      </c>
      <c r="D21" s="189">
        <v>851</v>
      </c>
      <c r="E21" s="189">
        <v>855</v>
      </c>
      <c r="F21" s="190">
        <v>0.47003525264395313</v>
      </c>
    </row>
    <row r="22" spans="1:7" ht="15.6" customHeight="1">
      <c r="A22" s="188" t="s">
        <v>146</v>
      </c>
      <c r="B22" s="189">
        <v>6330</v>
      </c>
      <c r="C22" s="189">
        <v>6183</v>
      </c>
      <c r="D22" s="189">
        <v>6330</v>
      </c>
      <c r="E22" s="189">
        <v>6183</v>
      </c>
      <c r="F22" s="190">
        <v>-2.322274881516591</v>
      </c>
    </row>
    <row r="23" spans="1:7" ht="15.6" customHeight="1">
      <c r="A23" s="188" t="s">
        <v>165</v>
      </c>
      <c r="B23" s="189">
        <v>1142</v>
      </c>
      <c r="C23" s="189">
        <v>1517</v>
      </c>
      <c r="D23" s="189">
        <v>1142</v>
      </c>
      <c r="E23" s="189">
        <v>1517</v>
      </c>
      <c r="F23" s="190">
        <v>32.837127845884417</v>
      </c>
    </row>
    <row r="24" spans="1:7" ht="15.6" customHeight="1">
      <c r="A24" s="188" t="s">
        <v>141</v>
      </c>
      <c r="B24" s="189">
        <v>3036.75</v>
      </c>
      <c r="C24" s="189">
        <v>2672.75</v>
      </c>
      <c r="D24" s="189">
        <v>3036.75</v>
      </c>
      <c r="E24" s="189">
        <v>2672.75</v>
      </c>
      <c r="F24" s="190">
        <v>-11.98649872396477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27.5</v>
      </c>
      <c r="C26" s="189">
        <v>4</v>
      </c>
      <c r="D26" s="189">
        <v>27.5</v>
      </c>
      <c r="E26" s="189">
        <v>4</v>
      </c>
      <c r="F26" s="190">
        <v>-85.454545454545453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3886</v>
      </c>
      <c r="C28" s="189">
        <v>5088</v>
      </c>
      <c r="D28" s="189">
        <v>3886</v>
      </c>
      <c r="E28" s="189">
        <v>5088</v>
      </c>
      <c r="F28" s="190">
        <v>30.931549150797739</v>
      </c>
    </row>
    <row r="29" spans="1:7" ht="15.6" customHeight="1">
      <c r="A29" s="188" t="s">
        <v>178</v>
      </c>
      <c r="B29" s="189">
        <v>5918.5</v>
      </c>
      <c r="C29" s="189">
        <v>7630.75</v>
      </c>
      <c r="D29" s="189">
        <v>5918.5</v>
      </c>
      <c r="E29" s="189">
        <v>7630.75</v>
      </c>
      <c r="F29" s="190">
        <v>28.930472248035819</v>
      </c>
    </row>
    <row r="30" spans="1:7" ht="15.6" customHeight="1">
      <c r="A30" s="188" t="s">
        <v>179</v>
      </c>
      <c r="B30" s="189">
        <v>61</v>
      </c>
      <c r="C30" s="189">
        <v>158</v>
      </c>
      <c r="D30" s="189">
        <v>61</v>
      </c>
      <c r="E30" s="189">
        <v>158</v>
      </c>
      <c r="F30" s="190">
        <v>159.0163934426229</v>
      </c>
    </row>
    <row r="31" spans="1:7" ht="15.6" customHeight="1">
      <c r="A31" s="188" t="s">
        <v>180</v>
      </c>
      <c r="B31" s="189">
        <v>1068</v>
      </c>
      <c r="C31" s="189">
        <v>835</v>
      </c>
      <c r="D31" s="189">
        <v>1068</v>
      </c>
      <c r="E31" s="189">
        <v>835</v>
      </c>
      <c r="F31" s="190">
        <v>-21.81647940074906</v>
      </c>
    </row>
    <row r="32" spans="1:7" ht="15.6" customHeight="1">
      <c r="A32" s="188" t="s">
        <v>181</v>
      </c>
      <c r="B32" s="189">
        <v>160632</v>
      </c>
      <c r="C32" s="189">
        <v>211540</v>
      </c>
      <c r="D32" s="189">
        <v>160632</v>
      </c>
      <c r="E32" s="189">
        <v>211540</v>
      </c>
      <c r="F32" s="190">
        <v>31.69231535435031</v>
      </c>
    </row>
    <row r="33" spans="1:6" ht="15.6" customHeight="1">
      <c r="A33" s="188" t="s">
        <v>182</v>
      </c>
      <c r="B33" s="189">
        <v>14917</v>
      </c>
      <c r="C33" s="189">
        <v>15960</v>
      </c>
      <c r="D33" s="189">
        <v>14917</v>
      </c>
      <c r="E33" s="189">
        <v>15960</v>
      </c>
      <c r="F33" s="190">
        <v>6.9920225246363268</v>
      </c>
    </row>
    <row r="34" spans="1:6" ht="15.6" customHeight="1">
      <c r="A34" s="188" t="s">
        <v>183</v>
      </c>
      <c r="B34" s="189">
        <v>396.5</v>
      </c>
      <c r="C34" s="189">
        <v>351.25</v>
      </c>
      <c r="D34" s="189">
        <v>396.5</v>
      </c>
      <c r="E34" s="189">
        <v>351.25</v>
      </c>
      <c r="F34" s="190">
        <v>-11.41235813366961</v>
      </c>
    </row>
    <row r="35" spans="1:6" ht="15.6" customHeight="1">
      <c r="A35" s="156" t="s">
        <v>153</v>
      </c>
      <c r="B35" s="76">
        <f>SUM(B7:B34)</f>
        <v>444543.75</v>
      </c>
      <c r="C35" s="77">
        <f>SUM(C7:C34)</f>
        <v>505767.25</v>
      </c>
      <c r="D35" s="178">
        <f>SUM(D7:D34)</f>
        <v>444543.75</v>
      </c>
      <c r="E35" s="178">
        <f>SUM(E7:E34)</f>
        <v>505767.25</v>
      </c>
      <c r="F35" s="140">
        <f>E35*100/D35-100</f>
        <v>13.772210271767406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72015-58C7-47CE-9A97-07478A22F8E6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82</v>
      </c>
      <c r="C7" s="189">
        <v>81</v>
      </c>
      <c r="D7" s="189">
        <v>82</v>
      </c>
      <c r="E7" s="189">
        <v>81</v>
      </c>
      <c r="F7" s="190">
        <v>-1.219512195121951</v>
      </c>
      <c r="G7" s="37"/>
    </row>
    <row r="8" spans="1:14" ht="15.6" customHeight="1">
      <c r="A8" s="188" t="s">
        <v>11</v>
      </c>
      <c r="B8" s="189">
        <v>54</v>
      </c>
      <c r="C8" s="189">
        <v>64</v>
      </c>
      <c r="D8" s="189">
        <v>54</v>
      </c>
      <c r="E8" s="189">
        <v>64</v>
      </c>
      <c r="F8" s="190">
        <v>18.518518518518519</v>
      </c>
      <c r="G8" s="6"/>
    </row>
    <row r="9" spans="1:14" ht="15.6" customHeight="1">
      <c r="A9" s="188" t="s">
        <v>8</v>
      </c>
      <c r="B9" s="189">
        <v>134</v>
      </c>
      <c r="C9" s="189">
        <v>110</v>
      </c>
      <c r="D9" s="189">
        <v>134</v>
      </c>
      <c r="E9" s="189">
        <v>110</v>
      </c>
      <c r="F9" s="190">
        <v>-17.910447761194039</v>
      </c>
      <c r="G9" s="6"/>
    </row>
    <row r="10" spans="1:14" ht="15.6" customHeight="1">
      <c r="A10" s="188" t="s">
        <v>10</v>
      </c>
      <c r="B10" s="189">
        <v>56</v>
      </c>
      <c r="C10" s="189">
        <v>59</v>
      </c>
      <c r="D10" s="189">
        <v>56</v>
      </c>
      <c r="E10" s="189">
        <v>59</v>
      </c>
      <c r="F10" s="190">
        <v>5.3571428571428612</v>
      </c>
    </row>
    <row r="11" spans="1:14" ht="15.6" customHeight="1">
      <c r="A11" s="188" t="s">
        <v>9</v>
      </c>
      <c r="B11" s="189">
        <v>2527</v>
      </c>
      <c r="C11" s="189">
        <v>2467</v>
      </c>
      <c r="D11" s="189">
        <v>2527</v>
      </c>
      <c r="E11" s="189">
        <v>2467</v>
      </c>
      <c r="F11" s="190">
        <v>-2.3743569449940618</v>
      </c>
    </row>
    <row r="12" spans="1:14" ht="15.6" customHeight="1">
      <c r="A12" s="188" t="s">
        <v>6</v>
      </c>
      <c r="B12" s="189">
        <v>134</v>
      </c>
      <c r="C12" s="189">
        <v>138</v>
      </c>
      <c r="D12" s="189">
        <v>134</v>
      </c>
      <c r="E12" s="189">
        <v>138</v>
      </c>
      <c r="F12" s="190">
        <v>2.9850746268656678</v>
      </c>
    </row>
    <row r="13" spans="1:14" ht="15.6" customHeight="1">
      <c r="A13" s="188" t="s">
        <v>175</v>
      </c>
      <c r="B13" s="189">
        <v>3068</v>
      </c>
      <c r="C13" s="189">
        <v>2982</v>
      </c>
      <c r="D13" s="189">
        <v>3068</v>
      </c>
      <c r="E13" s="189">
        <v>2982</v>
      </c>
      <c r="F13" s="190">
        <v>-2.8031290743155211</v>
      </c>
    </row>
    <row r="14" spans="1:14" ht="15.6" customHeight="1">
      <c r="A14" s="188" t="s">
        <v>148</v>
      </c>
      <c r="B14" s="189">
        <v>642</v>
      </c>
      <c r="C14" s="189">
        <v>553</v>
      </c>
      <c r="D14" s="189">
        <v>642</v>
      </c>
      <c r="E14" s="189">
        <v>553</v>
      </c>
      <c r="F14" s="190">
        <v>-13.86292834890966</v>
      </c>
    </row>
    <row r="15" spans="1:14" ht="15.6" customHeight="1">
      <c r="A15" s="188" t="s">
        <v>145</v>
      </c>
      <c r="B15" s="189">
        <v>197</v>
      </c>
      <c r="C15" s="189">
        <v>189</v>
      </c>
      <c r="D15" s="189">
        <v>197</v>
      </c>
      <c r="E15" s="189">
        <v>189</v>
      </c>
      <c r="F15" s="190">
        <v>-4.0609137055837579</v>
      </c>
    </row>
    <row r="16" spans="1:14" ht="15.6" customHeight="1">
      <c r="A16" s="188" t="s">
        <v>144</v>
      </c>
      <c r="B16" s="189">
        <v>158</v>
      </c>
      <c r="C16" s="189">
        <v>168</v>
      </c>
      <c r="D16" s="189">
        <v>158</v>
      </c>
      <c r="E16" s="189">
        <v>168</v>
      </c>
      <c r="F16" s="190">
        <v>6.329113924050632</v>
      </c>
      <c r="G16" s="1"/>
    </row>
    <row r="17" spans="1:7" ht="15.6" customHeight="1">
      <c r="A17" s="188" t="s">
        <v>150</v>
      </c>
      <c r="B17" s="189">
        <v>95</v>
      </c>
      <c r="C17" s="189">
        <v>100</v>
      </c>
      <c r="D17" s="189">
        <v>95</v>
      </c>
      <c r="E17" s="189">
        <v>100</v>
      </c>
      <c r="F17" s="190">
        <v>5.2631578947368354</v>
      </c>
      <c r="G17" s="2"/>
    </row>
    <row r="18" spans="1:7" ht="15.6" customHeight="1">
      <c r="A18" s="188" t="s">
        <v>147</v>
      </c>
      <c r="B18" s="189">
        <v>861</v>
      </c>
      <c r="C18" s="189">
        <v>870</v>
      </c>
      <c r="D18" s="189">
        <v>861</v>
      </c>
      <c r="E18" s="189">
        <v>870</v>
      </c>
      <c r="F18" s="190">
        <v>1.0452961672473859</v>
      </c>
    </row>
    <row r="19" spans="1:7" ht="15.6" customHeight="1">
      <c r="A19" s="188" t="s">
        <v>143</v>
      </c>
      <c r="B19" s="189">
        <v>55</v>
      </c>
      <c r="C19" s="189">
        <v>54</v>
      </c>
      <c r="D19" s="189">
        <v>55</v>
      </c>
      <c r="E19" s="189">
        <v>54</v>
      </c>
      <c r="F19" s="190">
        <v>-1.818181818181813</v>
      </c>
    </row>
    <row r="20" spans="1:7" ht="15.6" customHeight="1">
      <c r="A20" s="188" t="s">
        <v>142</v>
      </c>
      <c r="B20" s="189">
        <v>91</v>
      </c>
      <c r="C20" s="189">
        <v>86</v>
      </c>
      <c r="D20" s="189">
        <v>91</v>
      </c>
      <c r="E20" s="189">
        <v>86</v>
      </c>
      <c r="F20" s="190">
        <v>-5.4945054945054892</v>
      </c>
    </row>
    <row r="21" spans="1:7" ht="15.6" customHeight="1">
      <c r="A21" s="188" t="s">
        <v>149</v>
      </c>
      <c r="B21" s="189">
        <v>205</v>
      </c>
      <c r="C21" s="189">
        <v>167</v>
      </c>
      <c r="D21" s="189">
        <v>205</v>
      </c>
      <c r="E21" s="189">
        <v>167</v>
      </c>
      <c r="F21" s="190">
        <v>-18.53658536585365</v>
      </c>
    </row>
    <row r="22" spans="1:7" ht="15.6" customHeight="1">
      <c r="A22" s="188" t="s">
        <v>146</v>
      </c>
      <c r="B22" s="189">
        <v>1137</v>
      </c>
      <c r="C22" s="189">
        <v>1260</v>
      </c>
      <c r="D22" s="189">
        <v>1137</v>
      </c>
      <c r="E22" s="189">
        <v>1260</v>
      </c>
      <c r="F22" s="190">
        <v>10.817941952506599</v>
      </c>
    </row>
    <row r="23" spans="1:7" ht="15.6" customHeight="1">
      <c r="A23" s="188" t="s">
        <v>165</v>
      </c>
      <c r="B23" s="189">
        <v>129</v>
      </c>
      <c r="C23" s="189">
        <v>94</v>
      </c>
      <c r="D23" s="189">
        <v>129</v>
      </c>
      <c r="E23" s="189">
        <v>94</v>
      </c>
      <c r="F23" s="190">
        <v>-27.131782945736429</v>
      </c>
    </row>
    <row r="24" spans="1:7" ht="15.6" customHeight="1">
      <c r="A24" s="188" t="s">
        <v>141</v>
      </c>
      <c r="B24" s="189">
        <v>40</v>
      </c>
      <c r="C24" s="189">
        <v>37</v>
      </c>
      <c r="D24" s="189">
        <v>40</v>
      </c>
      <c r="E24" s="189">
        <v>37</v>
      </c>
      <c r="F24" s="190">
        <v>-7.5</v>
      </c>
    </row>
    <row r="25" spans="1:7" ht="15.6" customHeight="1">
      <c r="A25" s="188" t="s">
        <v>140</v>
      </c>
      <c r="B25" s="189">
        <v>97</v>
      </c>
      <c r="C25" s="189">
        <v>69</v>
      </c>
      <c r="D25" s="189">
        <v>97</v>
      </c>
      <c r="E25" s="189">
        <v>69</v>
      </c>
      <c r="F25" s="190">
        <v>-28.865979381443299</v>
      </c>
    </row>
    <row r="26" spans="1:7" ht="15.6" customHeight="1">
      <c r="A26" s="188" t="s">
        <v>152</v>
      </c>
      <c r="B26" s="189">
        <v>79</v>
      </c>
      <c r="C26" s="189">
        <v>72</v>
      </c>
      <c r="D26" s="189">
        <v>79</v>
      </c>
      <c r="E26" s="189">
        <v>72</v>
      </c>
      <c r="F26" s="190">
        <v>-8.8607594936708836</v>
      </c>
    </row>
    <row r="27" spans="1:7" ht="15.6" customHeight="1">
      <c r="A27" s="188" t="s">
        <v>173</v>
      </c>
      <c r="B27" s="189">
        <v>68</v>
      </c>
      <c r="C27" s="189">
        <v>51</v>
      </c>
      <c r="D27" s="189">
        <v>68</v>
      </c>
      <c r="E27" s="189">
        <v>51</v>
      </c>
      <c r="F27" s="190">
        <v>-25</v>
      </c>
    </row>
    <row r="28" spans="1:7" ht="15.6" customHeight="1">
      <c r="A28" s="188" t="s">
        <v>177</v>
      </c>
      <c r="B28" s="189">
        <v>1406</v>
      </c>
      <c r="C28" s="189">
        <v>1503</v>
      </c>
      <c r="D28" s="189">
        <v>1406</v>
      </c>
      <c r="E28" s="189">
        <v>1503</v>
      </c>
      <c r="F28" s="190">
        <v>6.899004267425326</v>
      </c>
    </row>
    <row r="29" spans="1:7" ht="15.6" customHeight="1">
      <c r="A29" s="188" t="s">
        <v>178</v>
      </c>
      <c r="B29" s="189">
        <v>122</v>
      </c>
      <c r="C29" s="189">
        <v>103</v>
      </c>
      <c r="D29" s="189">
        <v>122</v>
      </c>
      <c r="E29" s="189">
        <v>103</v>
      </c>
      <c r="F29" s="190">
        <v>-15.57377049180327</v>
      </c>
    </row>
    <row r="30" spans="1:7" ht="15.6" customHeight="1">
      <c r="A30" s="188" t="s">
        <v>179</v>
      </c>
      <c r="B30" s="189">
        <v>76</v>
      </c>
      <c r="C30" s="189">
        <v>56</v>
      </c>
      <c r="D30" s="189">
        <v>76</v>
      </c>
      <c r="E30" s="189">
        <v>56</v>
      </c>
      <c r="F30" s="190">
        <v>-26.315789473684209</v>
      </c>
    </row>
    <row r="31" spans="1:7" ht="15.6" customHeight="1">
      <c r="A31" s="188" t="s">
        <v>180</v>
      </c>
      <c r="B31" s="189">
        <v>202</v>
      </c>
      <c r="C31" s="189">
        <v>175</v>
      </c>
      <c r="D31" s="189">
        <v>202</v>
      </c>
      <c r="E31" s="189">
        <v>175</v>
      </c>
      <c r="F31" s="190">
        <v>-13.366336633663369</v>
      </c>
    </row>
    <row r="32" spans="1:7" ht="15.6" customHeight="1">
      <c r="A32" s="188" t="s">
        <v>181</v>
      </c>
      <c r="B32" s="189">
        <v>618</v>
      </c>
      <c r="C32" s="189">
        <v>578</v>
      </c>
      <c r="D32" s="189">
        <v>618</v>
      </c>
      <c r="E32" s="189">
        <v>578</v>
      </c>
      <c r="F32" s="190">
        <v>-6.4724919093851128</v>
      </c>
    </row>
    <row r="33" spans="1:6" ht="15.6" customHeight="1">
      <c r="A33" s="188" t="s">
        <v>182</v>
      </c>
      <c r="B33" s="189">
        <v>156</v>
      </c>
      <c r="C33" s="189">
        <v>124</v>
      </c>
      <c r="D33" s="189">
        <v>156</v>
      </c>
      <c r="E33" s="189">
        <v>124</v>
      </c>
      <c r="F33" s="190">
        <v>-20.512820512820511</v>
      </c>
    </row>
    <row r="34" spans="1:6" ht="15.6" customHeight="1">
      <c r="A34" s="188" t="s">
        <v>183</v>
      </c>
      <c r="B34" s="189">
        <v>31</v>
      </c>
      <c r="C34" s="189">
        <v>27</v>
      </c>
      <c r="D34" s="189">
        <v>31</v>
      </c>
      <c r="E34" s="189">
        <v>27</v>
      </c>
      <c r="F34" s="190">
        <v>-12.903225806451619</v>
      </c>
    </row>
    <row r="35" spans="1:6" ht="15.6" customHeight="1">
      <c r="A35" s="156" t="s">
        <v>153</v>
      </c>
      <c r="B35" s="76">
        <f>SUM(B7:B34)</f>
        <v>12520</v>
      </c>
      <c r="C35" s="77">
        <f>SUM(C7:C34)</f>
        <v>12237</v>
      </c>
      <c r="D35" s="178">
        <f>SUM(D7:D34)</f>
        <v>12520</v>
      </c>
      <c r="E35" s="78">
        <f>SUM(E7:E34)</f>
        <v>12237</v>
      </c>
      <c r="F35" s="140">
        <f>E35*100/D35-100</f>
        <v>-2.2603833865814664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DE834-4512-4337-926D-5AC9A4C962C5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1556733</v>
      </c>
      <c r="C7" s="189">
        <v>1209361</v>
      </c>
      <c r="D7" s="189">
        <v>1556733</v>
      </c>
      <c r="E7" s="189">
        <v>1209361</v>
      </c>
      <c r="F7" s="190">
        <v>-22.31416691237354</v>
      </c>
      <c r="G7" s="37"/>
    </row>
    <row r="8" spans="1:14" ht="15.6" customHeight="1">
      <c r="A8" s="188" t="s">
        <v>11</v>
      </c>
      <c r="B8" s="189">
        <v>548180</v>
      </c>
      <c r="C8" s="189">
        <v>702046</v>
      </c>
      <c r="D8" s="189">
        <v>548180</v>
      </c>
      <c r="E8" s="189">
        <v>702046</v>
      </c>
      <c r="F8" s="190">
        <v>28.068517640191171</v>
      </c>
      <c r="G8" s="6"/>
    </row>
    <row r="9" spans="1:14" ht="15.6" customHeight="1">
      <c r="A9" s="188" t="s">
        <v>8</v>
      </c>
      <c r="B9" s="189">
        <v>2131887</v>
      </c>
      <c r="C9" s="189">
        <v>2016323</v>
      </c>
      <c r="D9" s="189">
        <v>2131887</v>
      </c>
      <c r="E9" s="189">
        <v>2016323</v>
      </c>
      <c r="F9" s="190">
        <v>-5.4207375906884323</v>
      </c>
      <c r="G9" s="6"/>
    </row>
    <row r="10" spans="1:14" ht="15.6" customHeight="1">
      <c r="A10" s="188" t="s">
        <v>10</v>
      </c>
      <c r="B10" s="189">
        <v>402073</v>
      </c>
      <c r="C10" s="189">
        <v>469747</v>
      </c>
      <c r="D10" s="189">
        <v>402073</v>
      </c>
      <c r="E10" s="189">
        <v>469747</v>
      </c>
      <c r="F10" s="190">
        <v>16.83127193320615</v>
      </c>
    </row>
    <row r="11" spans="1:14" ht="15.6" customHeight="1">
      <c r="A11" s="188" t="s">
        <v>9</v>
      </c>
      <c r="B11" s="189">
        <v>48357023</v>
      </c>
      <c r="C11" s="189">
        <v>43900764</v>
      </c>
      <c r="D11" s="189">
        <v>48357023</v>
      </c>
      <c r="E11" s="189">
        <v>43900764</v>
      </c>
      <c r="F11" s="190">
        <v>-9.2153294879215366</v>
      </c>
    </row>
    <row r="12" spans="1:14" ht="15.6" customHeight="1">
      <c r="A12" s="188" t="s">
        <v>6</v>
      </c>
      <c r="B12" s="189">
        <v>2451398</v>
      </c>
      <c r="C12" s="189">
        <v>1815784</v>
      </c>
      <c r="D12" s="189">
        <v>2451398</v>
      </c>
      <c r="E12" s="189">
        <v>1815784</v>
      </c>
      <c r="F12" s="190">
        <v>-25.928633375730911</v>
      </c>
    </row>
    <row r="13" spans="1:14" ht="15.6" customHeight="1">
      <c r="A13" s="188" t="s">
        <v>175</v>
      </c>
      <c r="B13" s="189">
        <v>17175681</v>
      </c>
      <c r="C13" s="189">
        <v>16795202</v>
      </c>
      <c r="D13" s="189">
        <v>17175681</v>
      </c>
      <c r="E13" s="189">
        <v>16795202</v>
      </c>
      <c r="F13" s="190">
        <v>-2.2152192975638059</v>
      </c>
    </row>
    <row r="14" spans="1:14" ht="15.6" customHeight="1">
      <c r="A14" s="188" t="s">
        <v>148</v>
      </c>
      <c r="B14" s="189">
        <v>25184951</v>
      </c>
      <c r="C14" s="189">
        <v>22236443</v>
      </c>
      <c r="D14" s="189">
        <v>25184951</v>
      </c>
      <c r="E14" s="189">
        <v>22236443</v>
      </c>
      <c r="F14" s="190">
        <v>-11.70742003826015</v>
      </c>
    </row>
    <row r="15" spans="1:14" ht="15.6" customHeight="1">
      <c r="A15" s="188" t="s">
        <v>145</v>
      </c>
      <c r="B15" s="189">
        <v>4149021</v>
      </c>
      <c r="C15" s="189">
        <v>3527561</v>
      </c>
      <c r="D15" s="189">
        <v>4149021</v>
      </c>
      <c r="E15" s="189">
        <v>3527561</v>
      </c>
      <c r="F15" s="190">
        <v>-14.97847323501135</v>
      </c>
    </row>
    <row r="16" spans="1:14" ht="15.6" customHeight="1">
      <c r="A16" s="188" t="s">
        <v>144</v>
      </c>
      <c r="B16" s="189">
        <v>2986584</v>
      </c>
      <c r="C16" s="189">
        <v>3916813</v>
      </c>
      <c r="D16" s="189">
        <v>2986584</v>
      </c>
      <c r="E16" s="189">
        <v>3916813</v>
      </c>
      <c r="F16" s="190">
        <v>31.146922370172749</v>
      </c>
      <c r="G16" s="1"/>
    </row>
    <row r="17" spans="1:7" ht="15.6" customHeight="1">
      <c r="A17" s="188" t="s">
        <v>150</v>
      </c>
      <c r="B17" s="189">
        <v>1245576</v>
      </c>
      <c r="C17" s="189">
        <v>1633351</v>
      </c>
      <c r="D17" s="189">
        <v>1245576</v>
      </c>
      <c r="E17" s="189">
        <v>1633351</v>
      </c>
      <c r="F17" s="190">
        <v>31.132183022151999</v>
      </c>
      <c r="G17" s="2"/>
    </row>
    <row r="18" spans="1:7" ht="15.6" customHeight="1">
      <c r="A18" s="188" t="s">
        <v>147</v>
      </c>
      <c r="B18" s="189">
        <v>6046805</v>
      </c>
      <c r="C18" s="189">
        <v>6302361</v>
      </c>
      <c r="D18" s="189">
        <v>6046805</v>
      </c>
      <c r="E18" s="189">
        <v>6302361</v>
      </c>
      <c r="F18" s="190">
        <v>4.226298020194136</v>
      </c>
    </row>
    <row r="19" spans="1:7" ht="15.6" customHeight="1">
      <c r="A19" s="188" t="s">
        <v>143</v>
      </c>
      <c r="B19" s="189">
        <v>768909</v>
      </c>
      <c r="C19" s="189">
        <v>678852</v>
      </c>
      <c r="D19" s="189">
        <v>768909</v>
      </c>
      <c r="E19" s="189">
        <v>678852</v>
      </c>
      <c r="F19" s="190">
        <v>-11.712309258963019</v>
      </c>
    </row>
    <row r="20" spans="1:7" ht="15.6" customHeight="1">
      <c r="A20" s="188" t="s">
        <v>142</v>
      </c>
      <c r="B20" s="189">
        <v>1579504</v>
      </c>
      <c r="C20" s="189">
        <v>1397922</v>
      </c>
      <c r="D20" s="189">
        <v>1579504</v>
      </c>
      <c r="E20" s="189">
        <v>1397922</v>
      </c>
      <c r="F20" s="190">
        <v>-11.49614056058104</v>
      </c>
    </row>
    <row r="21" spans="1:7" ht="15.6" customHeight="1">
      <c r="A21" s="188" t="s">
        <v>149</v>
      </c>
      <c r="B21" s="189">
        <v>3970229</v>
      </c>
      <c r="C21" s="189">
        <v>3120910</v>
      </c>
      <c r="D21" s="189">
        <v>3970229</v>
      </c>
      <c r="E21" s="189">
        <v>3120910</v>
      </c>
      <c r="F21" s="190">
        <v>-21.39219173503594</v>
      </c>
    </row>
    <row r="22" spans="1:7" ht="15.6" customHeight="1">
      <c r="A22" s="188" t="s">
        <v>146</v>
      </c>
      <c r="B22" s="189">
        <v>27981177</v>
      </c>
      <c r="C22" s="189">
        <v>32113951</v>
      </c>
      <c r="D22" s="189">
        <v>27981177</v>
      </c>
      <c r="E22" s="189">
        <v>32113951</v>
      </c>
      <c r="F22" s="190">
        <v>14.769836165219219</v>
      </c>
    </row>
    <row r="23" spans="1:7" ht="15.6" customHeight="1">
      <c r="A23" s="188" t="s">
        <v>165</v>
      </c>
      <c r="B23" s="189">
        <v>3506895</v>
      </c>
      <c r="C23" s="189">
        <v>4116828</v>
      </c>
      <c r="D23" s="189">
        <v>3506895</v>
      </c>
      <c r="E23" s="189">
        <v>4116828</v>
      </c>
      <c r="F23" s="190">
        <v>17.392394126428069</v>
      </c>
    </row>
    <row r="24" spans="1:7" ht="15.6" customHeight="1">
      <c r="A24" s="188" t="s">
        <v>141</v>
      </c>
      <c r="B24" s="189">
        <v>341682</v>
      </c>
      <c r="C24" s="189">
        <v>279259</v>
      </c>
      <c r="D24" s="189">
        <v>341682</v>
      </c>
      <c r="E24" s="189">
        <v>279259</v>
      </c>
      <c r="F24" s="190">
        <v>-18.269326449739818</v>
      </c>
    </row>
    <row r="25" spans="1:7" ht="15.6" customHeight="1">
      <c r="A25" s="188" t="s">
        <v>140</v>
      </c>
      <c r="B25" s="189">
        <v>2791936</v>
      </c>
      <c r="C25" s="189">
        <v>1912089</v>
      </c>
      <c r="D25" s="189">
        <v>2791936</v>
      </c>
      <c r="E25" s="189">
        <v>1912089</v>
      </c>
      <c r="F25" s="190">
        <v>-31.513867080047671</v>
      </c>
    </row>
    <row r="26" spans="1:7" ht="15.6" customHeight="1">
      <c r="A26" s="188" t="s">
        <v>152</v>
      </c>
      <c r="B26" s="189">
        <v>955852</v>
      </c>
      <c r="C26" s="189">
        <v>1113218</v>
      </c>
      <c r="D26" s="189">
        <v>955852</v>
      </c>
      <c r="E26" s="189">
        <v>1113218</v>
      </c>
      <c r="F26" s="190">
        <v>16.463427392525201</v>
      </c>
    </row>
    <row r="27" spans="1:7" ht="15.6" customHeight="1">
      <c r="A27" s="188" t="s">
        <v>173</v>
      </c>
      <c r="B27" s="189">
        <v>525600</v>
      </c>
      <c r="C27" s="189">
        <v>411650</v>
      </c>
      <c r="D27" s="189">
        <v>525600</v>
      </c>
      <c r="E27" s="189">
        <v>411650</v>
      </c>
      <c r="F27" s="190">
        <v>-21.67998477929984</v>
      </c>
    </row>
    <row r="28" spans="1:7" ht="15.6" customHeight="1">
      <c r="A28" s="188" t="s">
        <v>177</v>
      </c>
      <c r="B28" s="189">
        <v>20201954</v>
      </c>
      <c r="C28" s="189">
        <v>21464567</v>
      </c>
      <c r="D28" s="189">
        <v>20201954</v>
      </c>
      <c r="E28" s="189">
        <v>21464567</v>
      </c>
      <c r="F28" s="190">
        <v>6.2499548311019879</v>
      </c>
    </row>
    <row r="29" spans="1:7" ht="15.6" customHeight="1">
      <c r="A29" s="188" t="s">
        <v>178</v>
      </c>
      <c r="B29" s="189">
        <v>2350908</v>
      </c>
      <c r="C29" s="189">
        <v>1617738</v>
      </c>
      <c r="D29" s="189">
        <v>2350908</v>
      </c>
      <c r="E29" s="189">
        <v>1617738</v>
      </c>
      <c r="F29" s="190">
        <v>-31.186673404488811</v>
      </c>
    </row>
    <row r="30" spans="1:7" ht="15.6" customHeight="1">
      <c r="A30" s="188" t="s">
        <v>179</v>
      </c>
      <c r="B30" s="189">
        <v>457634</v>
      </c>
      <c r="C30" s="189">
        <v>419906</v>
      </c>
      <c r="D30" s="189">
        <v>457634</v>
      </c>
      <c r="E30" s="189">
        <v>419906</v>
      </c>
      <c r="F30" s="190">
        <v>-8.244142699187563</v>
      </c>
    </row>
    <row r="31" spans="1:7" ht="15.6" customHeight="1">
      <c r="A31" s="188" t="s">
        <v>180</v>
      </c>
      <c r="B31" s="189">
        <v>4006881</v>
      </c>
      <c r="C31" s="189">
        <v>3355802</v>
      </c>
      <c r="D31" s="189">
        <v>4006881</v>
      </c>
      <c r="E31" s="189">
        <v>3355802</v>
      </c>
      <c r="F31" s="190">
        <v>-16.249022618839941</v>
      </c>
    </row>
    <row r="32" spans="1:7" ht="15.6" customHeight="1">
      <c r="A32" s="188" t="s">
        <v>181</v>
      </c>
      <c r="B32" s="189">
        <v>22955435</v>
      </c>
      <c r="C32" s="189">
        <v>22116565</v>
      </c>
      <c r="D32" s="189">
        <v>22955435</v>
      </c>
      <c r="E32" s="189">
        <v>22116565</v>
      </c>
      <c r="F32" s="190">
        <v>-3.6543415535362271</v>
      </c>
    </row>
    <row r="33" spans="1:6" ht="15.6" customHeight="1">
      <c r="A33" s="188" t="s">
        <v>182</v>
      </c>
      <c r="B33" s="189">
        <v>3328548</v>
      </c>
      <c r="C33" s="189">
        <v>2990120</v>
      </c>
      <c r="D33" s="189">
        <v>3328548</v>
      </c>
      <c r="E33" s="189">
        <v>2990120</v>
      </c>
      <c r="F33" s="190">
        <v>-10.167436371655141</v>
      </c>
    </row>
    <row r="34" spans="1:6" ht="15.6" customHeight="1">
      <c r="A34" s="188" t="s">
        <v>183</v>
      </c>
      <c r="B34" s="189">
        <v>207165</v>
      </c>
      <c r="C34" s="189">
        <v>161592</v>
      </c>
      <c r="D34" s="189">
        <v>207165</v>
      </c>
      <c r="E34" s="189">
        <v>161592</v>
      </c>
      <c r="F34" s="190">
        <v>-21.99840706683079</v>
      </c>
    </row>
    <row r="35" spans="1:6" ht="15.6" customHeight="1">
      <c r="A35" s="156" t="s">
        <v>153</v>
      </c>
      <c r="B35" s="76">
        <f>SUM(B7:B34)</f>
        <v>208166221</v>
      </c>
      <c r="C35" s="77">
        <f>SUM(C7:C34)</f>
        <v>201796725</v>
      </c>
      <c r="D35" s="178">
        <f>SUM(D7:D34)</f>
        <v>208166221</v>
      </c>
      <c r="E35" s="78">
        <f>SUM(E7:E34)</f>
        <v>201796725</v>
      </c>
      <c r="F35" s="140">
        <f>E35*100/D35-100</f>
        <v>-3.0598124755312739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475CB-2A55-4C5A-A7A1-B8C9B5687213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</v>
      </c>
      <c r="C7" s="189">
        <v>2</v>
      </c>
      <c r="D7" s="189">
        <v>4</v>
      </c>
      <c r="E7" s="189">
        <v>2</v>
      </c>
      <c r="F7" s="190">
        <v>-50</v>
      </c>
      <c r="G7" s="37"/>
    </row>
    <row r="8" spans="1:14" ht="15.6" customHeight="1">
      <c r="A8" s="188" t="s">
        <v>11</v>
      </c>
      <c r="B8" s="189">
        <v>1</v>
      </c>
      <c r="C8" s="189">
        <v>0</v>
      </c>
      <c r="D8" s="189">
        <v>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12</v>
      </c>
      <c r="C12" s="189">
        <v>9</v>
      </c>
      <c r="D12" s="189">
        <v>12</v>
      </c>
      <c r="E12" s="189">
        <v>9</v>
      </c>
      <c r="F12" s="190">
        <v>-25</v>
      </c>
    </row>
    <row r="13" spans="1:14" ht="15.6" customHeight="1">
      <c r="A13" s="188" t="s">
        <v>175</v>
      </c>
      <c r="B13" s="189">
        <v>15</v>
      </c>
      <c r="C13" s="189">
        <v>15</v>
      </c>
      <c r="D13" s="189">
        <v>15</v>
      </c>
      <c r="E13" s="189">
        <v>15</v>
      </c>
      <c r="F13" s="190">
        <v>0</v>
      </c>
    </row>
    <row r="14" spans="1:14" ht="15.6" customHeight="1">
      <c r="A14" s="188" t="s">
        <v>148</v>
      </c>
      <c r="B14" s="189">
        <v>24</v>
      </c>
      <c r="C14" s="189">
        <v>23</v>
      </c>
      <c r="D14" s="189">
        <v>24</v>
      </c>
      <c r="E14" s="189">
        <v>23</v>
      </c>
      <c r="F14" s="190">
        <v>-4.1666666666666714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6</v>
      </c>
      <c r="D16" s="189">
        <v>0</v>
      </c>
      <c r="E16" s="189">
        <v>6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1</v>
      </c>
      <c r="D18" s="189">
        <v>0</v>
      </c>
      <c r="E18" s="189">
        <v>1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82</v>
      </c>
      <c r="C22" s="189">
        <v>110</v>
      </c>
      <c r="D22" s="189">
        <v>82</v>
      </c>
      <c r="E22" s="189">
        <v>110</v>
      </c>
      <c r="F22" s="190">
        <v>34.146341463414643</v>
      </c>
    </row>
    <row r="23" spans="1:7" ht="15.6" customHeight="1">
      <c r="A23" s="188" t="s">
        <v>165</v>
      </c>
      <c r="B23" s="189">
        <v>4</v>
      </c>
      <c r="C23" s="189">
        <v>9</v>
      </c>
      <c r="D23" s="189">
        <v>4</v>
      </c>
      <c r="E23" s="189">
        <v>9</v>
      </c>
      <c r="F23" s="190">
        <v>125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69</v>
      </c>
      <c r="C28" s="189">
        <v>90</v>
      </c>
      <c r="D28" s="189">
        <v>69</v>
      </c>
      <c r="E28" s="189">
        <v>90</v>
      </c>
      <c r="F28" s="190">
        <v>30.434782608695659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1</v>
      </c>
      <c r="D30" s="189">
        <v>1</v>
      </c>
      <c r="E30" s="189">
        <v>1</v>
      </c>
      <c r="F30" s="190">
        <v>0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</v>
      </c>
      <c r="C32" s="189">
        <v>10</v>
      </c>
      <c r="D32" s="189">
        <v>7</v>
      </c>
      <c r="E32" s="189">
        <v>10</v>
      </c>
      <c r="F32" s="190">
        <v>42.857142857142861</v>
      </c>
    </row>
    <row r="33" spans="1:6" ht="15.6" customHeight="1">
      <c r="A33" s="188" t="s">
        <v>182</v>
      </c>
      <c r="B33" s="189">
        <v>4</v>
      </c>
      <c r="C33" s="189">
        <v>6</v>
      </c>
      <c r="D33" s="189">
        <v>4</v>
      </c>
      <c r="E33" s="189">
        <v>6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223</v>
      </c>
      <c r="C35" s="77">
        <f>SUM(C7:C34)</f>
        <v>282</v>
      </c>
      <c r="D35" s="178">
        <f>SUM(D7:D34)</f>
        <v>223</v>
      </c>
      <c r="E35" s="178">
        <f>SUM(E7:E34)</f>
        <v>282</v>
      </c>
      <c r="F35" s="140">
        <f>E35*100/D35-100</f>
        <v>26.457399103139011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19569-B94E-4841-BB25-46C7A56FC0C3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37"/>
    </row>
    <row r="8" spans="1:14" ht="15.6" customHeight="1">
      <c r="A8" s="188" t="s">
        <v>11</v>
      </c>
      <c r="B8" s="189">
        <v>8151</v>
      </c>
      <c r="C8" s="189">
        <v>10267</v>
      </c>
      <c r="D8" s="189">
        <v>8151</v>
      </c>
      <c r="E8" s="189">
        <v>10267</v>
      </c>
      <c r="F8" s="190">
        <v>25.960004907373332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33070</v>
      </c>
      <c r="C12" s="189">
        <v>15109</v>
      </c>
      <c r="D12" s="189">
        <v>33070</v>
      </c>
      <c r="E12" s="189">
        <v>15109</v>
      </c>
      <c r="F12" s="190">
        <v>-54.312065315996371</v>
      </c>
    </row>
    <row r="13" spans="1:14" ht="15.6" customHeight="1">
      <c r="A13" s="188" t="s">
        <v>175</v>
      </c>
      <c r="B13" s="189">
        <v>300769</v>
      </c>
      <c r="C13" s="189">
        <v>308099</v>
      </c>
      <c r="D13" s="189">
        <v>300769</v>
      </c>
      <c r="E13" s="189">
        <v>308099</v>
      </c>
      <c r="F13" s="190">
        <v>2.437086268864149</v>
      </c>
    </row>
    <row r="14" spans="1:14" ht="15.6" customHeight="1">
      <c r="A14" s="188" t="s">
        <v>148</v>
      </c>
      <c r="B14" s="189">
        <v>179890</v>
      </c>
      <c r="C14" s="189">
        <v>179492</v>
      </c>
      <c r="D14" s="189">
        <v>179890</v>
      </c>
      <c r="E14" s="189">
        <v>179492</v>
      </c>
      <c r="F14" s="190">
        <v>-0.22124631719384519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147737</v>
      </c>
      <c r="D18" s="189">
        <v>134674</v>
      </c>
      <c r="E18" s="189">
        <v>147737</v>
      </c>
      <c r="F18" s="190">
        <v>9.699719322215131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343509</v>
      </c>
      <c r="C22" s="189">
        <v>416065</v>
      </c>
      <c r="D22" s="189">
        <v>343509</v>
      </c>
      <c r="E22" s="189">
        <v>416065</v>
      </c>
      <c r="F22" s="190">
        <v>21.122008448104712</v>
      </c>
    </row>
    <row r="23" spans="1:7" ht="15.6" customHeight="1">
      <c r="A23" s="188" t="s">
        <v>165</v>
      </c>
      <c r="B23" s="189">
        <v>35376</v>
      </c>
      <c r="C23" s="189">
        <v>38904</v>
      </c>
      <c r="D23" s="189">
        <v>35376</v>
      </c>
      <c r="E23" s="189">
        <v>38904</v>
      </c>
      <c r="F23" s="190">
        <v>9.9728629579375792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578376</v>
      </c>
      <c r="C28" s="189">
        <v>682166</v>
      </c>
      <c r="D28" s="189">
        <v>578376</v>
      </c>
      <c r="E28" s="189">
        <v>682166</v>
      </c>
      <c r="F28" s="190">
        <v>17.945073792826818</v>
      </c>
    </row>
    <row r="29" spans="1:7" ht="15.6" customHeight="1">
      <c r="A29" s="188" t="s">
        <v>178</v>
      </c>
      <c r="B29" s="189">
        <v>11090</v>
      </c>
      <c r="C29" s="189">
        <v>6048</v>
      </c>
      <c r="D29" s="189">
        <v>11090</v>
      </c>
      <c r="E29" s="189">
        <v>6048</v>
      </c>
      <c r="F29" s="190">
        <v>-45.4643823264202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74212</v>
      </c>
      <c r="C32" s="189">
        <v>69995</v>
      </c>
      <c r="D32" s="189">
        <v>74212</v>
      </c>
      <c r="E32" s="189">
        <v>69995</v>
      </c>
      <c r="F32" s="190">
        <v>-5.6823694281248294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2172962</v>
      </c>
      <c r="C35" s="77">
        <f>SUM(C7:C34)</f>
        <v>2395937</v>
      </c>
      <c r="D35" s="76">
        <f>SUM(D7:D34)</f>
        <v>2172962</v>
      </c>
      <c r="E35" s="78">
        <f>SUM(E7:E34)</f>
        <v>2395937</v>
      </c>
      <c r="F35" s="140">
        <f>E35*100/D35-100</f>
        <v>10.261339130642867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01E2-C256-4F37-A73F-64B730367049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5990</v>
      </c>
      <c r="C8" s="189">
        <v>10267</v>
      </c>
      <c r="D8" s="189">
        <v>5990</v>
      </c>
      <c r="E8" s="189">
        <v>10267</v>
      </c>
      <c r="F8" s="190">
        <v>71.402337228714515</v>
      </c>
      <c r="G8" s="6"/>
    </row>
    <row r="9" spans="1:14" ht="15.6" customHeight="1">
      <c r="A9" s="188" t="s">
        <v>8</v>
      </c>
      <c r="B9" s="189">
        <v>40825</v>
      </c>
      <c r="C9" s="189">
        <v>40956</v>
      </c>
      <c r="D9" s="189">
        <v>40825</v>
      </c>
      <c r="E9" s="189">
        <v>40956</v>
      </c>
      <c r="F9" s="190">
        <v>0.32088181261481452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362170</v>
      </c>
      <c r="C11" s="189">
        <v>399875</v>
      </c>
      <c r="D11" s="189">
        <v>362170</v>
      </c>
      <c r="E11" s="189">
        <v>399875</v>
      </c>
      <c r="F11" s="190">
        <v>10.41085677996521</v>
      </c>
    </row>
    <row r="12" spans="1:14" ht="15.6" customHeight="1">
      <c r="A12" s="188" t="s">
        <v>6</v>
      </c>
      <c r="B12" s="189">
        <v>1817</v>
      </c>
      <c r="C12" s="189">
        <v>2590</v>
      </c>
      <c r="D12" s="189">
        <v>1817</v>
      </c>
      <c r="E12" s="189">
        <v>2590</v>
      </c>
      <c r="F12" s="190">
        <v>42.542652724270773</v>
      </c>
    </row>
    <row r="13" spans="1:14" ht="15.6" customHeight="1">
      <c r="A13" s="188" t="s">
        <v>175</v>
      </c>
      <c r="B13" s="189">
        <v>244663</v>
      </c>
      <c r="C13" s="189">
        <v>256861</v>
      </c>
      <c r="D13" s="189">
        <v>244663</v>
      </c>
      <c r="E13" s="189">
        <v>256861</v>
      </c>
      <c r="F13" s="190">
        <v>4.9856332996816093</v>
      </c>
    </row>
    <row r="14" spans="1:14" ht="15.6" customHeight="1">
      <c r="A14" s="188" t="s">
        <v>148</v>
      </c>
      <c r="B14" s="189">
        <v>68854</v>
      </c>
      <c r="C14" s="189">
        <v>68438</v>
      </c>
      <c r="D14" s="189">
        <v>68854</v>
      </c>
      <c r="E14" s="189">
        <v>68438</v>
      </c>
      <c r="F14" s="190">
        <v>-0.60417695413484296</v>
      </c>
    </row>
    <row r="15" spans="1:14" ht="15.6" customHeight="1">
      <c r="A15" s="188" t="s">
        <v>145</v>
      </c>
      <c r="B15" s="189">
        <v>13</v>
      </c>
      <c r="C15" s="189">
        <v>4367</v>
      </c>
      <c r="D15" s="189">
        <v>13</v>
      </c>
      <c r="E15" s="189">
        <v>4367</v>
      </c>
      <c r="F15" s="190">
        <v>33492.307692307702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134674</v>
      </c>
      <c r="C18" s="189">
        <v>146889</v>
      </c>
      <c r="D18" s="189">
        <v>134674</v>
      </c>
      <c r="E18" s="189">
        <v>146889</v>
      </c>
      <c r="F18" s="190">
        <v>9.0700506408066843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4194</v>
      </c>
      <c r="C21" s="189">
        <v>2894</v>
      </c>
      <c r="D21" s="189">
        <v>4194</v>
      </c>
      <c r="E21" s="189">
        <v>2894</v>
      </c>
      <c r="F21" s="190">
        <v>-30.996661897949451</v>
      </c>
    </row>
    <row r="22" spans="1:7" ht="15.6" customHeight="1">
      <c r="A22" s="188" t="s">
        <v>146</v>
      </c>
      <c r="B22" s="189">
        <v>100658</v>
      </c>
      <c r="C22" s="189">
        <v>97332</v>
      </c>
      <c r="D22" s="189">
        <v>100658</v>
      </c>
      <c r="E22" s="189">
        <v>97332</v>
      </c>
      <c r="F22" s="190">
        <v>-3.3042579824753062</v>
      </c>
    </row>
    <row r="23" spans="1:7" ht="15.6" customHeight="1">
      <c r="A23" s="188" t="s">
        <v>165</v>
      </c>
      <c r="B23" s="189">
        <v>25068</v>
      </c>
      <c r="C23" s="189">
        <v>26476</v>
      </c>
      <c r="D23" s="189">
        <v>25068</v>
      </c>
      <c r="E23" s="189">
        <v>26476</v>
      </c>
      <c r="F23" s="190">
        <v>5.6167225147598572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41045</v>
      </c>
      <c r="C25" s="189">
        <v>42318</v>
      </c>
      <c r="D25" s="189">
        <v>41045</v>
      </c>
      <c r="E25" s="189">
        <v>42318</v>
      </c>
      <c r="F25" s="190">
        <v>3.1014739919600491</v>
      </c>
    </row>
    <row r="26" spans="1:7" ht="15.6" customHeight="1">
      <c r="A26" s="188" t="s">
        <v>152</v>
      </c>
      <c r="B26" s="189">
        <v>8773</v>
      </c>
      <c r="C26" s="189">
        <v>7749</v>
      </c>
      <c r="D26" s="189">
        <v>8773</v>
      </c>
      <c r="E26" s="189">
        <v>7749</v>
      </c>
      <c r="F26" s="190">
        <v>-11.67217599452867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404236</v>
      </c>
      <c r="C28" s="189">
        <v>430337</v>
      </c>
      <c r="D28" s="189">
        <v>404236</v>
      </c>
      <c r="E28" s="189">
        <v>430337</v>
      </c>
      <c r="F28" s="190">
        <v>6.4568717283962807</v>
      </c>
    </row>
    <row r="29" spans="1:7" ht="15.6" customHeight="1">
      <c r="A29" s="188" t="s">
        <v>178</v>
      </c>
      <c r="B29" s="189">
        <v>11086</v>
      </c>
      <c r="C29" s="189">
        <v>6048</v>
      </c>
      <c r="D29" s="189">
        <v>11086</v>
      </c>
      <c r="E29" s="189">
        <v>6048</v>
      </c>
      <c r="F29" s="190">
        <v>-45.444705033375428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49958</v>
      </c>
      <c r="C32" s="189">
        <v>51267</v>
      </c>
      <c r="D32" s="189">
        <v>49958</v>
      </c>
      <c r="E32" s="189">
        <v>51267</v>
      </c>
      <c r="F32" s="190">
        <v>2.6202009688138048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1504024</v>
      </c>
      <c r="C35" s="77">
        <f>SUM(C7:C34)</f>
        <v>1594664</v>
      </c>
      <c r="D35" s="76">
        <f>SUM(D7:D34)</f>
        <v>1504024</v>
      </c>
      <c r="E35" s="78">
        <f>SUM(E7:E34)</f>
        <v>1594664</v>
      </c>
      <c r="F35" s="140">
        <f>E35*100/D35-100</f>
        <v>6.0264995771344019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843C4-F32A-4655-924B-65ABB214EB92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9704</v>
      </c>
      <c r="C7" s="189">
        <v>5677</v>
      </c>
      <c r="D7" s="189">
        <v>9704</v>
      </c>
      <c r="E7" s="189">
        <v>5677</v>
      </c>
      <c r="F7" s="190">
        <v>-41.49835119538335</v>
      </c>
      <c r="G7" s="13"/>
    </row>
    <row r="8" spans="1:14" ht="15.6" customHeight="1">
      <c r="A8" s="188" t="s">
        <v>11</v>
      </c>
      <c r="B8" s="189">
        <v>2161</v>
      </c>
      <c r="C8" s="189">
        <v>0</v>
      </c>
      <c r="D8" s="189">
        <v>2161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31253</v>
      </c>
      <c r="C12" s="189">
        <v>12519</v>
      </c>
      <c r="D12" s="189">
        <v>31253</v>
      </c>
      <c r="E12" s="189">
        <v>12519</v>
      </c>
      <c r="F12" s="190">
        <v>-59.943045467635109</v>
      </c>
    </row>
    <row r="13" spans="1:14" ht="15.6" customHeight="1">
      <c r="A13" s="188" t="s">
        <v>175</v>
      </c>
      <c r="B13" s="189">
        <v>56106</v>
      </c>
      <c r="C13" s="189">
        <v>51238</v>
      </c>
      <c r="D13" s="189">
        <v>56106</v>
      </c>
      <c r="E13" s="189">
        <v>51238</v>
      </c>
      <c r="F13" s="190">
        <v>-8.6764338929882712</v>
      </c>
    </row>
    <row r="14" spans="1:14" ht="15.6" customHeight="1">
      <c r="A14" s="188" t="s">
        <v>148</v>
      </c>
      <c r="B14" s="189">
        <v>111036</v>
      </c>
      <c r="C14" s="189">
        <v>111054</v>
      </c>
      <c r="D14" s="189">
        <v>111036</v>
      </c>
      <c r="E14" s="189">
        <v>111054</v>
      </c>
      <c r="F14" s="190">
        <v>1.621095860801347E-2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8115</v>
      </c>
      <c r="D16" s="189">
        <v>0</v>
      </c>
      <c r="E16" s="189">
        <v>8115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848</v>
      </c>
      <c r="D18" s="189">
        <v>0</v>
      </c>
      <c r="E18" s="189">
        <v>848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242851</v>
      </c>
      <c r="C22" s="189">
        <v>318733</v>
      </c>
      <c r="D22" s="189">
        <v>242851</v>
      </c>
      <c r="E22" s="189">
        <v>318733</v>
      </c>
      <c r="F22" s="190">
        <v>31.24631975985276</v>
      </c>
    </row>
    <row r="23" spans="1:7" ht="15.6" customHeight="1">
      <c r="A23" s="188" t="s">
        <v>165</v>
      </c>
      <c r="B23" s="189">
        <v>10308</v>
      </c>
      <c r="C23" s="189">
        <v>12428</v>
      </c>
      <c r="D23" s="189">
        <v>10308</v>
      </c>
      <c r="E23" s="189">
        <v>12428</v>
      </c>
      <c r="F23" s="190">
        <v>20.566550252231281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174140</v>
      </c>
      <c r="C28" s="189">
        <v>251829</v>
      </c>
      <c r="D28" s="189">
        <v>174140</v>
      </c>
      <c r="E28" s="189">
        <v>251829</v>
      </c>
      <c r="F28" s="190">
        <v>44.612955093602842</v>
      </c>
    </row>
    <row r="29" spans="1:7" ht="15.6" customHeight="1">
      <c r="A29" s="188" t="s">
        <v>178</v>
      </c>
      <c r="B29" s="189">
        <v>4</v>
      </c>
      <c r="C29" s="189">
        <v>0</v>
      </c>
      <c r="D29" s="189">
        <v>4</v>
      </c>
      <c r="E29" s="189">
        <v>0</v>
      </c>
      <c r="F29" s="190">
        <v>-100</v>
      </c>
    </row>
    <row r="30" spans="1:7" ht="15.6" customHeight="1">
      <c r="A30" s="188" t="s">
        <v>179</v>
      </c>
      <c r="B30" s="189">
        <v>310</v>
      </c>
      <c r="C30" s="189">
        <v>295</v>
      </c>
      <c r="D30" s="189">
        <v>310</v>
      </c>
      <c r="E30" s="189">
        <v>295</v>
      </c>
      <c r="F30" s="190">
        <v>-4.8387096774193594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24254</v>
      </c>
      <c r="C32" s="189">
        <v>18728</v>
      </c>
      <c r="D32" s="189">
        <v>24254</v>
      </c>
      <c r="E32" s="189">
        <v>18728</v>
      </c>
      <c r="F32" s="190">
        <v>-22.783870701739911</v>
      </c>
    </row>
    <row r="33" spans="1:6" ht="15.6" customHeight="1">
      <c r="A33" s="188" t="s">
        <v>182</v>
      </c>
      <c r="B33" s="189">
        <v>6811</v>
      </c>
      <c r="C33" s="189">
        <v>9809</v>
      </c>
      <c r="D33" s="189">
        <v>6811</v>
      </c>
      <c r="E33" s="189">
        <v>9809</v>
      </c>
      <c r="F33" s="190">
        <v>44.017031272940841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668938</v>
      </c>
      <c r="C35" s="77">
        <f>SUM(C7:C34)</f>
        <v>801273</v>
      </c>
      <c r="D35" s="76">
        <f>SUM(D7:D34)</f>
        <v>668938</v>
      </c>
      <c r="E35" s="178">
        <f>SUM(E7:E34)</f>
        <v>801273</v>
      </c>
      <c r="F35" s="140">
        <f>E35*100/D35-100</f>
        <v>19.782849830627057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E303-067E-4AE8-B3B0-78241D626938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15732110</v>
      </c>
      <c r="E7" s="53">
        <v>14051281</v>
      </c>
      <c r="F7" s="53">
        <v>15732110</v>
      </c>
      <c r="G7" s="53">
        <v>14051281</v>
      </c>
      <c r="H7" s="165">
        <f>G7-F7</f>
        <v>-1680829</v>
      </c>
      <c r="I7" s="142">
        <f>((G7*100/F7)-100)</f>
        <v>-10.684065900886779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7525006</v>
      </c>
      <c r="E8" s="53">
        <v>6173535</v>
      </c>
      <c r="F8" s="55">
        <v>7525006</v>
      </c>
      <c r="G8" s="53">
        <v>6173535</v>
      </c>
      <c r="H8" s="47">
        <f t="shared" ref="H8:H18" si="0">G8-F8</f>
        <v>-1351471</v>
      </c>
      <c r="I8" s="141">
        <f>((G8*100/F8)-100)</f>
        <v>-17.959733188252613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21205564</v>
      </c>
      <c r="E9" s="66">
        <v>21584456</v>
      </c>
      <c r="F9" s="53">
        <v>21205564</v>
      </c>
      <c r="G9" s="67">
        <v>21584456</v>
      </c>
      <c r="H9" s="47">
        <f t="shared" si="0"/>
        <v>378892</v>
      </c>
      <c r="I9" s="142">
        <f t="shared" ref="I9:I30" si="1">((G9*100/F9)-100)</f>
        <v>1.7867574755380247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14680986</v>
      </c>
      <c r="E10" s="56">
        <v>14971765</v>
      </c>
      <c r="F10" s="68">
        <v>14680986</v>
      </c>
      <c r="G10" s="56">
        <v>14971765</v>
      </c>
      <c r="H10" s="48">
        <f t="shared" si="0"/>
        <v>290779</v>
      </c>
      <c r="I10" s="143">
        <f t="shared" si="1"/>
        <v>1.9806503459645057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6524578</v>
      </c>
      <c r="E11" s="69">
        <f t="shared" ref="E11:G11" si="2">E9-E10</f>
        <v>6612691</v>
      </c>
      <c r="F11" s="70">
        <f t="shared" si="2"/>
        <v>6524578</v>
      </c>
      <c r="G11" s="71">
        <f t="shared" si="2"/>
        <v>6612691</v>
      </c>
      <c r="H11" s="48">
        <f t="shared" si="0"/>
        <v>88113</v>
      </c>
      <c r="I11" s="144">
        <f t="shared" si="1"/>
        <v>1.3504781458662904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44462680</v>
      </c>
      <c r="E12" s="49">
        <f>SUM(E7,E8,E9)</f>
        <v>41809272</v>
      </c>
      <c r="F12" s="49">
        <f>SUM(F7,F8,F9)</f>
        <v>44462680</v>
      </c>
      <c r="G12" s="49">
        <f>SUM(G7,G8,G9)</f>
        <v>41809272</v>
      </c>
      <c r="H12" s="50">
        <f t="shared" si="0"/>
        <v>-2653408</v>
      </c>
      <c r="I12" s="145">
        <f t="shared" si="1"/>
        <v>-5.9677194447118325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7853.1040000000012</v>
      </c>
      <c r="E13" s="52">
        <v>6481.2969999999996</v>
      </c>
      <c r="F13" s="53">
        <v>7853.1040000000012</v>
      </c>
      <c r="G13" s="54">
        <v>6481.2969999999996</v>
      </c>
      <c r="H13" s="53">
        <f>G13-F13</f>
        <v>-1371.8070000000016</v>
      </c>
      <c r="I13" s="146">
        <f t="shared" si="1"/>
        <v>-17.468341180761158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1001459</v>
      </c>
      <c r="E14" s="53">
        <v>848887</v>
      </c>
      <c r="F14" s="53">
        <v>1001459</v>
      </c>
      <c r="G14" s="52">
        <v>848887</v>
      </c>
      <c r="H14" s="53">
        <f>G14-F14</f>
        <v>-152572</v>
      </c>
      <c r="I14" s="142">
        <f t="shared" si="1"/>
        <v>-15.2349721755958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859292</v>
      </c>
      <c r="E15" s="57">
        <v>701769</v>
      </c>
      <c r="F15" s="58">
        <v>859292</v>
      </c>
      <c r="G15" s="58">
        <v>701769</v>
      </c>
      <c r="H15" s="56">
        <f>G15-F15</f>
        <v>-157523</v>
      </c>
      <c r="I15" s="147">
        <f t="shared" si="1"/>
        <v>-18.331719601718618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360329</v>
      </c>
      <c r="E16" s="60">
        <v>291512</v>
      </c>
      <c r="F16" s="51">
        <v>360329</v>
      </c>
      <c r="G16" s="52">
        <v>291512</v>
      </c>
      <c r="H16" s="53">
        <f>G16-F16</f>
        <v>-68817</v>
      </c>
      <c r="I16" s="141">
        <f t="shared" si="1"/>
        <v>-19.098379536479158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1369641.1040000001</v>
      </c>
      <c r="E17" s="158">
        <f t="shared" ref="E17:G17" si="3">SUM(E13,E14,E16)</f>
        <v>1146880.297</v>
      </c>
      <c r="F17" s="158">
        <f t="shared" si="3"/>
        <v>1369641.1040000001</v>
      </c>
      <c r="G17" s="158">
        <f t="shared" si="3"/>
        <v>1146880.297</v>
      </c>
      <c r="H17" s="159">
        <f>G17-F17</f>
        <v>-222760.80700000003</v>
      </c>
      <c r="I17" s="145">
        <f t="shared" si="1"/>
        <v>-16.264173610841056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45832321.104000002</v>
      </c>
      <c r="E18" s="172">
        <f>E12+E17</f>
        <v>42956152.296999998</v>
      </c>
      <c r="F18" s="172">
        <f>F12+F17</f>
        <v>45832321.104000002</v>
      </c>
      <c r="G18" s="172">
        <f>G12+G17</f>
        <v>42956152.296999998</v>
      </c>
      <c r="H18" s="174">
        <f t="shared" si="0"/>
        <v>-2876168.8070000038</v>
      </c>
      <c r="I18" s="173">
        <f t="shared" si="1"/>
        <v>-6.2754159896758637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12177640</v>
      </c>
      <c r="E20" s="53">
        <v>11255960</v>
      </c>
      <c r="F20" s="53">
        <v>12177640</v>
      </c>
      <c r="G20" s="53">
        <v>11255960</v>
      </c>
      <c r="H20" s="61">
        <f>G20-F20</f>
        <v>-921680</v>
      </c>
      <c r="I20" s="62">
        <f t="shared" si="1"/>
        <v>-7.5686257764230191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9426460</v>
      </c>
      <c r="E21" s="63">
        <v>8981486</v>
      </c>
      <c r="F21" s="63">
        <v>9426460</v>
      </c>
      <c r="G21" s="63">
        <v>8981486</v>
      </c>
      <c r="H21" s="64">
        <f>G21-F21</f>
        <v>-444974</v>
      </c>
      <c r="I21" s="65">
        <f t="shared" si="1"/>
        <v>-4.7204783131737713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5652844</v>
      </c>
      <c r="E22" s="53">
        <v>5726738</v>
      </c>
      <c r="F22" s="53">
        <v>5652844</v>
      </c>
      <c r="G22" s="53">
        <v>5726738</v>
      </c>
      <c r="H22" s="61">
        <f t="shared" ref="H22:H30" si="4">G22-F22</f>
        <v>73894</v>
      </c>
      <c r="I22" s="62">
        <f t="shared" si="1"/>
        <v>1.3072004109789646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240726</v>
      </c>
      <c r="E23" s="63">
        <v>245190</v>
      </c>
      <c r="F23" s="63">
        <v>240726</v>
      </c>
      <c r="G23" s="63">
        <v>245190</v>
      </c>
      <c r="H23" s="64">
        <f t="shared" si="4"/>
        <v>4464</v>
      </c>
      <c r="I23" s="65">
        <f t="shared" si="1"/>
        <v>1.8543904688317809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1348425.5</v>
      </c>
      <c r="E24" s="53">
        <v>1413409.25</v>
      </c>
      <c r="F24" s="53">
        <v>1348425.5</v>
      </c>
      <c r="G24" s="53">
        <v>1413409.25</v>
      </c>
      <c r="H24" s="61">
        <f t="shared" si="4"/>
        <v>64983.75</v>
      </c>
      <c r="I24" s="62">
        <f t="shared" si="1"/>
        <v>4.8192317632676094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743278.75</v>
      </c>
      <c r="E25" s="63">
        <v>739305</v>
      </c>
      <c r="F25" s="63">
        <v>743278.75</v>
      </c>
      <c r="G25" s="63">
        <v>739305</v>
      </c>
      <c r="H25" s="64">
        <f t="shared" si="4"/>
        <v>-3973.75</v>
      </c>
      <c r="I25" s="65">
        <f t="shared" si="1"/>
        <v>-0.53462445953149995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160603</v>
      </c>
      <c r="E26" s="63">
        <v>168337</v>
      </c>
      <c r="F26" s="63">
        <v>160603</v>
      </c>
      <c r="G26" s="63">
        <v>168337</v>
      </c>
      <c r="H26" s="64">
        <f t="shared" si="4"/>
        <v>7734</v>
      </c>
      <c r="I26" s="65">
        <f t="shared" si="1"/>
        <v>4.8156012029663202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444543.75</v>
      </c>
      <c r="E27" s="63">
        <v>505767.25</v>
      </c>
      <c r="F27" s="63">
        <v>444543.75</v>
      </c>
      <c r="G27" s="63">
        <v>505767.25</v>
      </c>
      <c r="H27" s="64">
        <f t="shared" si="4"/>
        <v>61223.5</v>
      </c>
      <c r="I27" s="65">
        <f t="shared" si="1"/>
        <v>13.772210271767406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12520</v>
      </c>
      <c r="E28" s="53">
        <v>12237</v>
      </c>
      <c r="F28" s="53">
        <v>12520</v>
      </c>
      <c r="G28" s="53">
        <v>12237</v>
      </c>
      <c r="H28" s="61">
        <f t="shared" si="4"/>
        <v>-283</v>
      </c>
      <c r="I28" s="62">
        <f t="shared" si="1"/>
        <v>-2.2603833865814664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208166221</v>
      </c>
      <c r="E29" s="53">
        <v>201796725</v>
      </c>
      <c r="F29" s="53">
        <v>208166221</v>
      </c>
      <c r="G29" s="53">
        <v>201796725</v>
      </c>
      <c r="H29" s="61">
        <f t="shared" si="4"/>
        <v>-6369496</v>
      </c>
      <c r="I29" s="62">
        <f t="shared" si="1"/>
        <v>-3.0598124755312739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223</v>
      </c>
      <c r="E30" s="63">
        <v>282</v>
      </c>
      <c r="F30" s="63">
        <v>223</v>
      </c>
      <c r="G30" s="63">
        <v>282</v>
      </c>
      <c r="H30" s="64">
        <f t="shared" si="4"/>
        <v>59</v>
      </c>
      <c r="I30" s="65">
        <f t="shared" si="1"/>
        <v>26.457399103139011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2172962</v>
      </c>
      <c r="E31" s="53">
        <v>2395937</v>
      </c>
      <c r="F31" s="53">
        <v>2172962</v>
      </c>
      <c r="G31" s="53">
        <v>2395937</v>
      </c>
      <c r="H31" s="61">
        <f>G31-F31</f>
        <v>222975</v>
      </c>
      <c r="I31" s="62">
        <f>((G31*100/F31)-100)</f>
        <v>10.261339130642867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1504024</v>
      </c>
      <c r="E32" s="63">
        <v>1594664</v>
      </c>
      <c r="F32" s="63">
        <v>1504024</v>
      </c>
      <c r="G32" s="63">
        <v>1594664</v>
      </c>
      <c r="H32" s="64">
        <f>G32-F32</f>
        <v>90640</v>
      </c>
      <c r="I32" s="65">
        <f>((G32*100/F32)-100)</f>
        <v>6.0264995771344019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668938</v>
      </c>
      <c r="E33" s="63">
        <v>801273</v>
      </c>
      <c r="F33" s="63">
        <v>668938</v>
      </c>
      <c r="G33" s="63">
        <v>801273</v>
      </c>
      <c r="H33" s="64">
        <f>G33-F33</f>
        <v>132335</v>
      </c>
      <c r="I33" s="65">
        <f>((G33*100/F33)-100)</f>
        <v>19.782849830627057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416115</v>
      </c>
      <c r="E34" s="53">
        <v>455047</v>
      </c>
      <c r="F34" s="53">
        <v>416115</v>
      </c>
      <c r="G34" s="53">
        <v>455047</v>
      </c>
      <c r="H34" s="61">
        <f>G34-F34</f>
        <v>38932</v>
      </c>
      <c r="I34" s="62">
        <f>((G34*100/F34)-100)</f>
        <v>9.356067433281666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270856</v>
      </c>
      <c r="E35" s="53">
        <v>199035</v>
      </c>
      <c r="F35" s="53">
        <v>270856</v>
      </c>
      <c r="G35" s="53">
        <v>199035</v>
      </c>
      <c r="H35" s="61">
        <f>G35-F35</f>
        <v>-71821</v>
      </c>
      <c r="I35" s="62">
        <f>((G35*100/F35)-100)</f>
        <v>-26.51630386626104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CC022-6F73-4CF3-8C9B-3DCDA48A8C0C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1580</v>
      </c>
      <c r="C8" s="189">
        <v>3946</v>
      </c>
      <c r="D8" s="189">
        <v>1580</v>
      </c>
      <c r="E8" s="189">
        <v>3946</v>
      </c>
      <c r="F8" s="190">
        <v>149.74683544303801</v>
      </c>
      <c r="G8" s="6"/>
    </row>
    <row r="9" spans="1:14" ht="15.6" customHeight="1">
      <c r="A9" s="188" t="s">
        <v>8</v>
      </c>
      <c r="B9" s="189">
        <v>11445</v>
      </c>
      <c r="C9" s="189">
        <v>12275</v>
      </c>
      <c r="D9" s="189">
        <v>11445</v>
      </c>
      <c r="E9" s="189">
        <v>12275</v>
      </c>
      <c r="F9" s="190">
        <v>7.2520751419833971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81160</v>
      </c>
      <c r="C11" s="189">
        <v>92495</v>
      </c>
      <c r="D11" s="189">
        <v>81160</v>
      </c>
      <c r="E11" s="189">
        <v>92495</v>
      </c>
      <c r="F11" s="190">
        <v>13.96623952686052</v>
      </c>
    </row>
    <row r="12" spans="1:14" ht="15.6" customHeight="1">
      <c r="A12" s="188" t="s">
        <v>6</v>
      </c>
      <c r="B12" s="189">
        <v>1102</v>
      </c>
      <c r="C12" s="189">
        <v>1569</v>
      </c>
      <c r="D12" s="189">
        <v>1102</v>
      </c>
      <c r="E12" s="189">
        <v>1569</v>
      </c>
      <c r="F12" s="190">
        <v>42.377495462794911</v>
      </c>
    </row>
    <row r="13" spans="1:14" ht="15.6" customHeight="1">
      <c r="A13" s="188" t="s">
        <v>175</v>
      </c>
      <c r="B13" s="189">
        <v>54996</v>
      </c>
      <c r="C13" s="189">
        <v>65908</v>
      </c>
      <c r="D13" s="189">
        <v>54996</v>
      </c>
      <c r="E13" s="189">
        <v>65908</v>
      </c>
      <c r="F13" s="190">
        <v>19.841443014037381</v>
      </c>
    </row>
    <row r="14" spans="1:14" ht="15.6" customHeight="1">
      <c r="A14" s="188" t="s">
        <v>148</v>
      </c>
      <c r="B14" s="189">
        <v>22448</v>
      </c>
      <c r="C14" s="189">
        <v>23870</v>
      </c>
      <c r="D14" s="189">
        <v>22448</v>
      </c>
      <c r="E14" s="189">
        <v>23870</v>
      </c>
      <c r="F14" s="190">
        <v>6.334640057020664</v>
      </c>
    </row>
    <row r="15" spans="1:14" ht="15.6" customHeight="1">
      <c r="A15" s="188" t="s">
        <v>145</v>
      </c>
      <c r="B15" s="189">
        <v>0</v>
      </c>
      <c r="C15" s="189">
        <v>1952</v>
      </c>
      <c r="D15" s="189">
        <v>0</v>
      </c>
      <c r="E15" s="189">
        <v>1952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33915</v>
      </c>
      <c r="C18" s="189">
        <v>39466</v>
      </c>
      <c r="D18" s="189">
        <v>33915</v>
      </c>
      <c r="E18" s="189">
        <v>39466</v>
      </c>
      <c r="F18" s="190">
        <v>16.367389060887518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2628</v>
      </c>
      <c r="C21" s="189">
        <v>1759</v>
      </c>
      <c r="D21" s="189">
        <v>2628</v>
      </c>
      <c r="E21" s="189">
        <v>1759</v>
      </c>
      <c r="F21" s="190">
        <v>-33.066971080669717</v>
      </c>
    </row>
    <row r="22" spans="1:7" ht="15.6" customHeight="1">
      <c r="A22" s="188" t="s">
        <v>146</v>
      </c>
      <c r="B22" s="189">
        <v>44902</v>
      </c>
      <c r="C22" s="189">
        <v>43718</v>
      </c>
      <c r="D22" s="189">
        <v>44902</v>
      </c>
      <c r="E22" s="189">
        <v>43718</v>
      </c>
      <c r="F22" s="190">
        <v>-2.6368535922675989</v>
      </c>
    </row>
    <row r="23" spans="1:7" ht="15.6" customHeight="1">
      <c r="A23" s="188" t="s">
        <v>165</v>
      </c>
      <c r="B23" s="189">
        <v>5466</v>
      </c>
      <c r="C23" s="189">
        <v>5891</v>
      </c>
      <c r="D23" s="189">
        <v>5466</v>
      </c>
      <c r="E23" s="189">
        <v>5891</v>
      </c>
      <c r="F23" s="190">
        <v>7.7753384559092638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10120</v>
      </c>
      <c r="C25" s="189">
        <v>10620</v>
      </c>
      <c r="D25" s="189">
        <v>10120</v>
      </c>
      <c r="E25" s="189">
        <v>10620</v>
      </c>
      <c r="F25" s="190">
        <v>4.9407114624505937</v>
      </c>
    </row>
    <row r="26" spans="1:7" ht="15.6" customHeight="1">
      <c r="A26" s="188" t="s">
        <v>152</v>
      </c>
      <c r="B26" s="189">
        <v>2546</v>
      </c>
      <c r="C26" s="189">
        <v>2112</v>
      </c>
      <c r="D26" s="189">
        <v>2546</v>
      </c>
      <c r="E26" s="189">
        <v>2112</v>
      </c>
      <c r="F26" s="190">
        <v>-17.046347211311868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123443</v>
      </c>
      <c r="C28" s="189">
        <v>130692</v>
      </c>
      <c r="D28" s="189">
        <v>123443</v>
      </c>
      <c r="E28" s="189">
        <v>130692</v>
      </c>
      <c r="F28" s="190">
        <v>5.8723459410416146</v>
      </c>
    </row>
    <row r="29" spans="1:7" ht="15.6" customHeight="1">
      <c r="A29" s="188" t="s">
        <v>178</v>
      </c>
      <c r="B29" s="189">
        <v>5121</v>
      </c>
      <c r="C29" s="189">
        <v>2872</v>
      </c>
      <c r="D29" s="189">
        <v>5121</v>
      </c>
      <c r="E29" s="189">
        <v>2872</v>
      </c>
      <c r="F29" s="190">
        <v>-43.917203671157978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15243</v>
      </c>
      <c r="C32" s="189">
        <v>15902</v>
      </c>
      <c r="D32" s="189">
        <v>15243</v>
      </c>
      <c r="E32" s="189">
        <v>15902</v>
      </c>
      <c r="F32" s="190">
        <v>4.3232959391195891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416115</v>
      </c>
      <c r="C35" s="77">
        <f>SUM(C7:C34)</f>
        <v>455047</v>
      </c>
      <c r="D35" s="178">
        <f>SUM(D7:D34)</f>
        <v>416115</v>
      </c>
      <c r="E35" s="178">
        <f>SUM(E7:E34)</f>
        <v>455047</v>
      </c>
      <c r="F35" s="140">
        <f>E35*100/D35-100</f>
        <v>9.356067433281666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CB92B-03FF-4712-A835-20FC0260E782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51</v>
      </c>
      <c r="C8" s="189">
        <v>544</v>
      </c>
      <c r="D8" s="189">
        <v>51</v>
      </c>
      <c r="E8" s="189">
        <v>544</v>
      </c>
      <c r="F8" s="190">
        <v>966.66666666666674</v>
      </c>
      <c r="G8" s="6"/>
    </row>
    <row r="9" spans="1:14" ht="15.6" customHeight="1">
      <c r="A9" s="188" t="s">
        <v>8</v>
      </c>
      <c r="B9" s="189">
        <v>239</v>
      </c>
      <c r="C9" s="189">
        <v>604</v>
      </c>
      <c r="D9" s="189">
        <v>239</v>
      </c>
      <c r="E9" s="189">
        <v>604</v>
      </c>
      <c r="F9" s="190">
        <v>152.71966527196651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327</v>
      </c>
      <c r="C11" s="189">
        <v>382</v>
      </c>
      <c r="D11" s="189">
        <v>327</v>
      </c>
      <c r="E11" s="189">
        <v>382</v>
      </c>
      <c r="F11" s="190">
        <v>16.819571865443422</v>
      </c>
    </row>
    <row r="12" spans="1:14" ht="15.6" customHeight="1">
      <c r="A12" s="188" t="s">
        <v>6</v>
      </c>
      <c r="B12" s="189">
        <v>1224</v>
      </c>
      <c r="C12" s="189">
        <v>1247</v>
      </c>
      <c r="D12" s="189">
        <v>1224</v>
      </c>
      <c r="E12" s="189">
        <v>1247</v>
      </c>
      <c r="F12" s="190">
        <v>1.879084967320267</v>
      </c>
    </row>
    <row r="13" spans="1:14" ht="15.6" customHeight="1">
      <c r="A13" s="188" t="s">
        <v>175</v>
      </c>
      <c r="B13" s="189">
        <v>7840</v>
      </c>
      <c r="C13" s="189">
        <v>5542</v>
      </c>
      <c r="D13" s="189">
        <v>7840</v>
      </c>
      <c r="E13" s="189">
        <v>5542</v>
      </c>
      <c r="F13" s="190">
        <v>-29.311224489795919</v>
      </c>
    </row>
    <row r="14" spans="1:14" ht="15.6" customHeight="1">
      <c r="A14" s="188" t="s">
        <v>148</v>
      </c>
      <c r="B14" s="189">
        <v>49721</v>
      </c>
      <c r="C14" s="189">
        <v>42823</v>
      </c>
      <c r="D14" s="189">
        <v>49721</v>
      </c>
      <c r="E14" s="189">
        <v>42823</v>
      </c>
      <c r="F14" s="190">
        <v>-13.87341364815671</v>
      </c>
    </row>
    <row r="15" spans="1:14" ht="15.6" customHeight="1">
      <c r="A15" s="188" t="s">
        <v>145</v>
      </c>
      <c r="B15" s="189">
        <v>1514</v>
      </c>
      <c r="C15" s="189">
        <v>826</v>
      </c>
      <c r="D15" s="189">
        <v>1514</v>
      </c>
      <c r="E15" s="189">
        <v>826</v>
      </c>
      <c r="F15" s="190">
        <v>-45.442536327608977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29</v>
      </c>
      <c r="C17" s="189">
        <v>8</v>
      </c>
      <c r="D17" s="189">
        <v>29</v>
      </c>
      <c r="E17" s="189">
        <v>8</v>
      </c>
      <c r="F17" s="190">
        <v>-72.413793103448285</v>
      </c>
      <c r="G17" s="2"/>
    </row>
    <row r="18" spans="1:7" ht="15.6" customHeight="1">
      <c r="A18" s="188" t="s">
        <v>147</v>
      </c>
      <c r="B18" s="189">
        <v>171</v>
      </c>
      <c r="C18" s="189">
        <v>93</v>
      </c>
      <c r="D18" s="189">
        <v>171</v>
      </c>
      <c r="E18" s="189">
        <v>93</v>
      </c>
      <c r="F18" s="190">
        <v>-45.614035087719301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13</v>
      </c>
      <c r="D20" s="189">
        <v>0</v>
      </c>
      <c r="E20" s="189">
        <v>13</v>
      </c>
      <c r="F20" s="190" t="s">
        <v>151</v>
      </c>
    </row>
    <row r="21" spans="1:7" ht="15.6" customHeight="1">
      <c r="A21" s="188" t="s">
        <v>149</v>
      </c>
      <c r="B21" s="189">
        <v>729</v>
      </c>
      <c r="C21" s="189">
        <v>840</v>
      </c>
      <c r="D21" s="189">
        <v>729</v>
      </c>
      <c r="E21" s="189">
        <v>840</v>
      </c>
      <c r="F21" s="190">
        <v>15.226337448559679</v>
      </c>
    </row>
    <row r="22" spans="1:7" ht="15.6" customHeight="1">
      <c r="A22" s="188" t="s">
        <v>146</v>
      </c>
      <c r="B22" s="189">
        <v>28255</v>
      </c>
      <c r="C22" s="189">
        <v>25400</v>
      </c>
      <c r="D22" s="189">
        <v>28255</v>
      </c>
      <c r="E22" s="189">
        <v>25400</v>
      </c>
      <c r="F22" s="190">
        <v>-10.10440629976995</v>
      </c>
    </row>
    <row r="23" spans="1:7" ht="15.6" customHeight="1">
      <c r="A23" s="188" t="s">
        <v>165</v>
      </c>
      <c r="B23" s="189">
        <v>4599</v>
      </c>
      <c r="C23" s="189">
        <v>7712</v>
      </c>
      <c r="D23" s="189">
        <v>4599</v>
      </c>
      <c r="E23" s="189">
        <v>7712</v>
      </c>
      <c r="F23" s="190">
        <v>67.688627962600577</v>
      </c>
    </row>
    <row r="24" spans="1:7" ht="15.6" customHeight="1">
      <c r="A24" s="188" t="s">
        <v>141</v>
      </c>
      <c r="B24" s="189">
        <v>16</v>
      </c>
      <c r="C24" s="189">
        <v>5</v>
      </c>
      <c r="D24" s="189">
        <v>16</v>
      </c>
      <c r="E24" s="189">
        <v>5</v>
      </c>
      <c r="F24" s="190">
        <v>-68.75</v>
      </c>
    </row>
    <row r="25" spans="1:7" ht="15.6" customHeight="1">
      <c r="A25" s="188" t="s">
        <v>140</v>
      </c>
      <c r="B25" s="189">
        <v>227</v>
      </c>
      <c r="C25" s="189">
        <v>181</v>
      </c>
      <c r="D25" s="189">
        <v>227</v>
      </c>
      <c r="E25" s="189">
        <v>181</v>
      </c>
      <c r="F25" s="190">
        <v>-20.264317180616739</v>
      </c>
    </row>
    <row r="26" spans="1:7" ht="15.6" customHeight="1">
      <c r="A26" s="188" t="s">
        <v>152</v>
      </c>
      <c r="B26" s="189">
        <v>1</v>
      </c>
      <c r="C26" s="189">
        <v>4</v>
      </c>
      <c r="D26" s="189">
        <v>1</v>
      </c>
      <c r="E26" s="189">
        <v>4</v>
      </c>
      <c r="F26" s="190">
        <v>300</v>
      </c>
    </row>
    <row r="27" spans="1:7" ht="15.6" customHeight="1">
      <c r="A27" s="188" t="s">
        <v>173</v>
      </c>
      <c r="B27" s="189">
        <v>19555</v>
      </c>
      <c r="C27" s="189">
        <v>11380</v>
      </c>
      <c r="D27" s="189">
        <v>19555</v>
      </c>
      <c r="E27" s="189">
        <v>11380</v>
      </c>
      <c r="F27" s="190">
        <v>-41.805164919457937</v>
      </c>
    </row>
    <row r="28" spans="1:7" ht="15.6" customHeight="1">
      <c r="A28" s="188" t="s">
        <v>177</v>
      </c>
      <c r="B28" s="189">
        <v>6530</v>
      </c>
      <c r="C28" s="189">
        <v>6878</v>
      </c>
      <c r="D28" s="189">
        <v>6530</v>
      </c>
      <c r="E28" s="189">
        <v>6878</v>
      </c>
      <c r="F28" s="190">
        <v>5.3292496171516044</v>
      </c>
    </row>
    <row r="29" spans="1:7" ht="15.6" customHeight="1">
      <c r="A29" s="188" t="s">
        <v>178</v>
      </c>
      <c r="B29" s="189">
        <v>20335</v>
      </c>
      <c r="C29" s="189">
        <v>14737</v>
      </c>
      <c r="D29" s="189">
        <v>20335</v>
      </c>
      <c r="E29" s="189">
        <v>14737</v>
      </c>
      <c r="F29" s="190">
        <v>-27.528891074502081</v>
      </c>
    </row>
    <row r="30" spans="1:7" ht="15.6" customHeight="1">
      <c r="A30" s="188" t="s">
        <v>179</v>
      </c>
      <c r="B30" s="189">
        <v>944</v>
      </c>
      <c r="C30" s="189">
        <v>479</v>
      </c>
      <c r="D30" s="189">
        <v>944</v>
      </c>
      <c r="E30" s="189">
        <v>479</v>
      </c>
      <c r="F30" s="190">
        <v>-49.258474576271183</v>
      </c>
    </row>
    <row r="31" spans="1:7" ht="15.6" customHeight="1">
      <c r="A31" s="188" t="s">
        <v>180</v>
      </c>
      <c r="B31" s="189">
        <v>27293</v>
      </c>
      <c r="C31" s="189">
        <v>18942</v>
      </c>
      <c r="D31" s="189">
        <v>27293</v>
      </c>
      <c r="E31" s="189">
        <v>18942</v>
      </c>
      <c r="F31" s="190">
        <v>-30.597589125416771</v>
      </c>
    </row>
    <row r="32" spans="1:7" ht="15.6" customHeight="1">
      <c r="A32" s="188" t="s">
        <v>181</v>
      </c>
      <c r="B32" s="189">
        <v>45450</v>
      </c>
      <c r="C32" s="189">
        <v>26311</v>
      </c>
      <c r="D32" s="189">
        <v>45450</v>
      </c>
      <c r="E32" s="189">
        <v>26311</v>
      </c>
      <c r="F32" s="190">
        <v>-42.110011001100112</v>
      </c>
    </row>
    <row r="33" spans="1:6" ht="15.6" customHeight="1">
      <c r="A33" s="188" t="s">
        <v>182</v>
      </c>
      <c r="B33" s="189">
        <v>55801</v>
      </c>
      <c r="C33" s="189">
        <v>34081</v>
      </c>
      <c r="D33" s="189">
        <v>55801</v>
      </c>
      <c r="E33" s="189">
        <v>34081</v>
      </c>
      <c r="F33" s="190">
        <v>-38.924033619469178</v>
      </c>
    </row>
    <row r="34" spans="1:6" ht="15.6" customHeight="1">
      <c r="A34" s="188" t="s">
        <v>183</v>
      </c>
      <c r="B34" s="189">
        <v>5</v>
      </c>
      <c r="C34" s="189">
        <v>3</v>
      </c>
      <c r="D34" s="189">
        <v>5</v>
      </c>
      <c r="E34" s="189">
        <v>3</v>
      </c>
      <c r="F34" s="190">
        <v>-40</v>
      </c>
    </row>
    <row r="35" spans="1:6" ht="15.6" customHeight="1">
      <c r="A35" s="156" t="s">
        <v>153</v>
      </c>
      <c r="B35" s="76">
        <f>SUM(B7:B34)</f>
        <v>270856</v>
      </c>
      <c r="C35" s="77">
        <f>SUM(C7:C34)</f>
        <v>199035</v>
      </c>
      <c r="D35" s="76">
        <f>SUM(D7:D34)</f>
        <v>270856</v>
      </c>
      <c r="E35" s="78">
        <f>SUM(E7:E34)</f>
        <v>199035</v>
      </c>
      <c r="F35" s="140">
        <f>E35*100/D35-100</f>
        <v>-26.51630386626104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E3C85-E4BC-4BAD-AC87-9D31FB19253A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6936D-D2B2-4602-921F-D62B99991C7A}">
  <sheetPr>
    <pageSetUpPr fitToPage="1"/>
  </sheetPr>
  <dimension ref="A1:AA36"/>
  <sheetViews>
    <sheetView topLeftCell="A22"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799384</v>
      </c>
      <c r="C7" s="237">
        <v>484985</v>
      </c>
      <c r="D7" s="237">
        <v>799384</v>
      </c>
      <c r="E7" s="237">
        <v>484985</v>
      </c>
      <c r="F7" s="238">
        <v>-39.330159222601402</v>
      </c>
      <c r="G7" s="6"/>
    </row>
    <row r="8" spans="1:27" s="33" customFormat="1" ht="15.6" customHeight="1">
      <c r="A8" s="236" t="s">
        <v>11</v>
      </c>
      <c r="B8" s="237">
        <v>59312</v>
      </c>
      <c r="C8" s="237">
        <v>78717</v>
      </c>
      <c r="D8" s="237">
        <v>59312</v>
      </c>
      <c r="E8" s="237">
        <v>78717</v>
      </c>
      <c r="F8" s="238">
        <v>32.716819530617762</v>
      </c>
      <c r="G8" s="239"/>
    </row>
    <row r="9" spans="1:27" ht="15.6" customHeight="1">
      <c r="A9" s="236" t="s">
        <v>8</v>
      </c>
      <c r="B9" s="237">
        <v>79693</v>
      </c>
      <c r="C9" s="237">
        <v>69081</v>
      </c>
      <c r="D9" s="237">
        <v>79693</v>
      </c>
      <c r="E9" s="237">
        <v>69081</v>
      </c>
      <c r="F9" s="238">
        <v>-13.316100535806161</v>
      </c>
      <c r="G9" s="6"/>
    </row>
    <row r="10" spans="1:27" ht="15.6" customHeight="1">
      <c r="A10" s="236" t="s">
        <v>10</v>
      </c>
      <c r="B10" s="237">
        <v>217588</v>
      </c>
      <c r="C10" s="237">
        <v>159708</v>
      </c>
      <c r="D10" s="237">
        <v>217588</v>
      </c>
      <c r="E10" s="237">
        <v>159708</v>
      </c>
      <c r="F10" s="238">
        <v>-26.600731657995851</v>
      </c>
    </row>
    <row r="11" spans="1:27" ht="15.6" customHeight="1">
      <c r="A11" s="236" t="s">
        <v>9</v>
      </c>
      <c r="B11" s="237">
        <v>1626409</v>
      </c>
      <c r="C11" s="237">
        <v>1383712</v>
      </c>
      <c r="D11" s="237">
        <v>1626409</v>
      </c>
      <c r="E11" s="237">
        <v>1383712</v>
      </c>
      <c r="F11" s="238">
        <v>-14.92226125162858</v>
      </c>
    </row>
    <row r="12" spans="1:27" ht="15.6" customHeight="1">
      <c r="A12" s="236" t="s">
        <v>6</v>
      </c>
      <c r="B12" s="237">
        <v>118351</v>
      </c>
      <c r="C12" s="237">
        <v>124496</v>
      </c>
      <c r="D12" s="237">
        <v>118351</v>
      </c>
      <c r="E12" s="237">
        <v>124496</v>
      </c>
      <c r="F12" s="238">
        <v>5.1921825755591442</v>
      </c>
    </row>
    <row r="13" spans="1:27" ht="15.6" customHeight="1">
      <c r="A13" s="236" t="s">
        <v>175</v>
      </c>
      <c r="B13" s="237">
        <v>72571</v>
      </c>
      <c r="C13" s="237">
        <v>16267</v>
      </c>
      <c r="D13" s="237">
        <v>72571</v>
      </c>
      <c r="E13" s="237">
        <v>16267</v>
      </c>
      <c r="F13" s="238">
        <v>-77.584710145926067</v>
      </c>
    </row>
    <row r="14" spans="1:27" ht="15.6" customHeight="1">
      <c r="A14" s="236" t="s">
        <v>148</v>
      </c>
      <c r="B14" s="237">
        <v>1128563</v>
      </c>
      <c r="C14" s="237">
        <v>1327206</v>
      </c>
      <c r="D14" s="237">
        <v>1128563</v>
      </c>
      <c r="E14" s="237">
        <v>1327206</v>
      </c>
      <c r="F14" s="238">
        <v>17.601409934580531</v>
      </c>
    </row>
    <row r="15" spans="1:27" ht="15.6" customHeight="1">
      <c r="A15" s="236" t="s">
        <v>145</v>
      </c>
      <c r="B15" s="237">
        <v>2039022</v>
      </c>
      <c r="C15" s="237">
        <v>1594245</v>
      </c>
      <c r="D15" s="237">
        <v>2039022</v>
      </c>
      <c r="E15" s="237">
        <v>1594245</v>
      </c>
      <c r="F15" s="238">
        <v>-21.81325164711318</v>
      </c>
    </row>
    <row r="16" spans="1:27" ht="15.6" customHeight="1">
      <c r="A16" s="236" t="s">
        <v>144</v>
      </c>
      <c r="B16" s="237">
        <v>2184615</v>
      </c>
      <c r="C16" s="237">
        <v>2247940</v>
      </c>
      <c r="D16" s="237">
        <v>2184615</v>
      </c>
      <c r="E16" s="237">
        <v>2247940</v>
      </c>
      <c r="F16" s="238">
        <v>2.8986800877957961</v>
      </c>
      <c r="G16" s="1"/>
    </row>
    <row r="17" spans="1:7" ht="15.6" customHeight="1">
      <c r="A17" s="236" t="s">
        <v>150</v>
      </c>
      <c r="B17" s="237">
        <v>669633</v>
      </c>
      <c r="C17" s="237">
        <v>1074793</v>
      </c>
      <c r="D17" s="237">
        <v>669633</v>
      </c>
      <c r="E17" s="237">
        <v>1074793</v>
      </c>
      <c r="F17" s="238">
        <v>60.504783963753283</v>
      </c>
      <c r="G17" s="2"/>
    </row>
    <row r="18" spans="1:7" ht="15.6" customHeight="1">
      <c r="A18" s="236" t="s">
        <v>147</v>
      </c>
      <c r="B18" s="237">
        <v>53275</v>
      </c>
      <c r="C18" s="237">
        <v>7125</v>
      </c>
      <c r="D18" s="237">
        <v>53275</v>
      </c>
      <c r="E18" s="237">
        <v>7125</v>
      </c>
      <c r="F18" s="238">
        <v>-86.625997184420456</v>
      </c>
    </row>
    <row r="19" spans="1:7" ht="15.6" customHeight="1">
      <c r="A19" s="236" t="s">
        <v>143</v>
      </c>
      <c r="B19" s="237">
        <v>362600</v>
      </c>
      <c r="C19" s="237">
        <v>245799</v>
      </c>
      <c r="D19" s="237">
        <v>362600</v>
      </c>
      <c r="E19" s="237">
        <v>245799</v>
      </c>
      <c r="F19" s="238">
        <v>-32.212079426365143</v>
      </c>
    </row>
    <row r="20" spans="1:7" ht="15.6" customHeight="1">
      <c r="A20" s="236" t="s">
        <v>142</v>
      </c>
      <c r="B20" s="237">
        <v>725050</v>
      </c>
      <c r="C20" s="237">
        <v>960951</v>
      </c>
      <c r="D20" s="237">
        <v>725050</v>
      </c>
      <c r="E20" s="237">
        <v>960951</v>
      </c>
      <c r="F20" s="238">
        <v>32.535825115509283</v>
      </c>
    </row>
    <row r="21" spans="1:7" ht="15.6" customHeight="1">
      <c r="A21" s="236" t="s">
        <v>149</v>
      </c>
      <c r="B21" s="237">
        <v>1760007</v>
      </c>
      <c r="C21" s="237">
        <v>1493971</v>
      </c>
      <c r="D21" s="237">
        <v>1760007</v>
      </c>
      <c r="E21" s="237">
        <v>1493971</v>
      </c>
      <c r="F21" s="238">
        <v>-15.11562169923188</v>
      </c>
    </row>
    <row r="22" spans="1:7" ht="15.6" customHeight="1">
      <c r="A22" s="236" t="s">
        <v>146</v>
      </c>
      <c r="B22" s="237">
        <v>170616</v>
      </c>
      <c r="C22" s="237">
        <v>153317</v>
      </c>
      <c r="D22" s="237">
        <v>170616</v>
      </c>
      <c r="E22" s="237">
        <v>153317</v>
      </c>
      <c r="F22" s="238">
        <v>-10.13914287053969</v>
      </c>
    </row>
    <row r="23" spans="1:7" ht="15.6" customHeight="1">
      <c r="A23" s="236" t="s">
        <v>165</v>
      </c>
      <c r="B23" s="237">
        <v>196813</v>
      </c>
      <c r="C23" s="237">
        <v>93940</v>
      </c>
      <c r="D23" s="237">
        <v>196813</v>
      </c>
      <c r="E23" s="237">
        <v>93940</v>
      </c>
      <c r="F23" s="238">
        <v>-52.269413097712039</v>
      </c>
    </row>
    <row r="24" spans="1:7" ht="15.6" customHeight="1">
      <c r="A24" s="236" t="s">
        <v>141</v>
      </c>
      <c r="B24" s="237">
        <v>240790</v>
      </c>
      <c r="C24" s="237">
        <v>124738</v>
      </c>
      <c r="D24" s="237">
        <v>240790</v>
      </c>
      <c r="E24" s="237">
        <v>124738</v>
      </c>
      <c r="F24" s="238">
        <v>-48.196353669172311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162768</v>
      </c>
      <c r="C26" s="237">
        <v>119790</v>
      </c>
      <c r="D26" s="237">
        <v>162768</v>
      </c>
      <c r="E26" s="237">
        <v>119790</v>
      </c>
      <c r="F26" s="238">
        <v>-26.404452963727511</v>
      </c>
    </row>
    <row r="27" spans="1:7" ht="15.6" customHeight="1">
      <c r="A27" s="236" t="s">
        <v>173</v>
      </c>
      <c r="B27" s="237">
        <v>189734</v>
      </c>
      <c r="C27" s="237">
        <v>155523</v>
      </c>
      <c r="D27" s="237">
        <v>189734</v>
      </c>
      <c r="E27" s="237">
        <v>155523</v>
      </c>
      <c r="F27" s="238">
        <v>-18.031032919771889</v>
      </c>
    </row>
    <row r="28" spans="1:7" ht="15.6" customHeight="1">
      <c r="A28" s="236" t="s">
        <v>177</v>
      </c>
      <c r="B28" s="237">
        <v>63703</v>
      </c>
      <c r="C28" s="237">
        <v>99108</v>
      </c>
      <c r="D28" s="237">
        <v>63703</v>
      </c>
      <c r="E28" s="237">
        <v>99108</v>
      </c>
      <c r="F28" s="238">
        <v>55.578230224636201</v>
      </c>
    </row>
    <row r="29" spans="1:7" ht="15.6" customHeight="1">
      <c r="A29" s="236" t="s">
        <v>178</v>
      </c>
      <c r="B29" s="237">
        <v>388384</v>
      </c>
      <c r="C29" s="237">
        <v>192408</v>
      </c>
      <c r="D29" s="237">
        <v>388384</v>
      </c>
      <c r="E29" s="237">
        <v>192408</v>
      </c>
      <c r="F29" s="238">
        <v>-50.459339210678088</v>
      </c>
    </row>
    <row r="30" spans="1:7" ht="15.6" customHeight="1">
      <c r="A30" s="236" t="s">
        <v>179</v>
      </c>
      <c r="B30" s="237">
        <v>195496</v>
      </c>
      <c r="C30" s="237">
        <v>134123</v>
      </c>
      <c r="D30" s="237">
        <v>195496</v>
      </c>
      <c r="E30" s="237">
        <v>134123</v>
      </c>
      <c r="F30" s="238">
        <v>-31.393481196546219</v>
      </c>
    </row>
    <row r="31" spans="1:7" ht="15.6" customHeight="1">
      <c r="A31" s="236" t="s">
        <v>180</v>
      </c>
      <c r="B31" s="237">
        <v>2379394</v>
      </c>
      <c r="C31" s="237">
        <v>1792370</v>
      </c>
      <c r="D31" s="237">
        <v>2379394</v>
      </c>
      <c r="E31" s="237">
        <v>1792370</v>
      </c>
      <c r="F31" s="238">
        <v>-24.67115576487123</v>
      </c>
    </row>
    <row r="32" spans="1:7" ht="15.6" customHeight="1">
      <c r="A32" s="236" t="s">
        <v>181</v>
      </c>
      <c r="B32" s="237">
        <v>1213228</v>
      </c>
      <c r="C32" s="237">
        <v>1365446</v>
      </c>
      <c r="D32" s="237">
        <v>1213228</v>
      </c>
      <c r="E32" s="237">
        <v>1365446</v>
      </c>
      <c r="F32" s="238">
        <v>12.546528764585061</v>
      </c>
    </row>
    <row r="33" spans="1:6" ht="15.6" customHeight="1">
      <c r="A33" s="236" t="s">
        <v>182</v>
      </c>
      <c r="B33" s="237">
        <v>118767</v>
      </c>
      <c r="C33" s="237">
        <v>122221</v>
      </c>
      <c r="D33" s="237">
        <v>118767</v>
      </c>
      <c r="E33" s="237">
        <v>122221</v>
      </c>
      <c r="F33" s="238">
        <v>2.9082152449754521</v>
      </c>
    </row>
    <row r="34" spans="1:6" ht="15.6" customHeight="1">
      <c r="A34" s="236" t="s">
        <v>183</v>
      </c>
      <c r="B34" s="237">
        <v>54619</v>
      </c>
      <c r="C34" s="237">
        <v>33731</v>
      </c>
      <c r="D34" s="237">
        <v>54619</v>
      </c>
      <c r="E34" s="237">
        <v>33731</v>
      </c>
      <c r="F34" s="238">
        <v>-38.243102217177167</v>
      </c>
    </row>
    <row r="35" spans="1:6" ht="15.6" customHeight="1">
      <c r="A35" s="240" t="s">
        <v>153</v>
      </c>
      <c r="B35" s="241">
        <f>SUM(B7:B34)</f>
        <v>17270386</v>
      </c>
      <c r="C35" s="241">
        <f>SUM(C7:C34)</f>
        <v>15655711</v>
      </c>
      <c r="D35" s="241">
        <f>SUM(D7:D34)</f>
        <v>17270386</v>
      </c>
      <c r="E35" s="241">
        <f>SUM(E7:E34)</f>
        <v>15655711</v>
      </c>
      <c r="F35" s="242">
        <f>E35*100/D35-100</f>
        <v>-9.3493857056813852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48513-4E43-4396-87D8-DE6D3F000165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442133</v>
      </c>
      <c r="C7" s="237">
        <v>353040</v>
      </c>
      <c r="D7" s="237">
        <v>442133</v>
      </c>
      <c r="E7" s="237">
        <v>353040</v>
      </c>
      <c r="F7" s="238">
        <v>-20.150723877204371</v>
      </c>
      <c r="G7" s="6"/>
    </row>
    <row r="8" spans="1:14" s="33" customFormat="1" ht="15.6" customHeight="1">
      <c r="A8" s="236" t="s">
        <v>11</v>
      </c>
      <c r="B8" s="237">
        <v>3500</v>
      </c>
      <c r="C8" s="237">
        <v>0</v>
      </c>
      <c r="D8" s="237">
        <v>3500</v>
      </c>
      <c r="E8" s="237">
        <v>0</v>
      </c>
      <c r="F8" s="238">
        <v>-100</v>
      </c>
    </row>
    <row r="9" spans="1:14" ht="15.6" customHeight="1">
      <c r="A9" s="236" t="s">
        <v>8</v>
      </c>
      <c r="B9" s="237">
        <v>6400</v>
      </c>
      <c r="C9" s="237">
        <v>0</v>
      </c>
      <c r="D9" s="237">
        <v>6400</v>
      </c>
      <c r="E9" s="237">
        <v>0</v>
      </c>
      <c r="F9" s="238">
        <v>-100</v>
      </c>
      <c r="G9" s="6"/>
    </row>
    <row r="10" spans="1:14" ht="15.6" customHeight="1">
      <c r="A10" s="236" t="s">
        <v>10</v>
      </c>
      <c r="B10" s="237">
        <v>23657</v>
      </c>
      <c r="C10" s="237">
        <v>27068</v>
      </c>
      <c r="D10" s="237">
        <v>23657</v>
      </c>
      <c r="E10" s="237">
        <v>27068</v>
      </c>
      <c r="F10" s="238">
        <v>14.41856532950078</v>
      </c>
    </row>
    <row r="11" spans="1:14" ht="15.6" customHeight="1">
      <c r="A11" s="236" t="s">
        <v>9</v>
      </c>
      <c r="B11" s="237">
        <v>1129184</v>
      </c>
      <c r="C11" s="237">
        <v>868151</v>
      </c>
      <c r="D11" s="237">
        <v>1129184</v>
      </c>
      <c r="E11" s="237">
        <v>868151</v>
      </c>
      <c r="F11" s="238">
        <v>-23.11695879502366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62381</v>
      </c>
      <c r="C13" s="237">
        <v>9492</v>
      </c>
      <c r="D13" s="237">
        <v>62381</v>
      </c>
      <c r="E13" s="237">
        <v>9492</v>
      </c>
      <c r="F13" s="238">
        <v>-84.783828409291289</v>
      </c>
    </row>
    <row r="14" spans="1:14" ht="15.6" customHeight="1">
      <c r="A14" s="236" t="s">
        <v>148</v>
      </c>
      <c r="B14" s="237">
        <v>332364</v>
      </c>
      <c r="C14" s="237">
        <v>467278</v>
      </c>
      <c r="D14" s="237">
        <v>332364</v>
      </c>
      <c r="E14" s="237">
        <v>467278</v>
      </c>
      <c r="F14" s="238">
        <v>40.592242240435183</v>
      </c>
    </row>
    <row r="15" spans="1:14" ht="15.6" customHeight="1">
      <c r="A15" s="236" t="s">
        <v>145</v>
      </c>
      <c r="B15" s="237">
        <v>1618798</v>
      </c>
      <c r="C15" s="237">
        <v>1196471</v>
      </c>
      <c r="D15" s="237">
        <v>1618798</v>
      </c>
      <c r="E15" s="237">
        <v>1196471</v>
      </c>
      <c r="F15" s="238">
        <v>-26.088925239591351</v>
      </c>
    </row>
    <row r="16" spans="1:14" ht="15.6" customHeight="1">
      <c r="A16" s="236" t="s">
        <v>144</v>
      </c>
      <c r="B16" s="237">
        <v>1595457</v>
      </c>
      <c r="C16" s="237">
        <v>1829355</v>
      </c>
      <c r="D16" s="237">
        <v>1595457</v>
      </c>
      <c r="E16" s="237">
        <v>1829355</v>
      </c>
      <c r="F16" s="238">
        <v>14.66025095004127</v>
      </c>
      <c r="G16" s="1"/>
    </row>
    <row r="17" spans="1:7" ht="15.6" customHeight="1">
      <c r="A17" s="236" t="s">
        <v>150</v>
      </c>
      <c r="B17" s="237">
        <v>399736</v>
      </c>
      <c r="C17" s="237">
        <v>603302</v>
      </c>
      <c r="D17" s="237">
        <v>399736</v>
      </c>
      <c r="E17" s="237">
        <v>603302</v>
      </c>
      <c r="F17" s="238">
        <v>50.925110572978163</v>
      </c>
      <c r="G17" s="2"/>
    </row>
    <row r="18" spans="1:7" ht="15.6" customHeight="1">
      <c r="A18" s="236" t="s">
        <v>147</v>
      </c>
      <c r="B18" s="237">
        <v>52922</v>
      </c>
      <c r="C18" s="237">
        <v>6990</v>
      </c>
      <c r="D18" s="237">
        <v>52922</v>
      </c>
      <c r="E18" s="237">
        <v>6990</v>
      </c>
      <c r="F18" s="238">
        <v>-86.791882392955671</v>
      </c>
    </row>
    <row r="19" spans="1:7" ht="15.6" customHeight="1">
      <c r="A19" s="236" t="s">
        <v>143</v>
      </c>
      <c r="B19" s="237">
        <v>165290</v>
      </c>
      <c r="C19" s="237">
        <v>171157</v>
      </c>
      <c r="D19" s="237">
        <v>165290</v>
      </c>
      <c r="E19" s="237">
        <v>171157</v>
      </c>
      <c r="F19" s="238">
        <v>3.5495190271643802</v>
      </c>
    </row>
    <row r="20" spans="1:7" ht="15.6" customHeight="1">
      <c r="A20" s="236" t="s">
        <v>142</v>
      </c>
      <c r="B20" s="237">
        <v>119538</v>
      </c>
      <c r="C20" s="237">
        <v>113352</v>
      </c>
      <c r="D20" s="237">
        <v>119538</v>
      </c>
      <c r="E20" s="237">
        <v>113352</v>
      </c>
      <c r="F20" s="238">
        <v>-5.1749234553029169</v>
      </c>
    </row>
    <row r="21" spans="1:7" ht="15.6" customHeight="1">
      <c r="A21" s="236" t="s">
        <v>149</v>
      </c>
      <c r="B21" s="237">
        <v>1389678</v>
      </c>
      <c r="C21" s="237">
        <v>1088925</v>
      </c>
      <c r="D21" s="237">
        <v>1389678</v>
      </c>
      <c r="E21" s="237">
        <v>1088925</v>
      </c>
      <c r="F21" s="238">
        <v>-21.64191992677441</v>
      </c>
    </row>
    <row r="22" spans="1:7" ht="15.6" customHeight="1">
      <c r="A22" s="236" t="s">
        <v>146</v>
      </c>
      <c r="B22" s="237">
        <v>124012</v>
      </c>
      <c r="C22" s="237">
        <v>94077</v>
      </c>
      <c r="D22" s="237">
        <v>124012</v>
      </c>
      <c r="E22" s="237">
        <v>94077</v>
      </c>
      <c r="F22" s="238">
        <v>-24.13879302003032</v>
      </c>
    </row>
    <row r="23" spans="1:7" ht="15.6" customHeight="1">
      <c r="A23" s="236" t="s">
        <v>165</v>
      </c>
      <c r="B23" s="237">
        <v>0</v>
      </c>
      <c r="C23" s="237">
        <v>6376</v>
      </c>
      <c r="D23" s="237">
        <v>0</v>
      </c>
      <c r="E23" s="237">
        <v>6376</v>
      </c>
      <c r="F23" s="238"/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116242</v>
      </c>
      <c r="C26" s="237">
        <v>73422</v>
      </c>
      <c r="D26" s="237">
        <v>116242</v>
      </c>
      <c r="E26" s="237">
        <v>73422</v>
      </c>
      <c r="F26" s="238">
        <v>-36.836943617625302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32911</v>
      </c>
      <c r="C28" s="237">
        <v>34817</v>
      </c>
      <c r="D28" s="237">
        <v>32911</v>
      </c>
      <c r="E28" s="237">
        <v>34817</v>
      </c>
      <c r="F28" s="238">
        <v>5.7913767433380912</v>
      </c>
    </row>
    <row r="29" spans="1:7" ht="15.6" customHeight="1">
      <c r="A29" s="236" t="s">
        <v>178</v>
      </c>
      <c r="B29" s="237">
        <v>19526</v>
      </c>
      <c r="C29" s="237">
        <v>21630</v>
      </c>
      <c r="D29" s="237">
        <v>19526</v>
      </c>
      <c r="E29" s="237">
        <v>21630</v>
      </c>
      <c r="F29" s="238">
        <v>10.77537642118202</v>
      </c>
    </row>
    <row r="30" spans="1:7" ht="15.6" customHeight="1">
      <c r="A30" s="236" t="s">
        <v>179</v>
      </c>
      <c r="B30" s="237">
        <v>56054</v>
      </c>
      <c r="C30" s="237">
        <v>18175</v>
      </c>
      <c r="D30" s="237">
        <v>56054</v>
      </c>
      <c r="E30" s="237">
        <v>18175</v>
      </c>
      <c r="F30" s="238">
        <v>-67.575908944945951</v>
      </c>
    </row>
    <row r="31" spans="1:7" ht="15.6" customHeight="1">
      <c r="A31" s="236" t="s">
        <v>180</v>
      </c>
      <c r="B31" s="237">
        <v>1330467</v>
      </c>
      <c r="C31" s="237">
        <v>1160306</v>
      </c>
      <c r="D31" s="237">
        <v>1330467</v>
      </c>
      <c r="E31" s="237">
        <v>1160306</v>
      </c>
      <c r="F31" s="238">
        <v>-12.7895693767677</v>
      </c>
    </row>
    <row r="32" spans="1:7" ht="15.6" customHeight="1">
      <c r="A32" s="236" t="s">
        <v>181</v>
      </c>
      <c r="B32" s="237">
        <v>255018</v>
      </c>
      <c r="C32" s="237">
        <v>262429</v>
      </c>
      <c r="D32" s="237">
        <v>255018</v>
      </c>
      <c r="E32" s="237">
        <v>262429</v>
      </c>
      <c r="F32" s="238">
        <v>2.9060693754950648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7980</v>
      </c>
      <c r="C34" s="237">
        <v>9277</v>
      </c>
      <c r="D34" s="237">
        <v>7980</v>
      </c>
      <c r="E34" s="237">
        <v>9277</v>
      </c>
      <c r="F34" s="238">
        <v>16.253132832080201</v>
      </c>
    </row>
    <row r="35" spans="1:6" ht="15.6" customHeight="1">
      <c r="A35" s="240" t="s">
        <v>153</v>
      </c>
      <c r="B35" s="241">
        <f>SUM(B7:B34)</f>
        <v>9283248</v>
      </c>
      <c r="C35" s="241">
        <f>SUM(C7:C34)</f>
        <v>8415090</v>
      </c>
      <c r="D35" s="241">
        <f>SUM(D7:D34)</f>
        <v>9283248</v>
      </c>
      <c r="E35" s="241">
        <f>SUM(E7:E34)</f>
        <v>8415090</v>
      </c>
      <c r="F35" s="242">
        <f>E35*100/D35-100</f>
        <v>-9.3518777048722654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684CE-27B0-408D-8012-61D56957431C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332554</v>
      </c>
      <c r="C7" s="237">
        <v>120066</v>
      </c>
      <c r="D7" s="237">
        <v>332554</v>
      </c>
      <c r="E7" s="237">
        <v>120066</v>
      </c>
      <c r="F7" s="238">
        <v>-63.895788353169714</v>
      </c>
      <c r="G7" s="6"/>
    </row>
    <row r="8" spans="1:14" ht="15.6" customHeight="1">
      <c r="A8" s="236" t="s">
        <v>11</v>
      </c>
      <c r="B8" s="237">
        <v>42080</v>
      </c>
      <c r="C8" s="237">
        <v>59830</v>
      </c>
      <c r="D8" s="237">
        <v>42080</v>
      </c>
      <c r="E8" s="237">
        <v>59830</v>
      </c>
      <c r="F8" s="238">
        <v>42.18155893536121</v>
      </c>
    </row>
    <row r="9" spans="1:14" ht="15.6" customHeight="1">
      <c r="A9" s="236" t="s">
        <v>8</v>
      </c>
      <c r="B9" s="237">
        <v>23478</v>
      </c>
      <c r="C9" s="237">
        <v>8801</v>
      </c>
      <c r="D9" s="237">
        <v>23478</v>
      </c>
      <c r="E9" s="237">
        <v>8801</v>
      </c>
      <c r="F9" s="238">
        <v>-62.513842746400883</v>
      </c>
    </row>
    <row r="10" spans="1:14" ht="15.6" customHeight="1">
      <c r="A10" s="236" t="s">
        <v>10</v>
      </c>
      <c r="B10" s="237">
        <v>183141</v>
      </c>
      <c r="C10" s="237">
        <v>125332</v>
      </c>
      <c r="D10" s="237">
        <v>183141</v>
      </c>
      <c r="E10" s="237">
        <v>125332</v>
      </c>
      <c r="F10" s="238">
        <v>-31.565296683975731</v>
      </c>
    </row>
    <row r="11" spans="1:14" ht="15.6" customHeight="1">
      <c r="A11" s="236" t="s">
        <v>9</v>
      </c>
      <c r="B11" s="237">
        <v>28151</v>
      </c>
      <c r="C11" s="237">
        <v>6679</v>
      </c>
      <c r="D11" s="237">
        <v>28151</v>
      </c>
      <c r="E11" s="237">
        <v>6679</v>
      </c>
      <c r="F11" s="238">
        <v>-76.274377464388479</v>
      </c>
    </row>
    <row r="12" spans="1:14" ht="15.6" customHeight="1">
      <c r="A12" s="236" t="s">
        <v>6</v>
      </c>
      <c r="B12" s="237">
        <v>116836</v>
      </c>
      <c r="C12" s="237">
        <v>119753</v>
      </c>
      <c r="D12" s="237">
        <v>116836</v>
      </c>
      <c r="E12" s="237">
        <v>119753</v>
      </c>
      <c r="F12" s="238">
        <v>2.4966619877435079</v>
      </c>
    </row>
    <row r="13" spans="1:14" ht="15.6" customHeight="1">
      <c r="A13" s="236" t="s">
        <v>175</v>
      </c>
      <c r="B13" s="237">
        <v>10180</v>
      </c>
      <c r="C13" s="237">
        <v>6640</v>
      </c>
      <c r="D13" s="237">
        <v>10180</v>
      </c>
      <c r="E13" s="237">
        <v>6640</v>
      </c>
      <c r="F13" s="238">
        <v>-34.774066797642433</v>
      </c>
    </row>
    <row r="14" spans="1:14" ht="15.6" customHeight="1">
      <c r="A14" s="236" t="s">
        <v>148</v>
      </c>
      <c r="B14" s="237">
        <v>241920</v>
      </c>
      <c r="C14" s="237">
        <v>217288</v>
      </c>
      <c r="D14" s="237">
        <v>241920</v>
      </c>
      <c r="E14" s="237">
        <v>217288</v>
      </c>
      <c r="F14" s="238">
        <v>-10.1818783068783</v>
      </c>
    </row>
    <row r="15" spans="1:14" ht="15.6" customHeight="1">
      <c r="A15" s="236" t="s">
        <v>145</v>
      </c>
      <c r="B15" s="237">
        <v>164477</v>
      </c>
      <c r="C15" s="237">
        <v>122473</v>
      </c>
      <c r="D15" s="237">
        <v>164477</v>
      </c>
      <c r="E15" s="237">
        <v>122473</v>
      </c>
      <c r="F15" s="238">
        <v>-25.53791715559014</v>
      </c>
    </row>
    <row r="16" spans="1:14" ht="15.6" customHeight="1">
      <c r="A16" s="236" t="s">
        <v>144</v>
      </c>
      <c r="B16" s="237">
        <v>558746</v>
      </c>
      <c r="C16" s="237">
        <v>379159</v>
      </c>
      <c r="D16" s="237">
        <v>558746</v>
      </c>
      <c r="E16" s="237">
        <v>379159</v>
      </c>
      <c r="F16" s="238">
        <v>-32.14108020460101</v>
      </c>
      <c r="G16" s="1"/>
    </row>
    <row r="17" spans="1:7" ht="15.6" customHeight="1">
      <c r="A17" s="236" t="s">
        <v>150</v>
      </c>
      <c r="B17" s="237">
        <v>255465</v>
      </c>
      <c r="C17" s="237">
        <v>466698</v>
      </c>
      <c r="D17" s="237">
        <v>255465</v>
      </c>
      <c r="E17" s="237">
        <v>466698</v>
      </c>
      <c r="F17" s="238">
        <v>82.685690799131009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189618</v>
      </c>
      <c r="C19" s="237">
        <v>71161</v>
      </c>
      <c r="D19" s="237">
        <v>189618</v>
      </c>
      <c r="E19" s="237">
        <v>71161</v>
      </c>
      <c r="F19" s="238">
        <v>-62.471389846955447</v>
      </c>
    </row>
    <row r="20" spans="1:7" ht="15.6" customHeight="1">
      <c r="A20" s="236" t="s">
        <v>142</v>
      </c>
      <c r="B20" s="237">
        <v>530134</v>
      </c>
      <c r="C20" s="237">
        <v>806175</v>
      </c>
      <c r="D20" s="237">
        <v>530134</v>
      </c>
      <c r="E20" s="237">
        <v>806175</v>
      </c>
      <c r="F20" s="238">
        <v>52.070042668457397</v>
      </c>
    </row>
    <row r="21" spans="1:7" ht="15.6" customHeight="1">
      <c r="A21" s="236" t="s">
        <v>149</v>
      </c>
      <c r="B21" s="237">
        <v>369381</v>
      </c>
      <c r="C21" s="237">
        <v>403540</v>
      </c>
      <c r="D21" s="237">
        <v>369381</v>
      </c>
      <c r="E21" s="237">
        <v>403540</v>
      </c>
      <c r="F21" s="238">
        <v>9.2476332025740362</v>
      </c>
    </row>
    <row r="22" spans="1:7" ht="15.6" customHeight="1">
      <c r="A22" s="236" t="s">
        <v>146</v>
      </c>
      <c r="B22" s="237">
        <v>15500</v>
      </c>
      <c r="C22" s="237">
        <v>27101</v>
      </c>
      <c r="D22" s="237">
        <v>15500</v>
      </c>
      <c r="E22" s="237">
        <v>27101</v>
      </c>
      <c r="F22" s="238">
        <v>74.845161290322579</v>
      </c>
    </row>
    <row r="23" spans="1:7" ht="15.6" customHeight="1">
      <c r="A23" s="236" t="s">
        <v>165</v>
      </c>
      <c r="B23" s="237">
        <v>179007</v>
      </c>
      <c r="C23" s="237">
        <v>78351</v>
      </c>
      <c r="D23" s="237">
        <v>179007</v>
      </c>
      <c r="E23" s="237">
        <v>78351</v>
      </c>
      <c r="F23" s="238">
        <v>-56.23020328813957</v>
      </c>
    </row>
    <row r="24" spans="1:7" ht="15.6" customHeight="1">
      <c r="A24" s="236" t="s">
        <v>141</v>
      </c>
      <c r="B24" s="237">
        <v>217105</v>
      </c>
      <c r="C24" s="237">
        <v>92996</v>
      </c>
      <c r="D24" s="237">
        <v>217105</v>
      </c>
      <c r="E24" s="237">
        <v>92996</v>
      </c>
      <c r="F24" s="238">
        <v>-57.165426867184081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20975</v>
      </c>
      <c r="C26" s="237">
        <v>13973</v>
      </c>
      <c r="D26" s="237">
        <v>20975</v>
      </c>
      <c r="E26" s="237">
        <v>13973</v>
      </c>
      <c r="F26" s="238">
        <v>-33.382598331346841</v>
      </c>
    </row>
    <row r="27" spans="1:7" ht="15.6" customHeight="1">
      <c r="A27" s="236" t="s">
        <v>173</v>
      </c>
      <c r="B27" s="237">
        <v>72223</v>
      </c>
      <c r="C27" s="237">
        <v>91379</v>
      </c>
      <c r="D27" s="237">
        <v>72223</v>
      </c>
      <c r="E27" s="237">
        <v>91379</v>
      </c>
      <c r="F27" s="238">
        <v>26.52340667100508</v>
      </c>
    </row>
    <row r="28" spans="1:7" ht="15.6" customHeight="1">
      <c r="A28" s="236" t="s">
        <v>177</v>
      </c>
      <c r="B28" s="237">
        <v>4303</v>
      </c>
      <c r="C28" s="237">
        <v>18359</v>
      </c>
      <c r="D28" s="237">
        <v>4303</v>
      </c>
      <c r="E28" s="237">
        <v>18359</v>
      </c>
      <c r="F28" s="238">
        <v>326.65582151986979</v>
      </c>
    </row>
    <row r="29" spans="1:7" ht="15.6" customHeight="1">
      <c r="A29" s="236" t="s">
        <v>178</v>
      </c>
      <c r="B29" s="237">
        <v>309098</v>
      </c>
      <c r="C29" s="237">
        <v>124793</v>
      </c>
      <c r="D29" s="237">
        <v>309098</v>
      </c>
      <c r="E29" s="237">
        <v>124793</v>
      </c>
      <c r="F29" s="238">
        <v>-59.62672032818071</v>
      </c>
    </row>
    <row r="30" spans="1:7" ht="15.6" customHeight="1">
      <c r="A30" s="236" t="s">
        <v>179</v>
      </c>
      <c r="B30" s="237">
        <v>131623</v>
      </c>
      <c r="C30" s="237">
        <v>97711</v>
      </c>
      <c r="D30" s="237">
        <v>131623</v>
      </c>
      <c r="E30" s="237">
        <v>97711</v>
      </c>
      <c r="F30" s="238">
        <v>-25.76449404739293</v>
      </c>
    </row>
    <row r="31" spans="1:7" ht="15.6" customHeight="1">
      <c r="A31" s="236" t="s">
        <v>180</v>
      </c>
      <c r="B31" s="237">
        <v>961313</v>
      </c>
      <c r="C31" s="237">
        <v>549599</v>
      </c>
      <c r="D31" s="237">
        <v>961313</v>
      </c>
      <c r="E31" s="237">
        <v>549599</v>
      </c>
      <c r="F31" s="238">
        <v>-42.828298379404004</v>
      </c>
    </row>
    <row r="32" spans="1:7" ht="15.6" customHeight="1">
      <c r="A32" s="236" t="s">
        <v>181</v>
      </c>
      <c r="B32" s="237">
        <v>141492</v>
      </c>
      <c r="C32" s="237">
        <v>143270</v>
      </c>
      <c r="D32" s="237">
        <v>141492</v>
      </c>
      <c r="E32" s="237">
        <v>143270</v>
      </c>
      <c r="F32" s="238">
        <v>1.2566081474571009</v>
      </c>
    </row>
    <row r="33" spans="1:7" ht="15.6" customHeight="1">
      <c r="A33" s="236" t="s">
        <v>182</v>
      </c>
      <c r="B33" s="237">
        <v>3505</v>
      </c>
      <c r="C33" s="237">
        <v>4346</v>
      </c>
      <c r="D33" s="237">
        <v>3505</v>
      </c>
      <c r="E33" s="237">
        <v>4346</v>
      </c>
      <c r="F33" s="238">
        <v>23.994293865905849</v>
      </c>
    </row>
    <row r="34" spans="1:7" ht="15.6" customHeight="1">
      <c r="A34" s="236" t="s">
        <v>183</v>
      </c>
      <c r="B34" s="237">
        <v>21539</v>
      </c>
      <c r="C34" s="237">
        <v>5510</v>
      </c>
      <c r="D34" s="237">
        <v>21539</v>
      </c>
      <c r="E34" s="237">
        <v>5510</v>
      </c>
      <c r="F34" s="238">
        <v>-74.418496680440128</v>
      </c>
    </row>
    <row r="35" spans="1:7" s="33" customFormat="1" ht="15.6" customHeight="1">
      <c r="A35" s="240" t="s">
        <v>153</v>
      </c>
      <c r="B35" s="241">
        <f>SUM(B7:B34)</f>
        <v>5123844</v>
      </c>
      <c r="C35" s="241">
        <f>SUM(C7:C34)</f>
        <v>4160983</v>
      </c>
      <c r="D35" s="241">
        <f>SUM(D7:D34)</f>
        <v>5123844</v>
      </c>
      <c r="E35" s="241">
        <f>SUM(E7:E34)</f>
        <v>4160983</v>
      </c>
      <c r="F35" s="242">
        <f>E35*100/D35-100</f>
        <v>-18.791770397381342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2" priority="2">
      <formula>MOD(ROW(),2)=0</formula>
    </cfRule>
  </conditionalFormatting>
  <conditionalFormatting sqref="F7:F35">
    <cfRule type="expression" dxfId="1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3B248-8E87-4EB5-B89B-5F2C6F4EC8CB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24697</v>
      </c>
      <c r="C7" s="237">
        <v>11879</v>
      </c>
      <c r="D7" s="237">
        <v>24697</v>
      </c>
      <c r="E7" s="237">
        <v>11879</v>
      </c>
      <c r="F7" s="238">
        <v>-51.901040612220108</v>
      </c>
      <c r="G7" s="6"/>
    </row>
    <row r="8" spans="1:14" s="33" customFormat="1" ht="15.6" customHeight="1">
      <c r="A8" s="236" t="s">
        <v>11</v>
      </c>
      <c r="B8" s="237">
        <v>13732</v>
      </c>
      <c r="C8" s="237">
        <v>18887</v>
      </c>
      <c r="D8" s="237">
        <v>13732</v>
      </c>
      <c r="E8" s="237">
        <v>18887</v>
      </c>
      <c r="F8" s="238">
        <v>37.54005243227499</v>
      </c>
      <c r="G8" s="239"/>
    </row>
    <row r="9" spans="1:14" ht="15.6" customHeight="1">
      <c r="A9" s="236" t="s">
        <v>8</v>
      </c>
      <c r="B9" s="237">
        <v>49815</v>
      </c>
      <c r="C9" s="237">
        <v>60280</v>
      </c>
      <c r="D9" s="237">
        <v>49815</v>
      </c>
      <c r="E9" s="237">
        <v>60280</v>
      </c>
      <c r="F9" s="238">
        <v>21.00772859580448</v>
      </c>
      <c r="G9" s="243"/>
    </row>
    <row r="10" spans="1:14" ht="15.6" customHeight="1">
      <c r="A10" s="236" t="s">
        <v>10</v>
      </c>
      <c r="B10" s="237">
        <v>10790</v>
      </c>
      <c r="C10" s="237">
        <v>7308</v>
      </c>
      <c r="D10" s="237">
        <v>10790</v>
      </c>
      <c r="E10" s="237">
        <v>7308</v>
      </c>
      <c r="F10" s="238">
        <v>-32.270620945319727</v>
      </c>
      <c r="G10" s="244"/>
    </row>
    <row r="11" spans="1:14" ht="15.6" customHeight="1">
      <c r="A11" s="236" t="s">
        <v>9</v>
      </c>
      <c r="B11" s="237">
        <v>469074</v>
      </c>
      <c r="C11" s="237">
        <v>508882</v>
      </c>
      <c r="D11" s="237">
        <v>469074</v>
      </c>
      <c r="E11" s="237">
        <v>508882</v>
      </c>
      <c r="F11" s="238">
        <v>8.4865074593774068</v>
      </c>
    </row>
    <row r="12" spans="1:14" ht="15.6" customHeight="1">
      <c r="A12" s="236" t="s">
        <v>6</v>
      </c>
      <c r="B12" s="237">
        <v>1515</v>
      </c>
      <c r="C12" s="237">
        <v>4743</v>
      </c>
      <c r="D12" s="237">
        <v>1515</v>
      </c>
      <c r="E12" s="237">
        <v>4743</v>
      </c>
      <c r="F12" s="238">
        <v>213.0693069306931</v>
      </c>
    </row>
    <row r="13" spans="1:14" ht="15.6" customHeight="1">
      <c r="A13" s="236" t="s">
        <v>175</v>
      </c>
      <c r="B13" s="237">
        <v>10</v>
      </c>
      <c r="C13" s="237">
        <v>135</v>
      </c>
      <c r="D13" s="237">
        <v>10</v>
      </c>
      <c r="E13" s="237">
        <v>135</v>
      </c>
      <c r="F13" s="238">
        <v>1250</v>
      </c>
    </row>
    <row r="14" spans="1:14" ht="15.6" customHeight="1">
      <c r="A14" s="236" t="s">
        <v>148</v>
      </c>
      <c r="B14" s="237">
        <v>554279</v>
      </c>
      <c r="C14" s="237">
        <v>642640</v>
      </c>
      <c r="D14" s="237">
        <v>554279</v>
      </c>
      <c r="E14" s="237">
        <v>642640</v>
      </c>
      <c r="F14" s="238">
        <v>15.941610632912299</v>
      </c>
    </row>
    <row r="15" spans="1:14" ht="15.6" customHeight="1">
      <c r="A15" s="236" t="s">
        <v>145</v>
      </c>
      <c r="B15" s="237">
        <v>255747</v>
      </c>
      <c r="C15" s="237">
        <v>275301</v>
      </c>
      <c r="D15" s="237">
        <v>255747</v>
      </c>
      <c r="E15" s="237">
        <v>275301</v>
      </c>
      <c r="F15" s="238">
        <v>7.6458374878297661</v>
      </c>
    </row>
    <row r="16" spans="1:14" ht="15.6" customHeight="1">
      <c r="A16" s="236" t="s">
        <v>144</v>
      </c>
      <c r="B16" s="237">
        <v>30412</v>
      </c>
      <c r="C16" s="237">
        <v>39426</v>
      </c>
      <c r="D16" s="237">
        <v>30412</v>
      </c>
      <c r="E16" s="237">
        <v>39426</v>
      </c>
      <c r="F16" s="238">
        <v>29.639615941075899</v>
      </c>
      <c r="G16" s="1"/>
    </row>
    <row r="17" spans="1:7" ht="15.6" customHeight="1">
      <c r="A17" s="236" t="s">
        <v>150</v>
      </c>
      <c r="B17" s="237">
        <v>14432</v>
      </c>
      <c r="C17" s="237">
        <v>4793</v>
      </c>
      <c r="D17" s="237">
        <v>14432</v>
      </c>
      <c r="E17" s="237">
        <v>4793</v>
      </c>
      <c r="F17" s="238">
        <v>-66.789079822616401</v>
      </c>
      <c r="G17" s="2"/>
    </row>
    <row r="18" spans="1:7" ht="15.6" customHeight="1">
      <c r="A18" s="236" t="s">
        <v>147</v>
      </c>
      <c r="B18" s="237">
        <v>353</v>
      </c>
      <c r="C18" s="237">
        <v>135</v>
      </c>
      <c r="D18" s="237">
        <v>353</v>
      </c>
      <c r="E18" s="237">
        <v>135</v>
      </c>
      <c r="F18" s="238">
        <v>-61.756373937677047</v>
      </c>
    </row>
    <row r="19" spans="1:7" ht="15.6" customHeight="1">
      <c r="A19" s="236" t="s">
        <v>143</v>
      </c>
      <c r="B19" s="237">
        <v>7692</v>
      </c>
      <c r="C19" s="237">
        <v>3481</v>
      </c>
      <c r="D19" s="237">
        <v>7692</v>
      </c>
      <c r="E19" s="237">
        <v>3481</v>
      </c>
      <c r="F19" s="238">
        <v>-54.745189807592297</v>
      </c>
    </row>
    <row r="20" spans="1:7" ht="15.6" customHeight="1">
      <c r="A20" s="236" t="s">
        <v>142</v>
      </c>
      <c r="B20" s="237">
        <v>75378</v>
      </c>
      <c r="C20" s="237">
        <v>41424</v>
      </c>
      <c r="D20" s="237">
        <v>75378</v>
      </c>
      <c r="E20" s="237">
        <v>41424</v>
      </c>
      <c r="F20" s="238">
        <v>-45.044973334394648</v>
      </c>
    </row>
    <row r="21" spans="1:7" ht="15.6" customHeight="1">
      <c r="A21" s="236" t="s">
        <v>149</v>
      </c>
      <c r="B21" s="237">
        <v>948</v>
      </c>
      <c r="C21" s="237">
        <v>1506</v>
      </c>
      <c r="D21" s="237">
        <v>948</v>
      </c>
      <c r="E21" s="237">
        <v>1506</v>
      </c>
      <c r="F21" s="238">
        <v>58.860759493670884</v>
      </c>
    </row>
    <row r="22" spans="1:7" ht="15.6" customHeight="1">
      <c r="A22" s="236" t="s">
        <v>146</v>
      </c>
      <c r="B22" s="237">
        <v>31104</v>
      </c>
      <c r="C22" s="237">
        <v>32139</v>
      </c>
      <c r="D22" s="237">
        <v>31104</v>
      </c>
      <c r="E22" s="237">
        <v>32139</v>
      </c>
      <c r="F22" s="238">
        <v>3.327546296296291</v>
      </c>
    </row>
    <row r="23" spans="1:7" ht="15.6" customHeight="1">
      <c r="A23" s="236" t="s">
        <v>165</v>
      </c>
      <c r="B23" s="237">
        <v>17806</v>
      </c>
      <c r="C23" s="237">
        <v>9213</v>
      </c>
      <c r="D23" s="237">
        <v>17806</v>
      </c>
      <c r="E23" s="237">
        <v>9213</v>
      </c>
      <c r="F23" s="238">
        <v>-48.259013815567783</v>
      </c>
    </row>
    <row r="24" spans="1:7" ht="15.6" customHeight="1">
      <c r="A24" s="236" t="s">
        <v>141</v>
      </c>
      <c r="B24" s="237">
        <v>23685</v>
      </c>
      <c r="C24" s="237">
        <v>31742</v>
      </c>
      <c r="D24" s="237">
        <v>23685</v>
      </c>
      <c r="E24" s="237">
        <v>31742</v>
      </c>
      <c r="F24" s="238">
        <v>34.017310534093298</v>
      </c>
    </row>
    <row r="25" spans="1:7" ht="15.6" customHeight="1">
      <c r="A25" s="236" t="s">
        <v>140</v>
      </c>
      <c r="B25" s="237">
        <v>1</v>
      </c>
      <c r="C25" s="237">
        <v>0</v>
      </c>
      <c r="D25" s="237">
        <v>1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25551</v>
      </c>
      <c r="C26" s="237">
        <v>32395</v>
      </c>
      <c r="D26" s="237">
        <v>25551</v>
      </c>
      <c r="E26" s="237">
        <v>32395</v>
      </c>
      <c r="F26" s="238">
        <v>26.78564439747954</v>
      </c>
    </row>
    <row r="27" spans="1:7" ht="15.6" customHeight="1">
      <c r="A27" s="236" t="s">
        <v>173</v>
      </c>
      <c r="B27" s="237">
        <v>117511</v>
      </c>
      <c r="C27" s="237">
        <v>64144</v>
      </c>
      <c r="D27" s="237">
        <v>117511</v>
      </c>
      <c r="E27" s="237">
        <v>64144</v>
      </c>
      <c r="F27" s="238">
        <v>-45.41447183667912</v>
      </c>
    </row>
    <row r="28" spans="1:7" ht="15.6" customHeight="1">
      <c r="A28" s="236" t="s">
        <v>177</v>
      </c>
      <c r="B28" s="237">
        <v>26489</v>
      </c>
      <c r="C28" s="237">
        <v>45932</v>
      </c>
      <c r="D28" s="237">
        <v>26489</v>
      </c>
      <c r="E28" s="237">
        <v>45932</v>
      </c>
      <c r="F28" s="238">
        <v>73.400279361244287</v>
      </c>
    </row>
    <row r="29" spans="1:7" ht="15.6" customHeight="1">
      <c r="A29" s="236" t="s">
        <v>178</v>
      </c>
      <c r="B29" s="237">
        <v>59760</v>
      </c>
      <c r="C29" s="237">
        <v>45985</v>
      </c>
      <c r="D29" s="237">
        <v>59760</v>
      </c>
      <c r="E29" s="237">
        <v>45985</v>
      </c>
      <c r="F29" s="238">
        <v>-23.05053547523427</v>
      </c>
    </row>
    <row r="30" spans="1:7" ht="15.6" customHeight="1">
      <c r="A30" s="236" t="s">
        <v>179</v>
      </c>
      <c r="B30" s="237">
        <v>7819</v>
      </c>
      <c r="C30" s="237">
        <v>18237</v>
      </c>
      <c r="D30" s="237">
        <v>7819</v>
      </c>
      <c r="E30" s="237">
        <v>18237</v>
      </c>
      <c r="F30" s="238">
        <v>133.23954469881059</v>
      </c>
    </row>
    <row r="31" spans="1:7" ht="15.6" customHeight="1">
      <c r="A31" s="236" t="s">
        <v>180</v>
      </c>
      <c r="B31" s="237">
        <v>87614</v>
      </c>
      <c r="C31" s="237">
        <v>82465</v>
      </c>
      <c r="D31" s="237">
        <v>87614</v>
      </c>
      <c r="E31" s="237">
        <v>82465</v>
      </c>
      <c r="F31" s="238">
        <v>-5.8769146483438703</v>
      </c>
    </row>
    <row r="32" spans="1:7" ht="15.6" customHeight="1">
      <c r="A32" s="236" t="s">
        <v>181</v>
      </c>
      <c r="B32" s="237">
        <v>816718</v>
      </c>
      <c r="C32" s="237">
        <v>959747</v>
      </c>
      <c r="D32" s="237">
        <v>816718</v>
      </c>
      <c r="E32" s="237">
        <v>959747</v>
      </c>
      <c r="F32" s="238">
        <v>17.512654306627251</v>
      </c>
    </row>
    <row r="33" spans="1:6" ht="15.6" customHeight="1">
      <c r="A33" s="236" t="s">
        <v>182</v>
      </c>
      <c r="B33" s="237">
        <v>115262</v>
      </c>
      <c r="C33" s="237">
        <v>117875</v>
      </c>
      <c r="D33" s="237">
        <v>115262</v>
      </c>
      <c r="E33" s="237">
        <v>117875</v>
      </c>
      <c r="F33" s="238">
        <v>2.2670090749770111</v>
      </c>
    </row>
    <row r="34" spans="1:6" ht="15.6" customHeight="1">
      <c r="A34" s="236" t="s">
        <v>183</v>
      </c>
      <c r="B34" s="237">
        <v>25100</v>
      </c>
      <c r="C34" s="237">
        <v>18944</v>
      </c>
      <c r="D34" s="237">
        <v>25100</v>
      </c>
      <c r="E34" s="237">
        <v>18944</v>
      </c>
      <c r="F34" s="238">
        <v>-24.525896414342629</v>
      </c>
    </row>
    <row r="35" spans="1:6" ht="15.6" customHeight="1">
      <c r="A35" s="240" t="s">
        <v>153</v>
      </c>
      <c r="B35" s="241">
        <f>SUM(B7:B34)</f>
        <v>2863294</v>
      </c>
      <c r="C35" s="241">
        <f>SUM(C7:C34)</f>
        <v>3079638</v>
      </c>
      <c r="D35" s="241">
        <f>SUM(D7:D34)</f>
        <v>2863294</v>
      </c>
      <c r="E35" s="241">
        <f>SUM(E7:E34)</f>
        <v>3079638</v>
      </c>
      <c r="F35" s="242">
        <f>E35*100/D35-100</f>
        <v>7.555773175929545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0" priority="2">
      <formula>MOD(ROW(),2)=0</formula>
    </cfRule>
  </conditionalFormatting>
  <conditionalFormatting sqref="F7:F35">
    <cfRule type="expression" dxfId="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F5EEC-461E-439A-AE1E-AC87C328B425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179856</v>
      </c>
      <c r="C7" s="237">
        <v>117795</v>
      </c>
      <c r="D7" s="237">
        <v>179856</v>
      </c>
      <c r="E7" s="237">
        <v>117795</v>
      </c>
      <c r="F7" s="238">
        <v>-34.505938083800373</v>
      </c>
      <c r="G7" s="6"/>
    </row>
    <row r="8" spans="1:14" s="33" customFormat="1" ht="15.6" customHeight="1">
      <c r="A8" s="236" t="s">
        <v>11</v>
      </c>
      <c r="B8" s="237">
        <v>52231</v>
      </c>
      <c r="C8" s="237">
        <v>7513</v>
      </c>
      <c r="D8" s="237">
        <v>52231</v>
      </c>
      <c r="E8" s="237">
        <v>7513</v>
      </c>
      <c r="F8" s="238">
        <v>-85.615822021404909</v>
      </c>
      <c r="G8" s="239"/>
    </row>
    <row r="9" spans="1:14" ht="15.6" customHeight="1">
      <c r="A9" s="236" t="s">
        <v>8</v>
      </c>
      <c r="B9" s="237">
        <v>223689</v>
      </c>
      <c r="C9" s="237">
        <v>161521</v>
      </c>
      <c r="D9" s="237">
        <v>223689</v>
      </c>
      <c r="E9" s="237">
        <v>161521</v>
      </c>
      <c r="F9" s="238">
        <v>-27.792157862031662</v>
      </c>
      <c r="G9" s="6"/>
    </row>
    <row r="10" spans="1:14" ht="15.6" customHeight="1">
      <c r="A10" s="236" t="s">
        <v>10</v>
      </c>
      <c r="B10" s="237">
        <v>134687</v>
      </c>
      <c r="C10" s="237">
        <v>204118</v>
      </c>
      <c r="D10" s="237">
        <v>134687</v>
      </c>
      <c r="E10" s="237">
        <v>204118</v>
      </c>
      <c r="F10" s="238">
        <v>51.54988974437029</v>
      </c>
    </row>
    <row r="11" spans="1:14" ht="15.6" customHeight="1">
      <c r="A11" s="236" t="s">
        <v>9</v>
      </c>
      <c r="B11" s="237">
        <v>703593</v>
      </c>
      <c r="C11" s="237">
        <v>661910</v>
      </c>
      <c r="D11" s="237">
        <v>703593</v>
      </c>
      <c r="E11" s="237">
        <v>661910</v>
      </c>
      <c r="F11" s="238">
        <v>-5.9243056710342481</v>
      </c>
    </row>
    <row r="12" spans="1:14" ht="15.6" customHeight="1">
      <c r="A12" s="236" t="s">
        <v>6</v>
      </c>
      <c r="B12" s="237">
        <v>79663</v>
      </c>
      <c r="C12" s="237">
        <v>103041</v>
      </c>
      <c r="D12" s="237">
        <v>79663</v>
      </c>
      <c r="E12" s="237">
        <v>103041</v>
      </c>
      <c r="F12" s="238">
        <v>29.34612053274418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804060</v>
      </c>
      <c r="C14" s="237">
        <v>837968</v>
      </c>
      <c r="D14" s="237">
        <v>804060</v>
      </c>
      <c r="E14" s="237">
        <v>837968</v>
      </c>
      <c r="F14" s="238">
        <v>4.2170982265005108</v>
      </c>
    </row>
    <row r="15" spans="1:14" ht="15.6" customHeight="1">
      <c r="A15" s="236" t="s">
        <v>145</v>
      </c>
      <c r="B15" s="237">
        <v>676424</v>
      </c>
      <c r="C15" s="237">
        <v>611540</v>
      </c>
      <c r="D15" s="237">
        <v>676424</v>
      </c>
      <c r="E15" s="237">
        <v>611540</v>
      </c>
      <c r="F15" s="238">
        <v>-9.5922084373115126</v>
      </c>
    </row>
    <row r="16" spans="1:14" ht="15.6" customHeight="1">
      <c r="A16" s="236" t="s">
        <v>144</v>
      </c>
      <c r="B16" s="237">
        <v>547481</v>
      </c>
      <c r="C16" s="237">
        <v>616474</v>
      </c>
      <c r="D16" s="237">
        <v>547481</v>
      </c>
      <c r="E16" s="237">
        <v>616474</v>
      </c>
      <c r="F16" s="238">
        <v>12.601898513373071</v>
      </c>
      <c r="G16" s="1"/>
    </row>
    <row r="17" spans="1:7" ht="15.6" customHeight="1">
      <c r="A17" s="236" t="s">
        <v>150</v>
      </c>
      <c r="B17" s="237">
        <v>270225</v>
      </c>
      <c r="C17" s="237">
        <v>231288</v>
      </c>
      <c r="D17" s="237">
        <v>270225</v>
      </c>
      <c r="E17" s="237">
        <v>231288</v>
      </c>
      <c r="F17" s="238">
        <v>-14.4091035248404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104838</v>
      </c>
      <c r="C19" s="237">
        <v>121676</v>
      </c>
      <c r="D19" s="237">
        <v>104838</v>
      </c>
      <c r="E19" s="237">
        <v>121676</v>
      </c>
      <c r="F19" s="238">
        <v>16.060970258875599</v>
      </c>
    </row>
    <row r="20" spans="1:7" ht="15.6" customHeight="1">
      <c r="A20" s="236" t="s">
        <v>142</v>
      </c>
      <c r="B20" s="237">
        <v>265239</v>
      </c>
      <c r="C20" s="237">
        <v>293707</v>
      </c>
      <c r="D20" s="237">
        <v>265239</v>
      </c>
      <c r="E20" s="237">
        <v>293707</v>
      </c>
      <c r="F20" s="238">
        <v>10.73296159312922</v>
      </c>
    </row>
    <row r="21" spans="1:7" ht="15.6" customHeight="1">
      <c r="A21" s="236" t="s">
        <v>149</v>
      </c>
      <c r="B21" s="237">
        <v>614048</v>
      </c>
      <c r="C21" s="237">
        <v>518213</v>
      </c>
      <c r="D21" s="237">
        <v>614048</v>
      </c>
      <c r="E21" s="237">
        <v>518213</v>
      </c>
      <c r="F21" s="238">
        <v>-15.607086090989631</v>
      </c>
    </row>
    <row r="22" spans="1:7" ht="15.6" customHeight="1">
      <c r="A22" s="236" t="s">
        <v>146</v>
      </c>
      <c r="B22" s="237">
        <v>37463</v>
      </c>
      <c r="C22" s="237">
        <v>37509</v>
      </c>
      <c r="D22" s="237">
        <v>37463</v>
      </c>
      <c r="E22" s="237">
        <v>37509</v>
      </c>
      <c r="F22" s="238">
        <v>0.1227878173130819</v>
      </c>
    </row>
    <row r="23" spans="1:7" ht="15.6" customHeight="1">
      <c r="A23" s="236" t="s">
        <v>165</v>
      </c>
      <c r="B23" s="237">
        <v>40318</v>
      </c>
      <c r="C23" s="237">
        <v>24869</v>
      </c>
      <c r="D23" s="237">
        <v>40318</v>
      </c>
      <c r="E23" s="237">
        <v>24869</v>
      </c>
      <c r="F23" s="238">
        <v>-38.317872910362617</v>
      </c>
    </row>
    <row r="24" spans="1:7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41537</v>
      </c>
      <c r="C26" s="237">
        <v>21864</v>
      </c>
      <c r="D26" s="237">
        <v>41537</v>
      </c>
      <c r="E26" s="237">
        <v>21864</v>
      </c>
      <c r="F26" s="238">
        <v>-47.362592387509928</v>
      </c>
    </row>
    <row r="27" spans="1:7" ht="15.6" customHeight="1">
      <c r="A27" s="236" t="s">
        <v>173</v>
      </c>
      <c r="B27" s="237">
        <v>54533</v>
      </c>
      <c r="C27" s="237">
        <v>47410</v>
      </c>
      <c r="D27" s="237">
        <v>54533</v>
      </c>
      <c r="E27" s="237">
        <v>47410</v>
      </c>
      <c r="F27" s="238">
        <v>-13.061815781270059</v>
      </c>
    </row>
    <row r="28" spans="1:7" ht="15.6" customHeight="1">
      <c r="A28" s="236" t="s">
        <v>177</v>
      </c>
      <c r="B28" s="237">
        <v>45848</v>
      </c>
      <c r="C28" s="237">
        <v>42864</v>
      </c>
      <c r="D28" s="237">
        <v>45848</v>
      </c>
      <c r="E28" s="237">
        <v>42864</v>
      </c>
      <c r="F28" s="238">
        <v>-6.5084627464665923</v>
      </c>
    </row>
    <row r="29" spans="1:7" ht="15.6" customHeight="1">
      <c r="A29" s="236" t="s">
        <v>178</v>
      </c>
      <c r="B29" s="237">
        <v>194011</v>
      </c>
      <c r="C29" s="237">
        <v>132849</v>
      </c>
      <c r="D29" s="237">
        <v>194011</v>
      </c>
      <c r="E29" s="237">
        <v>132849</v>
      </c>
      <c r="F29" s="238">
        <v>-31.52501662276882</v>
      </c>
    </row>
    <row r="30" spans="1:7" ht="15.6" customHeight="1">
      <c r="A30" s="236" t="s">
        <v>179</v>
      </c>
      <c r="B30" s="237">
        <v>55021</v>
      </c>
      <c r="C30" s="237">
        <v>52582</v>
      </c>
      <c r="D30" s="237">
        <v>55021</v>
      </c>
      <c r="E30" s="237">
        <v>52582</v>
      </c>
      <c r="F30" s="238">
        <v>-4.4328529107068277</v>
      </c>
    </row>
    <row r="31" spans="1:7" ht="15.6" customHeight="1">
      <c r="A31" s="236" t="s">
        <v>180</v>
      </c>
      <c r="B31" s="237">
        <v>207588</v>
      </c>
      <c r="C31" s="237">
        <v>289997</v>
      </c>
      <c r="D31" s="237">
        <v>207588</v>
      </c>
      <c r="E31" s="237">
        <v>289997</v>
      </c>
      <c r="F31" s="238">
        <v>39.698344798350583</v>
      </c>
    </row>
    <row r="32" spans="1:7" ht="15.6" customHeight="1">
      <c r="A32" s="236" t="s">
        <v>181</v>
      </c>
      <c r="B32" s="237">
        <v>1013861</v>
      </c>
      <c r="C32" s="237">
        <v>1119741</v>
      </c>
      <c r="D32" s="237">
        <v>1013861</v>
      </c>
      <c r="E32" s="237">
        <v>1119741</v>
      </c>
      <c r="F32" s="238">
        <v>10.443246164908199</v>
      </c>
    </row>
    <row r="33" spans="1:6" ht="15.6" customHeight="1">
      <c r="A33" s="236" t="s">
        <v>182</v>
      </c>
      <c r="B33" s="237">
        <v>138075</v>
      </c>
      <c r="C33" s="237">
        <v>106104</v>
      </c>
      <c r="D33" s="237">
        <v>138075</v>
      </c>
      <c r="E33" s="237">
        <v>106104</v>
      </c>
      <c r="F33" s="238">
        <v>-23.154807170016301</v>
      </c>
    </row>
    <row r="34" spans="1:6" ht="15.6" customHeight="1">
      <c r="A34" s="236" t="s">
        <v>183</v>
      </c>
      <c r="B34" s="237">
        <v>21574</v>
      </c>
      <c r="C34" s="237">
        <v>29752</v>
      </c>
      <c r="D34" s="237">
        <v>21574</v>
      </c>
      <c r="E34" s="237">
        <v>29752</v>
      </c>
      <c r="F34" s="238">
        <v>37.906739593955677</v>
      </c>
    </row>
    <row r="35" spans="1:6" ht="15.6" customHeight="1">
      <c r="A35" s="240" t="s">
        <v>153</v>
      </c>
      <c r="B35" s="241">
        <f>SUM(B7:B34)</f>
        <v>6559886</v>
      </c>
      <c r="C35" s="241">
        <f>SUM(C7:C34)</f>
        <v>6440087</v>
      </c>
      <c r="D35" s="241">
        <f>SUM(D7:D34)</f>
        <v>6559886</v>
      </c>
      <c r="E35" s="241">
        <f>SUM(E7:E34)</f>
        <v>6440087</v>
      </c>
      <c r="F35" s="242">
        <f>E35*100/D35-100</f>
        <v>-1.8262360047110633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8" priority="2">
      <formula>MOD(ROW(),2)=0</formula>
    </cfRule>
  </conditionalFormatting>
  <conditionalFormatting sqref="F7:F35">
    <cfRule type="expression" dxfId="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5AE4-67D2-4447-BD04-A9BAD17EF635}">
  <sheetPr>
    <pageSetUpPr fitToPage="1"/>
  </sheetPr>
  <dimension ref="A1:N36"/>
  <sheetViews>
    <sheetView topLeftCell="A10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151572</v>
      </c>
      <c r="C7" s="237">
        <v>64335</v>
      </c>
      <c r="D7" s="237">
        <v>151572</v>
      </c>
      <c r="E7" s="237">
        <v>64335</v>
      </c>
      <c r="F7" s="238">
        <v>-57.554825429498862</v>
      </c>
      <c r="G7" s="6"/>
    </row>
    <row r="8" spans="1:14" s="33" customFormat="1" ht="15.6" customHeight="1">
      <c r="A8" s="236" t="s">
        <v>11</v>
      </c>
      <c r="B8" s="237">
        <v>1</v>
      </c>
      <c r="C8" s="237">
        <v>0</v>
      </c>
      <c r="D8" s="237">
        <v>1</v>
      </c>
      <c r="E8" s="237">
        <v>0</v>
      </c>
      <c r="F8" s="238">
        <v>-100</v>
      </c>
      <c r="G8" s="245"/>
    </row>
    <row r="9" spans="1:14" ht="15.6" customHeight="1">
      <c r="A9" s="236" t="s">
        <v>8</v>
      </c>
      <c r="B9" s="237">
        <v>12111</v>
      </c>
      <c r="C9" s="237">
        <v>0</v>
      </c>
      <c r="D9" s="237">
        <v>12111</v>
      </c>
      <c r="E9" s="237">
        <v>0</v>
      </c>
      <c r="F9" s="238">
        <v>-100</v>
      </c>
      <c r="G9" s="246"/>
    </row>
    <row r="10" spans="1:14" ht="15.6" customHeight="1">
      <c r="A10" s="236" t="s">
        <v>10</v>
      </c>
      <c r="B10" s="237">
        <v>21003</v>
      </c>
      <c r="C10" s="237">
        <v>5112</v>
      </c>
      <c r="D10" s="237">
        <v>21003</v>
      </c>
      <c r="E10" s="237">
        <v>5112</v>
      </c>
      <c r="F10" s="238">
        <v>-75.660619911441216</v>
      </c>
    </row>
    <row r="11" spans="1:14" ht="15.6" customHeight="1">
      <c r="A11" s="236" t="s">
        <v>9</v>
      </c>
      <c r="B11" s="237">
        <v>323377</v>
      </c>
      <c r="C11" s="237">
        <v>237322</v>
      </c>
      <c r="D11" s="237">
        <v>323377</v>
      </c>
      <c r="E11" s="237">
        <v>237322</v>
      </c>
      <c r="F11" s="238">
        <v>-26.611354549024821</v>
      </c>
    </row>
    <row r="12" spans="1:14" ht="15.6" customHeight="1">
      <c r="A12" s="236" t="s">
        <v>6</v>
      </c>
      <c r="B12" s="237">
        <v>0</v>
      </c>
      <c r="C12" s="237">
        <v>0</v>
      </c>
      <c r="D12" s="237">
        <v>0</v>
      </c>
      <c r="E12" s="237">
        <v>0</v>
      </c>
      <c r="F12" s="238"/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36561</v>
      </c>
      <c r="C14" s="237">
        <v>15103</v>
      </c>
      <c r="D14" s="237">
        <v>36561</v>
      </c>
      <c r="E14" s="237">
        <v>15103</v>
      </c>
      <c r="F14" s="238">
        <v>-58.690954842591843</v>
      </c>
    </row>
    <row r="15" spans="1:14" ht="15.6" customHeight="1">
      <c r="A15" s="236" t="s">
        <v>145</v>
      </c>
      <c r="B15" s="237">
        <v>339359</v>
      </c>
      <c r="C15" s="237">
        <v>208274</v>
      </c>
      <c r="D15" s="237">
        <v>339359</v>
      </c>
      <c r="E15" s="237">
        <v>208274</v>
      </c>
      <c r="F15" s="238">
        <v>-38.62723546450809</v>
      </c>
    </row>
    <row r="16" spans="1:14" ht="15.6" customHeight="1">
      <c r="A16" s="236" t="s">
        <v>144</v>
      </c>
      <c r="B16" s="237">
        <v>303949</v>
      </c>
      <c r="C16" s="237">
        <v>418963</v>
      </c>
      <c r="D16" s="237">
        <v>303949</v>
      </c>
      <c r="E16" s="237">
        <v>418963</v>
      </c>
      <c r="F16" s="238">
        <v>37.839900772827008</v>
      </c>
      <c r="G16" s="1"/>
    </row>
    <row r="17" spans="1:10" ht="15.6" customHeight="1">
      <c r="A17" s="236" t="s">
        <v>150</v>
      </c>
      <c r="B17" s="237">
        <v>126210</v>
      </c>
      <c r="C17" s="237">
        <v>80595</v>
      </c>
      <c r="D17" s="237">
        <v>126210</v>
      </c>
      <c r="E17" s="237">
        <v>80595</v>
      </c>
      <c r="F17" s="238">
        <v>-36.142144045638219</v>
      </c>
      <c r="G17" s="2"/>
    </row>
    <row r="18" spans="1:10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10" ht="15.6" customHeight="1">
      <c r="A19" s="236" t="s">
        <v>143</v>
      </c>
      <c r="B19" s="237">
        <v>4868</v>
      </c>
      <c r="C19" s="237">
        <v>15707</v>
      </c>
      <c r="D19" s="237">
        <v>4868</v>
      </c>
      <c r="E19" s="237">
        <v>15707</v>
      </c>
      <c r="F19" s="238">
        <v>222.65817584223501</v>
      </c>
    </row>
    <row r="20" spans="1:10" ht="15.6" customHeight="1">
      <c r="A20" s="236" t="s">
        <v>142</v>
      </c>
      <c r="B20" s="237">
        <v>3929</v>
      </c>
      <c r="C20" s="237">
        <v>6759</v>
      </c>
      <c r="D20" s="237">
        <v>3929</v>
      </c>
      <c r="E20" s="237">
        <v>6759</v>
      </c>
      <c r="F20" s="238">
        <v>72.028505981165694</v>
      </c>
      <c r="J20" s="247"/>
    </row>
    <row r="21" spans="1:10" ht="15.6" customHeight="1">
      <c r="A21" s="236" t="s">
        <v>149</v>
      </c>
      <c r="B21" s="237">
        <v>458279</v>
      </c>
      <c r="C21" s="237">
        <v>337775</v>
      </c>
      <c r="D21" s="237">
        <v>458279</v>
      </c>
      <c r="E21" s="237">
        <v>337775</v>
      </c>
      <c r="F21" s="238">
        <v>-26.294898958931132</v>
      </c>
    </row>
    <row r="22" spans="1:10" ht="15.6" customHeight="1">
      <c r="A22" s="236" t="s">
        <v>146</v>
      </c>
      <c r="B22" s="237">
        <v>21084</v>
      </c>
      <c r="C22" s="237">
        <v>17738</v>
      </c>
      <c r="D22" s="237">
        <v>21084</v>
      </c>
      <c r="E22" s="237">
        <v>17738</v>
      </c>
      <c r="F22" s="238">
        <v>-15.869853917662679</v>
      </c>
    </row>
    <row r="23" spans="1:10" ht="15.6" customHeight="1">
      <c r="A23" s="236" t="s">
        <v>165</v>
      </c>
      <c r="B23" s="237">
        <v>4216</v>
      </c>
      <c r="C23" s="237">
        <v>2709</v>
      </c>
      <c r="D23" s="237">
        <v>4216</v>
      </c>
      <c r="E23" s="237">
        <v>2709</v>
      </c>
      <c r="F23" s="238">
        <v>-35.744781783681219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29035</v>
      </c>
      <c r="C28" s="237">
        <v>29178</v>
      </c>
      <c r="D28" s="237">
        <v>29035</v>
      </c>
      <c r="E28" s="237">
        <v>29178</v>
      </c>
      <c r="F28" s="238">
        <v>0.49250904081280572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0</v>
      </c>
      <c r="E29" s="237">
        <v>0</v>
      </c>
      <c r="F29" s="238"/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164223</v>
      </c>
      <c r="C31" s="237">
        <v>230801</v>
      </c>
      <c r="D31" s="237">
        <v>164223</v>
      </c>
      <c r="E31" s="237">
        <v>230801</v>
      </c>
      <c r="F31" s="238">
        <v>40.541215298709687</v>
      </c>
    </row>
    <row r="32" spans="1:10" ht="15.6" customHeight="1">
      <c r="A32" s="236" t="s">
        <v>181</v>
      </c>
      <c r="B32" s="237">
        <v>22806</v>
      </c>
      <c r="C32" s="237">
        <v>12676</v>
      </c>
      <c r="D32" s="237">
        <v>22806</v>
      </c>
      <c r="E32" s="237">
        <v>12676</v>
      </c>
      <c r="F32" s="238">
        <v>-44.418135578356583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2022583</v>
      </c>
      <c r="C35" s="241">
        <f>SUM(C7:C34)</f>
        <v>1683047</v>
      </c>
      <c r="D35" s="241">
        <f>SUM(D7:D34)</f>
        <v>2022583</v>
      </c>
      <c r="E35" s="241">
        <f>SUM(E7:E34)</f>
        <v>1683047</v>
      </c>
      <c r="F35" s="242">
        <f>E35*100/D35-100</f>
        <v>-16.787246802727012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6" priority="1">
      <formula>MOD(ROW(),2)=0</formula>
    </cfRule>
  </conditionalFormatting>
  <conditionalFormatting sqref="F7:F35">
    <cfRule type="expression" dxfId="5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0BC51-F417-45AA-8415-1C864BA07325}">
  <sheetPr>
    <pageSetUpPr fitToPage="1"/>
  </sheetPr>
  <dimension ref="A1:N36"/>
  <sheetViews>
    <sheetView topLeftCell="A16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23192</v>
      </c>
      <c r="C7" s="237">
        <v>50450</v>
      </c>
      <c r="D7" s="237">
        <v>23192</v>
      </c>
      <c r="E7" s="237">
        <v>50450</v>
      </c>
      <c r="F7" s="238">
        <v>117.53190755432909</v>
      </c>
      <c r="G7" s="6"/>
    </row>
    <row r="8" spans="1:14" s="33" customFormat="1" ht="15.6" customHeight="1">
      <c r="A8" s="236" t="s">
        <v>11</v>
      </c>
      <c r="B8" s="237">
        <v>49698</v>
      </c>
      <c r="C8" s="237">
        <v>0</v>
      </c>
      <c r="D8" s="237">
        <v>49698</v>
      </c>
      <c r="E8" s="237">
        <v>0</v>
      </c>
      <c r="F8" s="238">
        <v>-100</v>
      </c>
      <c r="G8" s="239"/>
    </row>
    <row r="9" spans="1:14" ht="15.6" customHeight="1">
      <c r="A9" s="236" t="s">
        <v>8</v>
      </c>
      <c r="B9" s="237">
        <v>185957</v>
      </c>
      <c r="C9" s="237">
        <v>124339</v>
      </c>
      <c r="D9" s="237">
        <v>185957</v>
      </c>
      <c r="E9" s="237">
        <v>124339</v>
      </c>
      <c r="F9" s="238">
        <v>-33.135617373909028</v>
      </c>
      <c r="G9" s="6"/>
    </row>
    <row r="10" spans="1:14" ht="15.6" customHeight="1">
      <c r="A10" s="236" t="s">
        <v>10</v>
      </c>
      <c r="B10" s="237">
        <v>50933</v>
      </c>
      <c r="C10" s="237">
        <v>106517</v>
      </c>
      <c r="D10" s="237">
        <v>50933</v>
      </c>
      <c r="E10" s="237">
        <v>106517</v>
      </c>
      <c r="F10" s="238">
        <v>109.1316042644258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0</v>
      </c>
      <c r="F11" s="238"/>
    </row>
    <row r="12" spans="1:14" ht="15.6" customHeight="1">
      <c r="A12" s="236" t="s">
        <v>6</v>
      </c>
      <c r="B12" s="237">
        <v>63387</v>
      </c>
      <c r="C12" s="237">
        <v>89506</v>
      </c>
      <c r="D12" s="237">
        <v>63387</v>
      </c>
      <c r="E12" s="237">
        <v>89506</v>
      </c>
      <c r="F12" s="238">
        <v>41.205609983119558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76341</v>
      </c>
      <c r="C14" s="237">
        <v>89654</v>
      </c>
      <c r="D14" s="237">
        <v>76341</v>
      </c>
      <c r="E14" s="237">
        <v>89654</v>
      </c>
      <c r="F14" s="238">
        <v>17.438859852503899</v>
      </c>
    </row>
    <row r="15" spans="1:14" ht="15.6" customHeight="1">
      <c r="A15" s="236" t="s">
        <v>145</v>
      </c>
      <c r="B15" s="237">
        <v>112836</v>
      </c>
      <c r="C15" s="237">
        <v>187627</v>
      </c>
      <c r="D15" s="237">
        <v>112836</v>
      </c>
      <c r="E15" s="237">
        <v>187627</v>
      </c>
      <c r="F15" s="238">
        <v>66.282923889538807</v>
      </c>
    </row>
    <row r="16" spans="1:14" ht="15.6" customHeight="1">
      <c r="A16" s="236" t="s">
        <v>144</v>
      </c>
      <c r="B16" s="237">
        <v>222789</v>
      </c>
      <c r="C16" s="237">
        <v>166566</v>
      </c>
      <c r="D16" s="237">
        <v>222789</v>
      </c>
      <c r="E16" s="237">
        <v>166566</v>
      </c>
      <c r="F16" s="238">
        <v>-25.23598561867956</v>
      </c>
      <c r="G16" s="1"/>
    </row>
    <row r="17" spans="1:7" ht="15.6" customHeight="1">
      <c r="A17" s="236" t="s">
        <v>150</v>
      </c>
      <c r="B17" s="237">
        <v>103415</v>
      </c>
      <c r="C17" s="237">
        <v>86597</v>
      </c>
      <c r="D17" s="237">
        <v>103415</v>
      </c>
      <c r="E17" s="237">
        <v>86597</v>
      </c>
      <c r="F17" s="238">
        <v>-16.262631146352081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54389</v>
      </c>
      <c r="C19" s="237">
        <v>61304</v>
      </c>
      <c r="D19" s="237">
        <v>54389</v>
      </c>
      <c r="E19" s="237">
        <v>61304</v>
      </c>
      <c r="F19" s="238">
        <v>12.71396789792054</v>
      </c>
    </row>
    <row r="20" spans="1:7" ht="15.6" customHeight="1">
      <c r="A20" s="236" t="s">
        <v>142</v>
      </c>
      <c r="B20" s="237">
        <v>209666</v>
      </c>
      <c r="C20" s="237">
        <v>230904</v>
      </c>
      <c r="D20" s="237">
        <v>209666</v>
      </c>
      <c r="E20" s="237">
        <v>230904</v>
      </c>
      <c r="F20" s="238">
        <v>10.12944397279483</v>
      </c>
    </row>
    <row r="21" spans="1:7" ht="15.6" customHeight="1">
      <c r="A21" s="236" t="s">
        <v>149</v>
      </c>
      <c r="B21" s="237">
        <v>133411</v>
      </c>
      <c r="C21" s="237">
        <v>154211</v>
      </c>
      <c r="D21" s="237">
        <v>133411</v>
      </c>
      <c r="E21" s="237">
        <v>154211</v>
      </c>
      <c r="F21" s="238">
        <v>15.59091829009601</v>
      </c>
    </row>
    <row r="22" spans="1:7" ht="15.6" customHeight="1">
      <c r="A22" s="236" t="s">
        <v>146</v>
      </c>
      <c r="B22" s="237">
        <v>8</v>
      </c>
      <c r="C22" s="237">
        <v>0</v>
      </c>
      <c r="D22" s="237">
        <v>8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21525</v>
      </c>
      <c r="C23" s="237">
        <v>11560</v>
      </c>
      <c r="D23" s="237">
        <v>21525</v>
      </c>
      <c r="E23" s="237">
        <v>11560</v>
      </c>
      <c r="F23" s="238">
        <v>-46.29500580720093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37374</v>
      </c>
      <c r="C26" s="237">
        <v>16019</v>
      </c>
      <c r="D26" s="237">
        <v>37374</v>
      </c>
      <c r="E26" s="237">
        <v>16019</v>
      </c>
      <c r="F26" s="238">
        <v>-57.138652539198382</v>
      </c>
    </row>
    <row r="27" spans="1:7" ht="15.6" customHeight="1">
      <c r="A27" s="236" t="s">
        <v>173</v>
      </c>
      <c r="B27" s="237">
        <v>2000</v>
      </c>
      <c r="C27" s="237">
        <v>0</v>
      </c>
      <c r="D27" s="237">
        <v>2000</v>
      </c>
      <c r="E27" s="237">
        <v>0</v>
      </c>
      <c r="F27" s="238">
        <v>-100</v>
      </c>
    </row>
    <row r="28" spans="1:7" ht="15.6" customHeight="1">
      <c r="A28" s="236" t="s">
        <v>177</v>
      </c>
      <c r="B28" s="237">
        <v>0</v>
      </c>
      <c r="C28" s="237">
        <v>892</v>
      </c>
      <c r="D28" s="237">
        <v>0</v>
      </c>
      <c r="E28" s="237">
        <v>892</v>
      </c>
      <c r="F28" s="238"/>
    </row>
    <row r="29" spans="1:7" ht="15.6" customHeight="1">
      <c r="A29" s="236" t="s">
        <v>178</v>
      </c>
      <c r="B29" s="237">
        <v>85286</v>
      </c>
      <c r="C29" s="237">
        <v>39146</v>
      </c>
      <c r="D29" s="237">
        <v>85286</v>
      </c>
      <c r="E29" s="237">
        <v>39146</v>
      </c>
      <c r="F29" s="238">
        <v>-54.100321271955544</v>
      </c>
    </row>
    <row r="30" spans="1:7" ht="15.6" customHeight="1">
      <c r="A30" s="236" t="s">
        <v>179</v>
      </c>
      <c r="B30" s="237">
        <v>32961</v>
      </c>
      <c r="C30" s="237">
        <v>41208</v>
      </c>
      <c r="D30" s="237">
        <v>32961</v>
      </c>
      <c r="E30" s="237">
        <v>41208</v>
      </c>
      <c r="F30" s="238">
        <v>25.020478747610809</v>
      </c>
    </row>
    <row r="31" spans="1:7" ht="15.6" customHeight="1">
      <c r="A31" s="236" t="s">
        <v>180</v>
      </c>
      <c r="B31" s="237">
        <v>0</v>
      </c>
      <c r="C31" s="237">
        <v>6685</v>
      </c>
      <c r="D31" s="237">
        <v>0</v>
      </c>
      <c r="E31" s="237">
        <v>6685</v>
      </c>
      <c r="F31" s="238"/>
    </row>
    <row r="32" spans="1:7" ht="15.6" customHeight="1">
      <c r="A32" s="236" t="s">
        <v>181</v>
      </c>
      <c r="B32" s="237">
        <v>49740</v>
      </c>
      <c r="C32" s="237">
        <v>61596</v>
      </c>
      <c r="D32" s="237">
        <v>49740</v>
      </c>
      <c r="E32" s="237">
        <v>61596</v>
      </c>
      <c r="F32" s="238">
        <v>23.83594692400483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</row>
    <row r="34" spans="1:6" ht="15.6" customHeight="1">
      <c r="A34" s="236" t="s">
        <v>183</v>
      </c>
      <c r="B34" s="237">
        <v>0</v>
      </c>
      <c r="C34" s="237">
        <v>3414</v>
      </c>
      <c r="D34" s="237">
        <v>0</v>
      </c>
      <c r="E34" s="237">
        <v>3414</v>
      </c>
    </row>
    <row r="35" spans="1:6" ht="15.6" customHeight="1">
      <c r="A35" s="240" t="s">
        <v>153</v>
      </c>
      <c r="B35" s="241">
        <f>SUM(B7:B34)</f>
        <v>1514908</v>
      </c>
      <c r="C35" s="241">
        <f>SUM(C7:C34)</f>
        <v>1528195</v>
      </c>
      <c r="D35" s="241">
        <f>SUM(D7:D34)</f>
        <v>1514908</v>
      </c>
      <c r="E35" s="241">
        <f>SUM(E7:E34)</f>
        <v>1528195</v>
      </c>
      <c r="F35" s="242">
        <f>E35*100/D35-100</f>
        <v>0.87708296477410386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7 F8:F32 A8:E34">
    <cfRule type="expression" dxfId="4" priority="2">
      <formula>MOD(ROW(),2)=0</formula>
    </cfRule>
  </conditionalFormatting>
  <conditionalFormatting sqref="F7:F32">
    <cfRule type="expression" dxfId="3" priority="1">
      <formula>F7&lt;0</formula>
    </cfRule>
  </conditionalFormatting>
  <conditionalFormatting sqref="F35">
    <cfRule type="expression" dxfId="2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56AC9-2275-4B6E-A7AC-AF942480A217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FE25-0C3E-47E2-B76C-3B174EFDFAF4}">
  <sheetPr>
    <pageSetUpPr fitToPage="1"/>
  </sheetPr>
  <dimension ref="A1:N36"/>
  <sheetViews>
    <sheetView topLeftCell="A13"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5092</v>
      </c>
      <c r="C7" s="237">
        <v>3010</v>
      </c>
      <c r="D7" s="237">
        <v>5092</v>
      </c>
      <c r="E7" s="237">
        <v>3010</v>
      </c>
      <c r="F7" s="238">
        <v>-40.887666928515323</v>
      </c>
      <c r="G7" s="6"/>
    </row>
    <row r="8" spans="1:14" s="33" customFormat="1" ht="15.6" customHeight="1">
      <c r="A8" s="236" t="s">
        <v>11</v>
      </c>
      <c r="B8" s="237">
        <v>2532</v>
      </c>
      <c r="C8" s="237">
        <v>7513</v>
      </c>
      <c r="D8" s="237">
        <v>2532</v>
      </c>
      <c r="E8" s="237">
        <v>7513</v>
      </c>
      <c r="F8" s="238">
        <v>196.72195892575041</v>
      </c>
    </row>
    <row r="9" spans="1:14" ht="15.6" customHeight="1">
      <c r="A9" s="236" t="s">
        <v>8</v>
      </c>
      <c r="B9" s="237">
        <v>25621</v>
      </c>
      <c r="C9" s="237">
        <v>37182</v>
      </c>
      <c r="D9" s="237">
        <v>25621</v>
      </c>
      <c r="E9" s="237">
        <v>37182</v>
      </c>
      <c r="F9" s="238">
        <v>45.1231411732563</v>
      </c>
      <c r="G9" s="6"/>
    </row>
    <row r="10" spans="1:14" ht="15.6" customHeight="1">
      <c r="A10" s="236" t="s">
        <v>10</v>
      </c>
      <c r="B10" s="237">
        <v>62751</v>
      </c>
      <c r="C10" s="237">
        <v>92489</v>
      </c>
      <c r="D10" s="237">
        <v>62751</v>
      </c>
      <c r="E10" s="237">
        <v>92489</v>
      </c>
      <c r="F10" s="238">
        <v>47.390479832990707</v>
      </c>
    </row>
    <row r="11" spans="1:14" ht="15.6" customHeight="1">
      <c r="A11" s="236" t="s">
        <v>9</v>
      </c>
      <c r="B11" s="237">
        <v>380216</v>
      </c>
      <c r="C11" s="237">
        <v>424588</v>
      </c>
      <c r="D11" s="237">
        <v>380216</v>
      </c>
      <c r="E11" s="237">
        <v>424588</v>
      </c>
      <c r="F11" s="238">
        <v>11.670208513055741</v>
      </c>
    </row>
    <row r="12" spans="1:14" ht="15.6" customHeight="1">
      <c r="A12" s="236" t="s">
        <v>6</v>
      </c>
      <c r="B12" s="237">
        <v>16276</v>
      </c>
      <c r="C12" s="237">
        <v>13535</v>
      </c>
      <c r="D12" s="237">
        <v>16276</v>
      </c>
      <c r="E12" s="237">
        <v>13535</v>
      </c>
      <c r="F12" s="238">
        <v>-16.840747112312609</v>
      </c>
    </row>
    <row r="13" spans="1:14" ht="15.6" customHeight="1">
      <c r="A13" s="236" t="s">
        <v>175</v>
      </c>
      <c r="B13" s="237">
        <v>319</v>
      </c>
      <c r="C13" s="237">
        <v>653</v>
      </c>
      <c r="D13" s="237">
        <v>319</v>
      </c>
      <c r="E13" s="237">
        <v>653</v>
      </c>
      <c r="F13" s="238">
        <v>104.70219435736681</v>
      </c>
    </row>
    <row r="14" spans="1:14" ht="15.6" customHeight="1">
      <c r="A14" s="236" t="s">
        <v>148</v>
      </c>
      <c r="B14" s="237">
        <v>691158</v>
      </c>
      <c r="C14" s="237">
        <v>733211</v>
      </c>
      <c r="D14" s="237">
        <v>691158</v>
      </c>
      <c r="E14" s="237">
        <v>733211</v>
      </c>
      <c r="F14" s="238">
        <v>6.0844264263742929</v>
      </c>
    </row>
    <row r="15" spans="1:14" ht="15.6" customHeight="1">
      <c r="A15" s="236" t="s">
        <v>145</v>
      </c>
      <c r="B15" s="237">
        <v>224229</v>
      </c>
      <c r="C15" s="237">
        <v>215639</v>
      </c>
      <c r="D15" s="237">
        <v>224229</v>
      </c>
      <c r="E15" s="237">
        <v>215639</v>
      </c>
      <c r="F15" s="238">
        <v>-3.83090501228655</v>
      </c>
    </row>
    <row r="16" spans="1:14" ht="15.6" customHeight="1">
      <c r="A16" s="236" t="s">
        <v>144</v>
      </c>
      <c r="B16" s="237">
        <v>20743</v>
      </c>
      <c r="C16" s="237">
        <v>30945</v>
      </c>
      <c r="D16" s="237">
        <v>20743</v>
      </c>
      <c r="E16" s="237">
        <v>30945</v>
      </c>
      <c r="F16" s="238">
        <v>49.182856867376962</v>
      </c>
      <c r="G16" s="1"/>
    </row>
    <row r="17" spans="1:8" ht="15.6" customHeight="1">
      <c r="A17" s="236" t="s">
        <v>150</v>
      </c>
      <c r="B17" s="237">
        <v>40600</v>
      </c>
      <c r="C17" s="237">
        <v>64096</v>
      </c>
      <c r="D17" s="237">
        <v>40600</v>
      </c>
      <c r="E17" s="237">
        <v>64096</v>
      </c>
      <c r="F17" s="238">
        <v>57.871921182266021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45581</v>
      </c>
      <c r="C19" s="237">
        <v>44665</v>
      </c>
      <c r="D19" s="237">
        <v>45581</v>
      </c>
      <c r="E19" s="237">
        <v>44665</v>
      </c>
      <c r="F19" s="238">
        <v>-2.0096092670191581</v>
      </c>
      <c r="H19" s="248"/>
    </row>
    <row r="20" spans="1:8" ht="15.6" customHeight="1">
      <c r="A20" s="236" t="s">
        <v>142</v>
      </c>
      <c r="B20" s="237">
        <v>51644</v>
      </c>
      <c r="C20" s="237">
        <v>56044</v>
      </c>
      <c r="D20" s="237">
        <v>51644</v>
      </c>
      <c r="E20" s="237">
        <v>56044</v>
      </c>
      <c r="F20" s="238">
        <v>8.5198667802648913</v>
      </c>
    </row>
    <row r="21" spans="1:8" ht="15.6" customHeight="1">
      <c r="A21" s="236" t="s">
        <v>149</v>
      </c>
      <c r="B21" s="237">
        <v>22358</v>
      </c>
      <c r="C21" s="237">
        <v>26227</v>
      </c>
      <c r="D21" s="237">
        <v>22358</v>
      </c>
      <c r="E21" s="237">
        <v>26227</v>
      </c>
      <c r="F21" s="238">
        <v>17.304767868324529</v>
      </c>
    </row>
    <row r="22" spans="1:8" ht="15.6" customHeight="1">
      <c r="A22" s="236" t="s">
        <v>146</v>
      </c>
      <c r="B22" s="237">
        <v>16371</v>
      </c>
      <c r="C22" s="237">
        <v>19771</v>
      </c>
      <c r="D22" s="237">
        <v>16371</v>
      </c>
      <c r="E22" s="237">
        <v>19771</v>
      </c>
      <c r="F22" s="238">
        <v>20.768431983385259</v>
      </c>
    </row>
    <row r="23" spans="1:8" ht="15.6" customHeight="1">
      <c r="A23" s="236" t="s">
        <v>165</v>
      </c>
      <c r="B23" s="237">
        <v>14577</v>
      </c>
      <c r="C23" s="237">
        <v>10600</v>
      </c>
      <c r="D23" s="237">
        <v>14577</v>
      </c>
      <c r="E23" s="237">
        <v>10600</v>
      </c>
      <c r="F23" s="238">
        <v>-27.282705632160258</v>
      </c>
    </row>
    <row r="24" spans="1:8" ht="15.6" customHeight="1">
      <c r="A24" s="236" t="s">
        <v>141</v>
      </c>
      <c r="B24" s="237">
        <v>53704</v>
      </c>
      <c r="C24" s="237">
        <v>47129</v>
      </c>
      <c r="D24" s="237">
        <v>53704</v>
      </c>
      <c r="E24" s="237">
        <v>47129</v>
      </c>
      <c r="F24" s="238">
        <v>-12.243035900491581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4163</v>
      </c>
      <c r="C26" s="237">
        <v>5845</v>
      </c>
      <c r="D26" s="237">
        <v>4163</v>
      </c>
      <c r="E26" s="237">
        <v>5845</v>
      </c>
      <c r="F26" s="238">
        <v>40.403555128513091</v>
      </c>
    </row>
    <row r="27" spans="1:8" ht="15.6" customHeight="1">
      <c r="A27" s="236" t="s">
        <v>173</v>
      </c>
      <c r="B27" s="237">
        <v>52533</v>
      </c>
      <c r="C27" s="237">
        <v>47410</v>
      </c>
      <c r="D27" s="237">
        <v>52533</v>
      </c>
      <c r="E27" s="237">
        <v>47410</v>
      </c>
      <c r="F27" s="238">
        <v>-9.7519654312527422</v>
      </c>
    </row>
    <row r="28" spans="1:8" ht="15.6" customHeight="1">
      <c r="A28" s="236" t="s">
        <v>177</v>
      </c>
      <c r="B28" s="237">
        <v>16813</v>
      </c>
      <c r="C28" s="237">
        <v>12794</v>
      </c>
      <c r="D28" s="237">
        <v>16813</v>
      </c>
      <c r="E28" s="237">
        <v>12794</v>
      </c>
      <c r="F28" s="238">
        <v>-23.904121810503781</v>
      </c>
    </row>
    <row r="29" spans="1:8" ht="15.6" customHeight="1">
      <c r="A29" s="236" t="s">
        <v>178</v>
      </c>
      <c r="B29" s="237">
        <v>108725</v>
      </c>
      <c r="C29" s="237">
        <v>93703</v>
      </c>
      <c r="D29" s="237">
        <v>108725</v>
      </c>
      <c r="E29" s="237">
        <v>93703</v>
      </c>
      <c r="F29" s="238">
        <v>-13.81650954242355</v>
      </c>
    </row>
    <row r="30" spans="1:8" ht="15.6" customHeight="1">
      <c r="A30" s="236" t="s">
        <v>179</v>
      </c>
      <c r="B30" s="237">
        <v>22060</v>
      </c>
      <c r="C30" s="237">
        <v>11374</v>
      </c>
      <c r="D30" s="237">
        <v>22060</v>
      </c>
      <c r="E30" s="237">
        <v>11374</v>
      </c>
      <c r="F30" s="238">
        <v>-48.440616500453309</v>
      </c>
    </row>
    <row r="31" spans="1:8" ht="15.6" customHeight="1">
      <c r="A31" s="236" t="s">
        <v>180</v>
      </c>
      <c r="B31" s="237">
        <v>43365</v>
      </c>
      <c r="C31" s="237">
        <v>52511</v>
      </c>
      <c r="D31" s="237">
        <v>43365</v>
      </c>
      <c r="E31" s="237">
        <v>52511</v>
      </c>
      <c r="F31" s="238">
        <v>21.09074138129829</v>
      </c>
    </row>
    <row r="32" spans="1:8" ht="15.6" customHeight="1">
      <c r="A32" s="236" t="s">
        <v>181</v>
      </c>
      <c r="B32" s="237">
        <v>941315</v>
      </c>
      <c r="C32" s="237">
        <v>1045469</v>
      </c>
      <c r="D32" s="237">
        <v>941315</v>
      </c>
      <c r="E32" s="237">
        <v>1045469</v>
      </c>
      <c r="F32" s="238">
        <v>11.064733909477701</v>
      </c>
    </row>
    <row r="33" spans="1:6" ht="15.6" customHeight="1">
      <c r="A33" s="236" t="s">
        <v>182</v>
      </c>
      <c r="B33" s="237">
        <v>138075</v>
      </c>
      <c r="C33" s="237">
        <v>106104</v>
      </c>
      <c r="D33" s="237">
        <v>138075</v>
      </c>
      <c r="E33" s="237">
        <v>106104</v>
      </c>
      <c r="F33" s="238">
        <v>-23.154807170016301</v>
      </c>
    </row>
    <row r="34" spans="1:6" ht="15.6" customHeight="1">
      <c r="A34" s="236" t="s">
        <v>183</v>
      </c>
      <c r="B34" s="237">
        <v>21574</v>
      </c>
      <c r="C34" s="237">
        <v>26338</v>
      </c>
      <c r="D34" s="237">
        <v>21574</v>
      </c>
      <c r="E34" s="237">
        <v>26338</v>
      </c>
      <c r="F34" s="238">
        <v>22.082135904329292</v>
      </c>
    </row>
    <row r="35" spans="1:6" ht="15.6" customHeight="1">
      <c r="A35" s="240" t="s">
        <v>153</v>
      </c>
      <c r="B35" s="241">
        <f>SUM(B7:B34)</f>
        <v>3022395</v>
      </c>
      <c r="C35" s="241">
        <f>SUM(C7:C34)</f>
        <v>3228845</v>
      </c>
      <c r="D35" s="241">
        <f>SUM(D7:D34)</f>
        <v>3022395</v>
      </c>
      <c r="E35" s="241">
        <f>SUM(E7:E34)</f>
        <v>3228845</v>
      </c>
      <c r="F35" s="242">
        <f>E35*100/D35-100</f>
        <v>6.8306756727694449</v>
      </c>
    </row>
    <row r="36" spans="1:6" ht="15.6" customHeight="1">
      <c r="A36" s="46" t="s">
        <v>195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DAAE3-EDFE-4D74-ADCC-613905662A93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21630-C617-493C-A7C2-54BE84EB8261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  <c r="AF6" s="257" t="s">
        <v>201</v>
      </c>
      <c r="AG6" s="257"/>
      <c r="AL6" s="257" t="s">
        <v>202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203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203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204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204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205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205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206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206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207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207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208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208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209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209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59">
        <v>42978437</v>
      </c>
      <c r="AC15" s="259">
        <v>48800280</v>
      </c>
      <c r="AD15" s="259"/>
      <c r="AF15" s="253" t="s">
        <v>210</v>
      </c>
      <c r="AG15" s="259">
        <v>17632595</v>
      </c>
      <c r="AH15" s="259">
        <v>14001773</v>
      </c>
      <c r="AI15" s="259">
        <v>16512152</v>
      </c>
      <c r="AJ15" s="259"/>
      <c r="AL15" s="253" t="s">
        <v>210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59">
        <v>43349327</v>
      </c>
      <c r="AC16" s="259">
        <v>45052533</v>
      </c>
      <c r="AD16" s="259"/>
      <c r="AF16" s="253" t="s">
        <v>211</v>
      </c>
      <c r="AG16" s="259">
        <v>15419568</v>
      </c>
      <c r="AH16" s="259">
        <v>13231512</v>
      </c>
      <c r="AI16" s="259">
        <v>14197332</v>
      </c>
      <c r="AJ16" s="259"/>
      <c r="AL16" s="253" t="s">
        <v>211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59">
        <v>45985008</v>
      </c>
      <c r="AC17" s="259">
        <v>46987477</v>
      </c>
      <c r="AD17" s="259"/>
      <c r="AF17" s="253" t="s">
        <v>212</v>
      </c>
      <c r="AG17" s="259">
        <v>15747355</v>
      </c>
      <c r="AH17" s="259">
        <v>13918205</v>
      </c>
      <c r="AI17" s="259">
        <v>15124052</v>
      </c>
      <c r="AJ17" s="259"/>
      <c r="AL17" s="253" t="s">
        <v>212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59">
        <v>43641437</v>
      </c>
      <c r="AC18" s="259">
        <v>45669918</v>
      </c>
      <c r="AD18" s="259"/>
      <c r="AF18" s="253" t="s">
        <v>213</v>
      </c>
      <c r="AG18" s="259">
        <v>13891905</v>
      </c>
      <c r="AH18" s="259">
        <v>12143165</v>
      </c>
      <c r="AI18" s="259">
        <v>14606259</v>
      </c>
      <c r="AJ18" s="259"/>
      <c r="AL18" s="253" t="s">
        <v>213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59">
        <v>43897248</v>
      </c>
      <c r="AC19" s="259">
        <v>46519669</v>
      </c>
      <c r="AD19" s="259"/>
      <c r="AF19" s="253" t="s">
        <v>214</v>
      </c>
      <c r="AG19" s="259">
        <v>15094063</v>
      </c>
      <c r="AH19" s="259">
        <v>13745088</v>
      </c>
      <c r="AI19" s="259">
        <v>14827296</v>
      </c>
      <c r="AJ19" s="259"/>
      <c r="AL19" s="253" t="s">
        <v>214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  <c r="AB33" s="257"/>
      <c r="AF33" s="257" t="s">
        <v>216</v>
      </c>
      <c r="AG33" s="257"/>
      <c r="AL33" s="257" t="s">
        <v>217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203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203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204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204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205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205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206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206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207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207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208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208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209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209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59">
        <v>21829983</v>
      </c>
      <c r="AC42" s="259">
        <v>23119760</v>
      </c>
      <c r="AD42" s="259"/>
      <c r="AF42" s="253" t="s">
        <v>210</v>
      </c>
      <c r="AG42" s="259">
        <v>16173912</v>
      </c>
      <c r="AH42" s="259">
        <v>16721585</v>
      </c>
      <c r="AI42" s="259">
        <v>16886911</v>
      </c>
      <c r="AJ42" s="259"/>
      <c r="AL42" s="253" t="s">
        <v>210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59">
        <v>21967773</v>
      </c>
      <c r="AC43" s="259">
        <v>22394269</v>
      </c>
      <c r="AD43" s="259"/>
      <c r="AF43" s="253" t="s">
        <v>211</v>
      </c>
      <c r="AG43" s="259">
        <v>15730480</v>
      </c>
      <c r="AH43" s="259">
        <v>16527782</v>
      </c>
      <c r="AI43" s="259">
        <v>15999030</v>
      </c>
      <c r="AJ43" s="259"/>
      <c r="AL43" s="253" t="s">
        <v>211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59">
        <v>23542586</v>
      </c>
      <c r="AC44" s="259">
        <v>23042069</v>
      </c>
      <c r="AD44" s="259"/>
      <c r="AF44" s="253" t="s">
        <v>212</v>
      </c>
      <c r="AG44" s="259">
        <v>16909291</v>
      </c>
      <c r="AH44" s="259">
        <v>17663441</v>
      </c>
      <c r="AI44" s="259">
        <v>16285920</v>
      </c>
      <c r="AJ44" s="259"/>
      <c r="AL44" s="253" t="s">
        <v>212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59">
        <v>23498333</v>
      </c>
      <c r="AC45" s="259">
        <v>23050267</v>
      </c>
      <c r="AD45" s="259"/>
      <c r="AF45" s="253" t="s">
        <v>213</v>
      </c>
      <c r="AG45" s="259">
        <v>15188037</v>
      </c>
      <c r="AH45" s="259">
        <v>17495635</v>
      </c>
      <c r="AI45" s="259">
        <v>16197439</v>
      </c>
      <c r="AJ45" s="259"/>
      <c r="AL45" s="253" t="s">
        <v>213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59">
        <v>23129018</v>
      </c>
      <c r="AC46" s="259">
        <v>23101926</v>
      </c>
      <c r="AD46" s="259"/>
      <c r="AF46" s="253" t="s">
        <v>214</v>
      </c>
      <c r="AG46" s="259">
        <v>15091336</v>
      </c>
      <c r="AH46" s="259">
        <v>17404768</v>
      </c>
      <c r="AI46" s="259">
        <v>16403302</v>
      </c>
      <c r="AJ46" s="259"/>
      <c r="AL46" s="253" t="s">
        <v>214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D3C64-178C-49C1-8012-60BA12E4522E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218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219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220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221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222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200</v>
      </c>
      <c r="AA6" s="264"/>
      <c r="AC6" s="263"/>
      <c r="AD6" s="266" t="s">
        <v>201</v>
      </c>
      <c r="AE6" s="264"/>
      <c r="AG6" s="263"/>
      <c r="AH6" s="266" t="s">
        <v>202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203</v>
      </c>
      <c r="AA8" s="264">
        <v>-7.2201224602575137E-2</v>
      </c>
      <c r="AB8" s="264">
        <v>0.10032763489485419</v>
      </c>
      <c r="AC8" s="263"/>
      <c r="AD8" s="263" t="s">
        <v>203</v>
      </c>
      <c r="AE8" s="264">
        <v>-0.17792630991703062</v>
      </c>
      <c r="AF8" s="264">
        <v>0.14856750269498575</v>
      </c>
      <c r="AG8" s="263"/>
      <c r="AH8" s="263" t="s">
        <v>203</v>
      </c>
      <c r="AI8" s="264">
        <v>-8.8871832047763069E-2</v>
      </c>
      <c r="AJ8" s="264">
        <v>0.26391040888376266</v>
      </c>
      <c r="AK8" s="263"/>
      <c r="AL8" s="268" t="s">
        <v>223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204</v>
      </c>
      <c r="AA9" s="264">
        <v>-6.6668414505015788E-2</v>
      </c>
      <c r="AB9" s="264">
        <v>9.3288286965419326E-2</v>
      </c>
      <c r="AC9" s="263"/>
      <c r="AD9" s="263" t="s">
        <v>204</v>
      </c>
      <c r="AE9" s="264">
        <v>-0.15681915443965877</v>
      </c>
      <c r="AF9" s="264">
        <v>0.14900524483073341</v>
      </c>
      <c r="AG9" s="263"/>
      <c r="AH9" s="263" t="s">
        <v>204</v>
      </c>
      <c r="AI9" s="264">
        <v>-7.108549272914047E-2</v>
      </c>
      <c r="AJ9" s="264">
        <v>0.24027416704411322</v>
      </c>
      <c r="AK9" s="263"/>
      <c r="AL9" s="270" t="s">
        <v>224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205</v>
      </c>
      <c r="AA10" s="264">
        <v>-2.8344070185333834E-2</v>
      </c>
      <c r="AB10" s="264">
        <v>5.6148488778304542E-2</v>
      </c>
      <c r="AC10" s="263"/>
      <c r="AD10" s="263" t="s">
        <v>205</v>
      </c>
      <c r="AE10" s="264">
        <v>-0.11696213495499108</v>
      </c>
      <c r="AF10" s="264">
        <v>0.11245768695199644</v>
      </c>
      <c r="AG10" s="263"/>
      <c r="AH10" s="263" t="s">
        <v>205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206</v>
      </c>
      <c r="AA11" s="264">
        <v>-5.7325572809745044E-4</v>
      </c>
      <c r="AB11" s="264">
        <v>5.8997513498875519E-2</v>
      </c>
      <c r="AC11" s="263"/>
      <c r="AD11" s="263" t="s">
        <v>206</v>
      </c>
      <c r="AE11" s="264">
        <v>-0.11595235834858542</v>
      </c>
      <c r="AF11" s="264">
        <v>0.13223409586123908</v>
      </c>
      <c r="AG11" s="263"/>
      <c r="AH11" s="263" t="s">
        <v>206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207</v>
      </c>
      <c r="AA12" s="264">
        <v>3.390670658299328E-2</v>
      </c>
      <c r="AB12" s="264">
        <v>7.3313610554215536E-2</v>
      </c>
      <c r="AC12" s="263"/>
      <c r="AD12" s="263" t="s">
        <v>207</v>
      </c>
      <c r="AE12" s="264">
        <v>-7.7024265100422581E-2</v>
      </c>
      <c r="AF12" s="264">
        <v>0.12498097655058843</v>
      </c>
      <c r="AG12" s="263"/>
      <c r="AH12" s="263" t="s">
        <v>207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208</v>
      </c>
      <c r="AA13" s="264">
        <v>4.6953426504110073E-2</v>
      </c>
      <c r="AB13" s="264">
        <v>7.3439596797486642E-2</v>
      </c>
      <c r="AC13" s="263"/>
      <c r="AD13" s="263" t="s">
        <v>208</v>
      </c>
      <c r="AE13" s="264">
        <v>-5.9606414433635138E-2</v>
      </c>
      <c r="AF13" s="264">
        <v>0.12482933296494295</v>
      </c>
      <c r="AG13" s="263"/>
      <c r="AH13" s="263" t="s">
        <v>208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209</v>
      </c>
      <c r="AA14" s="264">
        <v>5.321626473091072E-2</v>
      </c>
      <c r="AB14" s="264">
        <v>6.9328686383827859E-2</v>
      </c>
      <c r="AC14" s="263"/>
      <c r="AD14" s="263" t="s">
        <v>209</v>
      </c>
      <c r="AE14" s="264">
        <v>-4.2766537305600705E-2</v>
      </c>
      <c r="AF14" s="264">
        <v>0.12420096505996853</v>
      </c>
      <c r="AG14" s="263"/>
      <c r="AH14" s="263" t="s">
        <v>209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210</v>
      </c>
      <c r="AA15" s="264">
        <v>6.3655221527360764E-2</v>
      </c>
      <c r="AC15" s="263"/>
      <c r="AD15" s="263" t="s">
        <v>210</v>
      </c>
      <c r="AE15" s="264">
        <v>-1.5460735481822497E-2</v>
      </c>
      <c r="AG15" s="263"/>
      <c r="AH15" s="263" t="s">
        <v>210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211</v>
      </c>
      <c r="AA16" s="264">
        <v>6.0889961969038495E-2</v>
      </c>
      <c r="AC16" s="263"/>
      <c r="AD16" s="263" t="s">
        <v>211</v>
      </c>
      <c r="AE16" s="264">
        <v>-6.2521025784393206E-3</v>
      </c>
      <c r="AG16" s="263"/>
      <c r="AH16" s="263" t="s">
        <v>211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212</v>
      </c>
      <c r="AA17" s="264">
        <v>5.6689476150910849E-2</v>
      </c>
      <c r="AC17" s="263"/>
      <c r="AD17" s="263" t="s">
        <v>212</v>
      </c>
      <c r="AE17" s="264">
        <v>2.9161693914144847E-3</v>
      </c>
      <c r="AG17" s="263"/>
      <c r="AH17" s="263" t="s">
        <v>212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213</v>
      </c>
      <c r="AA18" s="264">
        <v>5.5744720786396015E-2</v>
      </c>
      <c r="AC18" s="263"/>
      <c r="AD18" s="263" t="s">
        <v>213</v>
      </c>
      <c r="AE18" s="264">
        <v>1.8766975941681495E-2</v>
      </c>
      <c r="AG18" s="263"/>
      <c r="AH18" s="263" t="s">
        <v>213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214</v>
      </c>
      <c r="AA19" s="264">
        <v>5.608495042650645E-2</v>
      </c>
      <c r="AC19" s="263"/>
      <c r="AD19" s="263" t="s">
        <v>214</v>
      </c>
      <c r="AE19" s="264">
        <v>2.3705487428082678E-2</v>
      </c>
      <c r="AG19" s="263"/>
      <c r="AH19" s="263" t="s">
        <v>214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215</v>
      </c>
      <c r="AA33" s="264"/>
      <c r="AC33" s="263"/>
      <c r="AD33" s="266" t="s">
        <v>216</v>
      </c>
      <c r="AE33" s="264"/>
      <c r="AG33" s="263"/>
      <c r="AH33" s="266" t="s">
        <v>217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203</v>
      </c>
      <c r="AA35" s="264">
        <v>1.107712372789095E-2</v>
      </c>
      <c r="AB35" s="264">
        <v>1.3617729202092192E-2</v>
      </c>
      <c r="AC35" s="263"/>
      <c r="AD35" s="263" t="s">
        <v>203</v>
      </c>
      <c r="AE35" s="264">
        <v>5.7702178807125935E-2</v>
      </c>
      <c r="AF35" s="264">
        <v>-4.2899690826657774E-2</v>
      </c>
      <c r="AG35" s="263"/>
      <c r="AH35" s="263" t="s">
        <v>203</v>
      </c>
      <c r="AI35" s="264">
        <v>3.5561986624737897E-2</v>
      </c>
      <c r="AJ35" s="264">
        <v>-1.7596698122723069E-2</v>
      </c>
      <c r="AK35" s="263"/>
      <c r="AL35" s="268" t="s">
        <v>225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204</v>
      </c>
      <c r="AA36" s="264">
        <v>-2.6407888128539979E-3</v>
      </c>
      <c r="AB36" s="264">
        <v>5.0830838375992473E-3</v>
      </c>
      <c r="AC36" s="263"/>
      <c r="AD36" s="263" t="s">
        <v>204</v>
      </c>
      <c r="AE36" s="264">
        <v>3.552762386362019E-2</v>
      </c>
      <c r="AF36" s="264">
        <v>-4.7422795923507836E-2</v>
      </c>
      <c r="AG36" s="263"/>
      <c r="AH36" s="263" t="s">
        <v>204</v>
      </c>
      <c r="AI36" s="264">
        <v>1.2245191833654018E-2</v>
      </c>
      <c r="AJ36" s="264">
        <v>-1.5256137090447481E-2</v>
      </c>
      <c r="AK36" s="263"/>
      <c r="AL36" s="270" t="s">
        <v>226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205</v>
      </c>
      <c r="AA37" s="264">
        <v>2.8855395171990778E-2</v>
      </c>
      <c r="AB37" s="264">
        <v>-1.284478356427286E-2</v>
      </c>
      <c r="AC37" s="263"/>
      <c r="AD37" s="263" t="s">
        <v>205</v>
      </c>
      <c r="AE37" s="264">
        <v>5.0681658217141885E-2</v>
      </c>
      <c r="AF37" s="264">
        <v>-5.55630587123494E-2</v>
      </c>
      <c r="AG37" s="263"/>
      <c r="AH37" s="263" t="s">
        <v>205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206</v>
      </c>
      <c r="AA38" s="264">
        <v>6.8715312845533699E-2</v>
      </c>
      <c r="AB38" s="264">
        <v>-1.2023722822037683E-2</v>
      </c>
      <c r="AC38" s="263"/>
      <c r="AD38" s="263" t="s">
        <v>206</v>
      </c>
      <c r="AE38" s="264">
        <v>6.7634882360427612E-2</v>
      </c>
      <c r="AF38" s="264">
        <v>-5.2026269293068451E-2</v>
      </c>
      <c r="AG38" s="263"/>
      <c r="AH38" s="263" t="s">
        <v>206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207</v>
      </c>
      <c r="AA39" s="264">
        <v>9.2903636992539868E-2</v>
      </c>
      <c r="AB39" s="264">
        <v>1.3513406253361638E-2</v>
      </c>
      <c r="AC39" s="263"/>
      <c r="AD39" s="263" t="s">
        <v>207</v>
      </c>
      <c r="AE39" s="264">
        <v>8.0935625370566977E-2</v>
      </c>
      <c r="AF39" s="264">
        <v>-2.376697641821451E-2</v>
      </c>
      <c r="AG39" s="263"/>
      <c r="AH39" s="263" t="s">
        <v>207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208</v>
      </c>
      <c r="AA40" s="264">
        <v>0.10074488478716503</v>
      </c>
      <c r="AB40" s="264">
        <v>1.4873865078394033E-2</v>
      </c>
      <c r="AC40" s="263"/>
      <c r="AD40" s="263" t="s">
        <v>208</v>
      </c>
      <c r="AE40" s="264">
        <v>8.4121339467344292E-2</v>
      </c>
      <c r="AF40" s="264">
        <v>-2.3986076114950662E-2</v>
      </c>
      <c r="AG40" s="263"/>
      <c r="AH40" s="263" t="s">
        <v>208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209</v>
      </c>
      <c r="AA41" s="264">
        <v>9.4909456423107053E-2</v>
      </c>
      <c r="AB41" s="264">
        <v>1.2042047645319798E-2</v>
      </c>
      <c r="AC41" s="263"/>
      <c r="AD41" s="263" t="s">
        <v>209</v>
      </c>
      <c r="AE41" s="264">
        <v>7.7750834127204627E-2</v>
      </c>
      <c r="AF41" s="264">
        <v>-2.5859921395592948E-2</v>
      </c>
      <c r="AG41" s="263"/>
      <c r="AH41" s="263" t="s">
        <v>209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210</v>
      </c>
      <c r="AA42" s="264">
        <v>9.0290162283593392E-2</v>
      </c>
      <c r="AC42" s="263"/>
      <c r="AD42" s="263" t="s">
        <v>210</v>
      </c>
      <c r="AE42" s="264">
        <v>6.8637918315036045E-2</v>
      </c>
      <c r="AG42" s="263"/>
      <c r="AH42" s="263" t="s">
        <v>210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211</v>
      </c>
      <c r="AA43" s="264">
        <v>8.2150303625241602E-2</v>
      </c>
      <c r="AC43" s="263"/>
      <c r="AD43" s="263" t="s">
        <v>211</v>
      </c>
      <c r="AE43" s="264">
        <v>5.6846746119525449E-2</v>
      </c>
      <c r="AG43" s="263"/>
      <c r="AH43" s="263" t="s">
        <v>211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212</v>
      </c>
      <c r="AA44" s="264">
        <v>7.0817381667195894E-2</v>
      </c>
      <c r="AC44" s="263"/>
      <c r="AD44" s="263" t="s">
        <v>212</v>
      </c>
      <c r="AE44" s="264">
        <v>4.1841214184188825E-2</v>
      </c>
      <c r="AG44" s="263"/>
      <c r="AH44" s="263" t="s">
        <v>212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213</v>
      </c>
      <c r="AA45" s="264">
        <v>6.1954659598844726E-2</v>
      </c>
      <c r="AC45" s="263"/>
      <c r="AD45" s="263" t="s">
        <v>213</v>
      </c>
      <c r="AE45" s="264">
        <v>3.0319697512395861E-2</v>
      </c>
      <c r="AG45" s="263"/>
      <c r="AH45" s="263" t="s">
        <v>213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214</v>
      </c>
      <c r="AA46" s="264">
        <v>5.6370216489294196E-2</v>
      </c>
      <c r="AC46" s="263"/>
      <c r="AD46" s="263" t="s">
        <v>214</v>
      </c>
      <c r="AE46" s="264">
        <v>2.2421777253976812E-2</v>
      </c>
      <c r="AG46" s="263"/>
      <c r="AH46" s="263" t="s">
        <v>214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D3DA0-A22B-4789-BD72-DDA0119135F2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228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229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231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232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200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200</v>
      </c>
      <c r="AE7" s="272" t="s">
        <v>201</v>
      </c>
      <c r="AH7" s="272" t="s">
        <v>202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203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204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223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205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233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206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207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208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209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210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211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212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213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214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215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215</v>
      </c>
      <c r="AE34" s="272" t="s">
        <v>216</v>
      </c>
      <c r="AH34" s="272" t="s">
        <v>234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203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204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225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205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235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206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207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208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209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210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211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212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213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214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B2F5D-E9CF-4663-8C24-816B3C39794D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236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228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237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238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231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232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200</v>
      </c>
      <c r="AC7" s="266" t="s">
        <v>201</v>
      </c>
      <c r="AF7" s="266" t="s">
        <v>202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223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233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239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240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215</v>
      </c>
      <c r="AC34" s="266" t="s">
        <v>216</v>
      </c>
      <c r="AF34" s="266" t="s">
        <v>217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225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235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241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242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E6AED-E0AD-4108-9057-6FB6207CE546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5866622</v>
      </c>
      <c r="D8" s="184">
        <v>4791087</v>
      </c>
      <c r="E8" s="185">
        <v>-1075535</v>
      </c>
      <c r="F8" s="186">
        <v>-18.333122536273859</v>
      </c>
      <c r="G8" s="187">
        <v>0</v>
      </c>
      <c r="H8" s="184">
        <v>0</v>
      </c>
      <c r="I8" s="185">
        <v>0</v>
      </c>
      <c r="J8" s="186" t="s">
        <v>151</v>
      </c>
      <c r="K8" s="187">
        <v>211</v>
      </c>
      <c r="L8" s="184">
        <v>449</v>
      </c>
      <c r="M8" s="185">
        <v>238</v>
      </c>
      <c r="N8" s="186">
        <v>112.7962085308057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1908123</v>
      </c>
      <c r="D9" s="184">
        <v>822017</v>
      </c>
      <c r="E9" s="185">
        <v>-1086106</v>
      </c>
      <c r="F9" s="186">
        <v>-56.920125170127918</v>
      </c>
      <c r="G9" s="187">
        <v>0</v>
      </c>
      <c r="H9" s="184">
        <v>0</v>
      </c>
      <c r="I9" s="185">
        <v>0</v>
      </c>
      <c r="J9" s="186" t="s">
        <v>151</v>
      </c>
      <c r="K9" s="187">
        <v>33404</v>
      </c>
      <c r="L9" s="184">
        <v>32749</v>
      </c>
      <c r="M9" s="185">
        <v>-655</v>
      </c>
      <c r="N9" s="186">
        <v>-1.96084301281283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1854352</v>
      </c>
      <c r="D10" s="184">
        <v>2009868</v>
      </c>
      <c r="E10" s="185">
        <v>155516</v>
      </c>
      <c r="F10" s="186">
        <v>8.3865414980543136</v>
      </c>
      <c r="G10" s="187">
        <v>0</v>
      </c>
      <c r="H10" s="184">
        <v>0</v>
      </c>
      <c r="I10" s="185">
        <v>0</v>
      </c>
      <c r="J10" s="186" t="s">
        <v>151</v>
      </c>
      <c r="K10" s="187">
        <v>2009</v>
      </c>
      <c r="L10" s="184">
        <v>3779</v>
      </c>
      <c r="M10" s="185">
        <v>1770</v>
      </c>
      <c r="N10" s="186">
        <v>88.103534096565454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1242687</v>
      </c>
      <c r="D11" s="184">
        <v>1533259</v>
      </c>
      <c r="E11" s="185">
        <v>290572</v>
      </c>
      <c r="F11" s="186">
        <v>23.382557313305771</v>
      </c>
      <c r="G11" s="187">
        <v>0</v>
      </c>
      <c r="H11" s="184">
        <v>0</v>
      </c>
      <c r="I11" s="185">
        <v>0</v>
      </c>
      <c r="J11" s="186" t="s">
        <v>151</v>
      </c>
      <c r="K11" s="187">
        <v>848</v>
      </c>
      <c r="L11" s="184">
        <v>791</v>
      </c>
      <c r="M11" s="185">
        <v>-57</v>
      </c>
      <c r="N11" s="186">
        <v>-6.7216981132075517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696118</v>
      </c>
      <c r="D12" s="184">
        <v>545307</v>
      </c>
      <c r="E12" s="185">
        <v>-150811</v>
      </c>
      <c r="F12" s="186">
        <v>-21.66457410956188</v>
      </c>
      <c r="G12" s="187">
        <v>0</v>
      </c>
      <c r="H12" s="184">
        <v>0</v>
      </c>
      <c r="I12" s="185">
        <v>0</v>
      </c>
      <c r="J12" s="186" t="s">
        <v>151</v>
      </c>
      <c r="K12" s="187">
        <v>26417</v>
      </c>
      <c r="L12" s="184">
        <v>27588</v>
      </c>
      <c r="M12" s="185">
        <v>1171</v>
      </c>
      <c r="N12" s="186">
        <v>4.4327516372033102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217394</v>
      </c>
      <c r="D13" s="184">
        <v>190424</v>
      </c>
      <c r="E13" s="185">
        <v>-26970</v>
      </c>
      <c r="F13" s="186">
        <v>-12.406046165027551</v>
      </c>
      <c r="G13" s="187">
        <v>0</v>
      </c>
      <c r="H13" s="184">
        <v>0</v>
      </c>
      <c r="I13" s="185">
        <v>0</v>
      </c>
      <c r="J13" s="186" t="s">
        <v>151</v>
      </c>
      <c r="K13" s="187">
        <v>11281</v>
      </c>
      <c r="L13" s="184">
        <v>12021</v>
      </c>
      <c r="M13" s="185">
        <v>740</v>
      </c>
      <c r="N13" s="186">
        <v>6.559702154064353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1011721</v>
      </c>
      <c r="H14" s="184">
        <v>711807</v>
      </c>
      <c r="I14" s="185">
        <v>-299914</v>
      </c>
      <c r="J14" s="186">
        <v>-29.643943340110571</v>
      </c>
      <c r="K14" s="187">
        <v>29146</v>
      </c>
      <c r="L14" s="184">
        <v>26374</v>
      </c>
      <c r="M14" s="185">
        <v>-2772</v>
      </c>
      <c r="N14" s="186">
        <v>-9.510739037946891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1435734</v>
      </c>
      <c r="D15" s="184">
        <v>1520110</v>
      </c>
      <c r="E15" s="185">
        <v>84376</v>
      </c>
      <c r="F15" s="186">
        <v>5.8768546262747776</v>
      </c>
      <c r="G15" s="187">
        <v>0</v>
      </c>
      <c r="H15" s="184">
        <v>0</v>
      </c>
      <c r="I15" s="185">
        <v>0</v>
      </c>
      <c r="J15" s="186" t="s">
        <v>151</v>
      </c>
      <c r="K15" s="187">
        <v>110</v>
      </c>
      <c r="L15" s="184">
        <v>458</v>
      </c>
      <c r="M15" s="185">
        <v>348</v>
      </c>
      <c r="N15" s="186">
        <v>316.36363636363637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396535</v>
      </c>
      <c r="D16" s="184">
        <v>290108</v>
      </c>
      <c r="E16" s="185">
        <v>-106427</v>
      </c>
      <c r="F16" s="186">
        <v>-26.83924495946134</v>
      </c>
      <c r="G16" s="187">
        <v>0</v>
      </c>
      <c r="H16" s="184">
        <v>0</v>
      </c>
      <c r="I16" s="185">
        <v>0</v>
      </c>
      <c r="J16" s="186" t="s">
        <v>151</v>
      </c>
      <c r="K16" s="187">
        <v>62428</v>
      </c>
      <c r="L16" s="184">
        <v>72785</v>
      </c>
      <c r="M16" s="185">
        <v>10357</v>
      </c>
      <c r="N16" s="186">
        <v>16.59031203946947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369046</v>
      </c>
      <c r="H17" s="184">
        <v>591618</v>
      </c>
      <c r="I17" s="185">
        <v>222572</v>
      </c>
      <c r="J17" s="186">
        <v>60.310096844295828</v>
      </c>
      <c r="K17" s="187">
        <v>2697</v>
      </c>
      <c r="L17" s="184">
        <v>20295</v>
      </c>
      <c r="M17" s="185">
        <v>17598</v>
      </c>
      <c r="N17" s="186">
        <v>652.50278086763069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529090</v>
      </c>
      <c r="H18" s="184">
        <v>527981</v>
      </c>
      <c r="I18" s="185">
        <v>-1109</v>
      </c>
      <c r="J18" s="186">
        <v>-0.20960517114291119</v>
      </c>
      <c r="K18" s="187">
        <v>165855</v>
      </c>
      <c r="L18" s="184">
        <v>184753</v>
      </c>
      <c r="M18" s="185">
        <v>18898</v>
      </c>
      <c r="N18" s="186">
        <v>11.39429019324109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135812</v>
      </c>
      <c r="H19" s="184">
        <v>91156</v>
      </c>
      <c r="I19" s="185">
        <v>-44656</v>
      </c>
      <c r="J19" s="186">
        <v>-32.880746914852878</v>
      </c>
      <c r="K19" s="187">
        <v>169397</v>
      </c>
      <c r="L19" s="184">
        <v>113646</v>
      </c>
      <c r="M19" s="185">
        <v>-55751</v>
      </c>
      <c r="N19" s="186">
        <v>-32.911444712716268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29362</v>
      </c>
      <c r="H20" s="184">
        <v>31379</v>
      </c>
      <c r="I20" s="185">
        <v>2017</v>
      </c>
      <c r="J20" s="186">
        <v>6.8694230638239873</v>
      </c>
      <c r="K20" s="187">
        <v>1228096</v>
      </c>
      <c r="L20" s="184">
        <v>1027785</v>
      </c>
      <c r="M20" s="185">
        <v>-200311</v>
      </c>
      <c r="N20" s="186">
        <v>-16.310695580801511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295947</v>
      </c>
      <c r="L21" s="184">
        <v>315750</v>
      </c>
      <c r="M21" s="185">
        <v>19803</v>
      </c>
      <c r="N21" s="186">
        <v>6.6914008251477526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26292</v>
      </c>
      <c r="H22" s="184">
        <v>42333</v>
      </c>
      <c r="I22" s="185">
        <v>16041</v>
      </c>
      <c r="J22" s="186">
        <v>61.010953902327721</v>
      </c>
      <c r="K22" s="187">
        <v>30796</v>
      </c>
      <c r="L22" s="184">
        <v>24416</v>
      </c>
      <c r="M22" s="185">
        <v>-6380</v>
      </c>
      <c r="N22" s="186">
        <v>-20.716976230679311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3871</v>
      </c>
      <c r="D23" s="184">
        <v>7651</v>
      </c>
      <c r="E23" s="185">
        <v>3780</v>
      </c>
      <c r="F23" s="186">
        <v>97.649186256781206</v>
      </c>
      <c r="G23" s="187">
        <v>860921</v>
      </c>
      <c r="H23" s="184">
        <v>1062654</v>
      </c>
      <c r="I23" s="185">
        <v>201733</v>
      </c>
      <c r="J23" s="186">
        <v>23.43223129648365</v>
      </c>
      <c r="K23" s="187">
        <v>290137</v>
      </c>
      <c r="L23" s="184">
        <v>229467</v>
      </c>
      <c r="M23" s="185">
        <v>-60670</v>
      </c>
      <c r="N23" s="186">
        <v>-20.910811099583999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80147</v>
      </c>
      <c r="H24" s="184">
        <v>23059</v>
      </c>
      <c r="I24" s="185">
        <v>-57088</v>
      </c>
      <c r="J24" s="186">
        <v>-71.229116498434124</v>
      </c>
      <c r="K24" s="187">
        <v>103</v>
      </c>
      <c r="L24" s="184">
        <v>3473</v>
      </c>
      <c r="M24" s="185">
        <v>3370</v>
      </c>
      <c r="N24" s="186">
        <v>3271.844660194175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43788</v>
      </c>
      <c r="H25" s="184">
        <v>19486</v>
      </c>
      <c r="I25" s="185">
        <v>-24302</v>
      </c>
      <c r="J25" s="186">
        <v>-55.499223531561157</v>
      </c>
      <c r="K25" s="187">
        <v>10454</v>
      </c>
      <c r="L25" s="184">
        <v>16252</v>
      </c>
      <c r="M25" s="185">
        <v>5798</v>
      </c>
      <c r="N25" s="186">
        <v>55.462024105605508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8249</v>
      </c>
      <c r="D26" s="184">
        <v>36663</v>
      </c>
      <c r="E26" s="185">
        <v>28414</v>
      </c>
      <c r="F26" s="186">
        <v>344.45387319675109</v>
      </c>
      <c r="G26" s="187">
        <v>330481</v>
      </c>
      <c r="H26" s="184">
        <v>286781</v>
      </c>
      <c r="I26" s="185">
        <v>-43700</v>
      </c>
      <c r="J26" s="186">
        <v>-13.223150498818381</v>
      </c>
      <c r="K26" s="187">
        <v>162600</v>
      </c>
      <c r="L26" s="184">
        <v>169680</v>
      </c>
      <c r="M26" s="185">
        <v>7080</v>
      </c>
      <c r="N26" s="186">
        <v>4.3542435424354267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1512086</v>
      </c>
      <c r="D27" s="184">
        <v>1749503</v>
      </c>
      <c r="E27" s="185">
        <v>237417</v>
      </c>
      <c r="F27" s="186">
        <v>15.701289476921289</v>
      </c>
      <c r="G27" s="187">
        <v>187744</v>
      </c>
      <c r="H27" s="184">
        <v>199773</v>
      </c>
      <c r="I27" s="185">
        <v>12029</v>
      </c>
      <c r="J27" s="186">
        <v>6.4071288563149844</v>
      </c>
      <c r="K27" s="187">
        <v>1724491</v>
      </c>
      <c r="L27" s="184">
        <v>2097926</v>
      </c>
      <c r="M27" s="185">
        <v>373435</v>
      </c>
      <c r="N27" s="186">
        <v>21.654795530971171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131236</v>
      </c>
      <c r="D28" s="184">
        <v>134535</v>
      </c>
      <c r="E28" s="185">
        <v>3299</v>
      </c>
      <c r="F28" s="186">
        <v>2.513791947331526</v>
      </c>
      <c r="G28" s="187">
        <v>12352</v>
      </c>
      <c r="H28" s="184">
        <v>14380</v>
      </c>
      <c r="I28" s="185">
        <v>2028</v>
      </c>
      <c r="J28" s="186">
        <v>16.418393782383419</v>
      </c>
      <c r="K28" s="187">
        <v>14235</v>
      </c>
      <c r="L28" s="184">
        <v>7318</v>
      </c>
      <c r="M28" s="185">
        <v>-6917</v>
      </c>
      <c r="N28" s="186">
        <v>-48.591499824376527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411504</v>
      </c>
      <c r="H29" s="184">
        <v>508166</v>
      </c>
      <c r="I29" s="185">
        <v>96662</v>
      </c>
      <c r="J29" s="186">
        <v>23.489929624013371</v>
      </c>
      <c r="K29" s="187">
        <v>88592</v>
      </c>
      <c r="L29" s="184">
        <v>108012</v>
      </c>
      <c r="M29" s="185">
        <v>19420</v>
      </c>
      <c r="N29" s="186">
        <v>21.920715188730359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163453</v>
      </c>
      <c r="H30" s="184">
        <v>36213</v>
      </c>
      <c r="I30" s="185">
        <v>-127240</v>
      </c>
      <c r="J30" s="186">
        <v>-77.845007433329457</v>
      </c>
      <c r="K30" s="187">
        <v>1331465</v>
      </c>
      <c r="L30" s="184">
        <v>1448135</v>
      </c>
      <c r="M30" s="185">
        <v>116670</v>
      </c>
      <c r="N30" s="186">
        <v>8.762528493050894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2369173</v>
      </c>
      <c r="H31" s="184">
        <v>1408551</v>
      </c>
      <c r="I31" s="185">
        <v>-960622</v>
      </c>
      <c r="J31" s="186">
        <v>-40.546722421705802</v>
      </c>
      <c r="K31" s="187">
        <v>238788</v>
      </c>
      <c r="L31" s="184">
        <v>164110</v>
      </c>
      <c r="M31" s="185">
        <v>-74678</v>
      </c>
      <c r="N31" s="186">
        <v>-31.273765850880281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337766</v>
      </c>
      <c r="H32" s="184">
        <v>216635</v>
      </c>
      <c r="I32" s="185">
        <v>-121131</v>
      </c>
      <c r="J32" s="186">
        <v>-35.862401781114741</v>
      </c>
      <c r="K32" s="187">
        <v>77494</v>
      </c>
      <c r="L32" s="184">
        <v>17328</v>
      </c>
      <c r="M32" s="185">
        <v>-60166</v>
      </c>
      <c r="N32" s="186">
        <v>-77.639559191679353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54581</v>
      </c>
      <c r="H33" s="184">
        <v>4400</v>
      </c>
      <c r="I33" s="185">
        <v>-50181</v>
      </c>
      <c r="J33" s="186">
        <v>-91.938586687675198</v>
      </c>
      <c r="K33" s="187">
        <v>1062264</v>
      </c>
      <c r="L33" s="184">
        <v>897039</v>
      </c>
      <c r="M33" s="185">
        <v>-165225</v>
      </c>
      <c r="N33" s="186">
        <v>-15.554043062741471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22806</v>
      </c>
      <c r="D34" s="184">
        <v>12199</v>
      </c>
      <c r="E34" s="185">
        <v>-10607</v>
      </c>
      <c r="F34" s="186">
        <v>-46.509690432342367</v>
      </c>
      <c r="G34" s="187">
        <v>0</v>
      </c>
      <c r="H34" s="184">
        <v>0</v>
      </c>
      <c r="I34" s="185">
        <v>0</v>
      </c>
      <c r="J34" s="186" t="s">
        <v>151</v>
      </c>
      <c r="K34" s="187">
        <v>666933</v>
      </c>
      <c r="L34" s="184">
        <v>676900</v>
      </c>
      <c r="M34" s="185">
        <v>9967</v>
      </c>
      <c r="N34" s="186">
        <v>1.4944529660400721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252087</v>
      </c>
      <c r="L35" s="184">
        <v>300865</v>
      </c>
      <c r="M35" s="185">
        <v>48778</v>
      </c>
      <c r="N35" s="186">
        <v>19.349668963492761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380311</v>
      </c>
      <c r="L36" s="184">
        <v>417107</v>
      </c>
      <c r="M36" s="185">
        <v>36796</v>
      </c>
      <c r="N36" s="186">
        <v>9.6752394750612041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395037</v>
      </c>
      <c r="D37" s="184">
        <v>398493</v>
      </c>
      <c r="E37" s="185">
        <v>3456</v>
      </c>
      <c r="F37" s="186">
        <v>0.87485476044015797</v>
      </c>
      <c r="G37" s="187">
        <v>0</v>
      </c>
      <c r="H37" s="184">
        <v>0</v>
      </c>
      <c r="I37" s="185">
        <v>0</v>
      </c>
      <c r="J37" s="186" t="s">
        <v>151</v>
      </c>
      <c r="K37" s="187">
        <v>186653</v>
      </c>
      <c r="L37" s="184">
        <v>211717</v>
      </c>
      <c r="M37" s="185">
        <v>25064</v>
      </c>
      <c r="N37" s="186">
        <v>13.428125987795539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41260</v>
      </c>
      <c r="D38" s="184">
        <v>10027</v>
      </c>
      <c r="E38" s="185">
        <v>-31233</v>
      </c>
      <c r="F38" s="186">
        <v>-75.698012603005338</v>
      </c>
      <c r="G38" s="187">
        <v>74706</v>
      </c>
      <c r="H38" s="184">
        <v>35469</v>
      </c>
      <c r="I38" s="185">
        <v>-39237</v>
      </c>
      <c r="J38" s="186">
        <v>-52.521885792305838</v>
      </c>
      <c r="K38" s="187">
        <v>1873320</v>
      </c>
      <c r="L38" s="184">
        <v>1656234</v>
      </c>
      <c r="M38" s="185">
        <v>-217086</v>
      </c>
      <c r="N38" s="186">
        <v>-11.58830311959515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255630</v>
      </c>
      <c r="L39" s="184">
        <v>262860</v>
      </c>
      <c r="M39" s="185">
        <v>7230</v>
      </c>
      <c r="N39" s="186">
        <v>2.8283065367914588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425740</v>
      </c>
      <c r="H40" s="184">
        <v>347994</v>
      </c>
      <c r="I40" s="185">
        <v>-77746</v>
      </c>
      <c r="J40" s="186">
        <v>-18.261380185089489</v>
      </c>
      <c r="K40" s="187">
        <v>256811</v>
      </c>
      <c r="L40" s="184">
        <v>410040</v>
      </c>
      <c r="M40" s="185">
        <v>153229</v>
      </c>
      <c r="N40" s="186">
        <v>59.666057918079836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57751</v>
      </c>
      <c r="H41" s="184">
        <v>13700</v>
      </c>
      <c r="I41" s="185">
        <v>-44051</v>
      </c>
      <c r="J41" s="186">
        <v>-76.277467056847499</v>
      </c>
      <c r="K41" s="187">
        <v>385540</v>
      </c>
      <c r="L41" s="184">
        <v>392724</v>
      </c>
      <c r="M41" s="185">
        <v>7184</v>
      </c>
      <c r="N41" s="186">
        <v>1.863360481402708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974963</v>
      </c>
      <c r="L42" s="184">
        <v>865965</v>
      </c>
      <c r="M42" s="185">
        <v>-108998</v>
      </c>
      <c r="N42" s="186">
        <v>-11.179706306803441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982332</v>
      </c>
      <c r="L43" s="184">
        <v>1067542</v>
      </c>
      <c r="M43" s="185">
        <v>85210</v>
      </c>
      <c r="N43" s="186">
        <v>8.6742567685873979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0</v>
      </c>
      <c r="D44" s="184">
        <v>30</v>
      </c>
      <c r="E44" s="185">
        <v>30</v>
      </c>
      <c r="F44" s="186" t="s">
        <v>151</v>
      </c>
      <c r="G44" s="187">
        <v>13576</v>
      </c>
      <c r="H44" s="184">
        <v>0</v>
      </c>
      <c r="I44" s="185">
        <v>-13576</v>
      </c>
      <c r="J44" s="186">
        <v>-100</v>
      </c>
      <c r="K44" s="187">
        <v>2083144</v>
      </c>
      <c r="L44" s="184">
        <v>2359504</v>
      </c>
      <c r="M44" s="185">
        <v>276360</v>
      </c>
      <c r="N44" s="186">
        <v>13.26648565821662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802080</v>
      </c>
      <c r="L45" s="184">
        <v>671393</v>
      </c>
      <c r="M45" s="185">
        <v>-130687</v>
      </c>
      <c r="N45" s="186">
        <v>-16.293511869140229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2254464</v>
      </c>
      <c r="L46" s="184">
        <v>2351106</v>
      </c>
      <c r="M46" s="185">
        <v>96642</v>
      </c>
      <c r="N46" s="186">
        <v>4.2866951967296814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2792031</v>
      </c>
      <c r="L47" s="184">
        <v>2918120</v>
      </c>
      <c r="M47" s="185">
        <v>126089</v>
      </c>
      <c r="N47" s="186">
        <v>4.5160315197073402</v>
      </c>
      <c r="O47" s="152"/>
    </row>
    <row r="48" spans="1:15" ht="19.5" customHeight="1">
      <c r="A48" s="203" t="s">
        <v>162</v>
      </c>
      <c r="B48" s="203"/>
      <c r="C48" s="175">
        <f>SUM(C8:C47)</f>
        <v>15732110</v>
      </c>
      <c r="D48" s="175">
        <f>SUM(D8:D47)</f>
        <v>14051281</v>
      </c>
      <c r="E48" s="175">
        <f>D48-C48</f>
        <v>-1680829</v>
      </c>
      <c r="F48" s="176">
        <f t="shared" ref="F48" si="0">((D48*100/C48)-100)</f>
        <v>-10.684065900886779</v>
      </c>
      <c r="G48" s="175">
        <f>SUM(G8:G47)</f>
        <v>7525006</v>
      </c>
      <c r="H48" s="175">
        <f>SUM(H8:H47)</f>
        <v>6173535</v>
      </c>
      <c r="I48" s="175">
        <f>H48-G48</f>
        <v>-1351471</v>
      </c>
      <c r="J48" s="176">
        <f t="shared" ref="J48" si="1">((H48*100/G48)-100)</f>
        <v>-17.959733188252613</v>
      </c>
      <c r="K48" s="175">
        <f>SUM(K8:K47)</f>
        <v>21205564</v>
      </c>
      <c r="L48" s="175">
        <f>SUM(L8:L47)</f>
        <v>21584456</v>
      </c>
      <c r="M48" s="175">
        <f>L48-K48</f>
        <v>378892</v>
      </c>
      <c r="N48" s="176">
        <f t="shared" ref="N48" si="2">((L48*100/K48)-100)</f>
        <v>1.7867574755380247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2CE83-F942-4498-9FA8-275E8BD91821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1159413.912</v>
      </c>
      <c r="C7" s="189">
        <v>780340.89399999997</v>
      </c>
      <c r="D7" s="189">
        <v>1159413.912</v>
      </c>
      <c r="E7" s="189">
        <v>780340.89399999997</v>
      </c>
      <c r="F7" s="190">
        <v>-32.695227655677833</v>
      </c>
      <c r="G7" s="37"/>
    </row>
    <row r="8" spans="1:27" ht="15.6" customHeight="1">
      <c r="A8" s="188" t="s">
        <v>11</v>
      </c>
      <c r="B8" s="189">
        <v>205184.489</v>
      </c>
      <c r="C8" s="189">
        <v>210344</v>
      </c>
      <c r="D8" s="189">
        <v>205184.489</v>
      </c>
      <c r="E8" s="189">
        <v>210344</v>
      </c>
      <c r="F8" s="190">
        <v>2.5145716545854531</v>
      </c>
      <c r="G8" s="6"/>
    </row>
    <row r="9" spans="1:27" ht="15.6" customHeight="1">
      <c r="A9" s="188" t="s">
        <v>8</v>
      </c>
      <c r="B9" s="189">
        <v>390300.505</v>
      </c>
      <c r="C9" s="189">
        <v>356628.13699999999</v>
      </c>
      <c r="D9" s="189">
        <v>390300.505</v>
      </c>
      <c r="E9" s="189">
        <v>356628.13699999999</v>
      </c>
      <c r="F9" s="190">
        <v>-8.6272929623803662</v>
      </c>
      <c r="G9" s="6"/>
    </row>
    <row r="10" spans="1:27" ht="15.6" customHeight="1">
      <c r="A10" s="188" t="s">
        <v>10</v>
      </c>
      <c r="B10" s="189">
        <v>383150.14600000001</v>
      </c>
      <c r="C10" s="189">
        <v>370650.87800000003</v>
      </c>
      <c r="D10" s="189">
        <v>383150.14600000001</v>
      </c>
      <c r="E10" s="189">
        <v>370650.87800000003</v>
      </c>
      <c r="F10" s="190">
        <v>-3.262237566784052</v>
      </c>
    </row>
    <row r="11" spans="1:27" ht="15.6" customHeight="1">
      <c r="A11" s="188" t="s">
        <v>9</v>
      </c>
      <c r="B11" s="189">
        <v>9054063.5370000005</v>
      </c>
      <c r="C11" s="189">
        <v>8171722.0489999996</v>
      </c>
      <c r="D11" s="189">
        <v>9054063.5370000005</v>
      </c>
      <c r="E11" s="189">
        <v>8171722.0489999996</v>
      </c>
      <c r="F11" s="190">
        <v>-9.7452539889327596</v>
      </c>
    </row>
    <row r="12" spans="1:27" ht="15.6" customHeight="1">
      <c r="A12" s="188" t="s">
        <v>6</v>
      </c>
      <c r="B12" s="189">
        <v>406987.62900000002</v>
      </c>
      <c r="C12" s="189">
        <v>471512.076</v>
      </c>
      <c r="D12" s="189">
        <v>406987.62900000002</v>
      </c>
      <c r="E12" s="189">
        <v>471512.076</v>
      </c>
      <c r="F12" s="190">
        <v>15.854154377748911</v>
      </c>
    </row>
    <row r="13" spans="1:27" ht="15.6" customHeight="1">
      <c r="A13" s="188" t="s">
        <v>175</v>
      </c>
      <c r="B13" s="189">
        <v>1113748.737</v>
      </c>
      <c r="C13" s="189">
        <v>1242594.0330000001</v>
      </c>
      <c r="D13" s="189">
        <v>1113748.737</v>
      </c>
      <c r="E13" s="189">
        <v>1242594.0330000001</v>
      </c>
      <c r="F13" s="190">
        <v>11.56861433100778</v>
      </c>
    </row>
    <row r="14" spans="1:27" ht="15.6" customHeight="1">
      <c r="A14" s="188" t="s">
        <v>148</v>
      </c>
      <c r="B14" s="189">
        <v>5048759.2080000006</v>
      </c>
      <c r="C14" s="189">
        <v>4799648.4479999999</v>
      </c>
      <c r="D14" s="189">
        <v>5048759.2080000006</v>
      </c>
      <c r="E14" s="189">
        <v>4799648.4479999999</v>
      </c>
      <c r="F14" s="190">
        <v>-4.9340986515116896</v>
      </c>
    </row>
    <row r="15" spans="1:27" ht="15.6" customHeight="1">
      <c r="A15" s="188" t="s">
        <v>145</v>
      </c>
      <c r="B15" s="189">
        <v>2993746</v>
      </c>
      <c r="C15" s="189">
        <v>2388449</v>
      </c>
      <c r="D15" s="189">
        <v>2993746</v>
      </c>
      <c r="E15" s="189">
        <v>2388449</v>
      </c>
      <c r="F15" s="190">
        <v>-20.218715949850122</v>
      </c>
    </row>
    <row r="16" spans="1:27" ht="15.6" customHeight="1">
      <c r="A16" s="188" t="s">
        <v>144</v>
      </c>
      <c r="B16" s="189">
        <v>3086965.3640000001</v>
      </c>
      <c r="C16" s="189">
        <v>3156461.6510000001</v>
      </c>
      <c r="D16" s="189">
        <v>3086965.3640000001</v>
      </c>
      <c r="E16" s="189">
        <v>3156461.6510000001</v>
      </c>
      <c r="F16" s="190">
        <v>2.2512817218638621</v>
      </c>
      <c r="G16" s="1"/>
    </row>
    <row r="17" spans="1:7" ht="15.6" customHeight="1">
      <c r="A17" s="188" t="s">
        <v>150</v>
      </c>
      <c r="B17" s="189">
        <v>1052164.338</v>
      </c>
      <c r="C17" s="189">
        <v>1473236.83</v>
      </c>
      <c r="D17" s="189">
        <v>1052164.338</v>
      </c>
      <c r="E17" s="189">
        <v>1473236.83</v>
      </c>
      <c r="F17" s="190">
        <v>40.019650618494921</v>
      </c>
      <c r="G17" s="2"/>
    </row>
    <row r="18" spans="1:7" ht="15.6" customHeight="1">
      <c r="A18" s="188" t="s">
        <v>147</v>
      </c>
      <c r="B18" s="189">
        <v>177268</v>
      </c>
      <c r="C18" s="189">
        <v>148028</v>
      </c>
      <c r="D18" s="189">
        <v>177268</v>
      </c>
      <c r="E18" s="189">
        <v>148028</v>
      </c>
      <c r="F18" s="190">
        <v>-16.49479883566126</v>
      </c>
    </row>
    <row r="19" spans="1:7" ht="15.6" customHeight="1">
      <c r="A19" s="188" t="s">
        <v>143</v>
      </c>
      <c r="B19" s="189">
        <v>619447.84</v>
      </c>
      <c r="C19" s="189">
        <v>407584.25099999999</v>
      </c>
      <c r="D19" s="189">
        <v>619447.84</v>
      </c>
      <c r="E19" s="189">
        <v>407584.25099999999</v>
      </c>
      <c r="F19" s="190">
        <v>-34.20200625770201</v>
      </c>
    </row>
    <row r="20" spans="1:7" ht="15.6" customHeight="1">
      <c r="A20" s="188" t="s">
        <v>142</v>
      </c>
      <c r="B20" s="189">
        <v>1333997.575</v>
      </c>
      <c r="C20" s="189">
        <v>1342947.683</v>
      </c>
      <c r="D20" s="189">
        <v>1333997.575</v>
      </c>
      <c r="E20" s="189">
        <v>1342947.683</v>
      </c>
      <c r="F20" s="190">
        <v>0.67092385831359991</v>
      </c>
    </row>
    <row r="21" spans="1:7" ht="15.6" customHeight="1">
      <c r="A21" s="188" t="s">
        <v>149</v>
      </c>
      <c r="B21" s="189">
        <v>3012889.281</v>
      </c>
      <c r="C21" s="189">
        <v>2574636.878</v>
      </c>
      <c r="D21" s="189">
        <v>3012889.281</v>
      </c>
      <c r="E21" s="189">
        <v>2574636.878</v>
      </c>
      <c r="F21" s="190">
        <v>-14.54591795867589</v>
      </c>
    </row>
    <row r="22" spans="1:7" ht="15.6" customHeight="1">
      <c r="A22" s="188" t="s">
        <v>146</v>
      </c>
      <c r="B22" s="189">
        <v>2672260.8590000002</v>
      </c>
      <c r="C22" s="189">
        <v>3128047.59</v>
      </c>
      <c r="D22" s="189">
        <v>2672260.8590000002</v>
      </c>
      <c r="E22" s="189">
        <v>3128047.59</v>
      </c>
      <c r="F22" s="190">
        <v>17.056221493681651</v>
      </c>
    </row>
    <row r="23" spans="1:7" ht="15.6" customHeight="1">
      <c r="A23" s="188" t="s">
        <v>165</v>
      </c>
      <c r="B23" s="189">
        <v>305480.46299999999</v>
      </c>
      <c r="C23" s="189">
        <v>401934.58899999998</v>
      </c>
      <c r="D23" s="189">
        <v>305480.46299999999</v>
      </c>
      <c r="E23" s="189">
        <v>401934.58899999998</v>
      </c>
      <c r="F23" s="190">
        <v>31.57456455734129</v>
      </c>
    </row>
    <row r="24" spans="1:7" ht="15.6" customHeight="1">
      <c r="A24" s="188" t="s">
        <v>141</v>
      </c>
      <c r="B24" s="189">
        <v>302794.46299999999</v>
      </c>
      <c r="C24" s="189">
        <v>182895.15400000001</v>
      </c>
      <c r="D24" s="189">
        <v>302794.46299999999</v>
      </c>
      <c r="E24" s="189">
        <v>182895.15400000001</v>
      </c>
      <c r="F24" s="190">
        <v>-39.597589669266839</v>
      </c>
    </row>
    <row r="25" spans="1:7" ht="15.6" customHeight="1">
      <c r="A25" s="188" t="s">
        <v>140</v>
      </c>
      <c r="B25" s="189">
        <v>42357</v>
      </c>
      <c r="C25" s="189">
        <v>44279</v>
      </c>
      <c r="D25" s="189">
        <v>42357</v>
      </c>
      <c r="E25" s="189">
        <v>44279</v>
      </c>
      <c r="F25" s="190">
        <v>4.537620700238449</v>
      </c>
    </row>
    <row r="26" spans="1:7" ht="15.6" customHeight="1">
      <c r="A26" s="188" t="s">
        <v>152</v>
      </c>
      <c r="B26" s="189">
        <v>262891.63199999998</v>
      </c>
      <c r="C26" s="189">
        <v>209594.375</v>
      </c>
      <c r="D26" s="189">
        <v>262891.63199999998</v>
      </c>
      <c r="E26" s="189">
        <v>209594.375</v>
      </c>
      <c r="F26" s="190">
        <v>-20.27347032483711</v>
      </c>
    </row>
    <row r="27" spans="1:7" ht="15.6" customHeight="1">
      <c r="A27" s="188" t="s">
        <v>173</v>
      </c>
      <c r="B27" s="189">
        <v>253860.25</v>
      </c>
      <c r="C27" s="189">
        <v>210552.973</v>
      </c>
      <c r="D27" s="189">
        <v>253860.25</v>
      </c>
      <c r="E27" s="189">
        <v>210552.973</v>
      </c>
      <c r="F27" s="190">
        <v>-17.05949513561103</v>
      </c>
    </row>
    <row r="28" spans="1:7" ht="15.6" customHeight="1">
      <c r="A28" s="188" t="s">
        <v>177</v>
      </c>
      <c r="B28" s="189">
        <v>1166776.3200000001</v>
      </c>
      <c r="C28" s="189">
        <v>1276860.1629999999</v>
      </c>
      <c r="D28" s="189">
        <v>1166776.3200000001</v>
      </c>
      <c r="E28" s="189">
        <v>1276860.1629999999</v>
      </c>
      <c r="F28" s="190">
        <v>9.4348712013627392</v>
      </c>
    </row>
    <row r="29" spans="1:7" ht="15.6" customHeight="1">
      <c r="A29" s="188" t="s">
        <v>178</v>
      </c>
      <c r="B29" s="189">
        <v>689918.74699999997</v>
      </c>
      <c r="C29" s="189">
        <v>416977.43599999999</v>
      </c>
      <c r="D29" s="189">
        <v>689918.74699999997</v>
      </c>
      <c r="E29" s="189">
        <v>416977.43599999999</v>
      </c>
      <c r="F29" s="190">
        <v>-39.561370405839973</v>
      </c>
    </row>
    <row r="30" spans="1:7" ht="15.6" customHeight="1">
      <c r="A30" s="188" t="s">
        <v>179</v>
      </c>
      <c r="B30" s="189">
        <v>393658</v>
      </c>
      <c r="C30" s="189">
        <v>300661</v>
      </c>
      <c r="D30" s="189">
        <v>393658</v>
      </c>
      <c r="E30" s="189">
        <v>300661</v>
      </c>
      <c r="F30" s="190">
        <v>-23.623805435174688</v>
      </c>
    </row>
    <row r="31" spans="1:7" ht="15.6" customHeight="1">
      <c r="A31" s="188" t="s">
        <v>180</v>
      </c>
      <c r="B31" s="189">
        <v>3090434.2009999999</v>
      </c>
      <c r="C31" s="189">
        <v>2334336.7740000002</v>
      </c>
      <c r="D31" s="189">
        <v>3090434.2009999999</v>
      </c>
      <c r="E31" s="189">
        <v>2334336.7740000002</v>
      </c>
      <c r="F31" s="190">
        <v>-24.465734515730571</v>
      </c>
    </row>
    <row r="32" spans="1:7" ht="15.6" customHeight="1">
      <c r="A32" s="188" t="s">
        <v>181</v>
      </c>
      <c r="B32" s="189">
        <v>6158300.2369999997</v>
      </c>
      <c r="C32" s="189">
        <v>6134259.6809999999</v>
      </c>
      <c r="D32" s="189">
        <v>6158300.2369999997</v>
      </c>
      <c r="E32" s="189">
        <v>6134259.6809999999</v>
      </c>
      <c r="F32" s="190">
        <v>-0.39037648498461408</v>
      </c>
    </row>
    <row r="33" spans="1:6" ht="15.6" customHeight="1">
      <c r="A33" s="188" t="s">
        <v>182</v>
      </c>
      <c r="B33" s="189">
        <v>355890.37099999998</v>
      </c>
      <c r="C33" s="189">
        <v>329774.75400000002</v>
      </c>
      <c r="D33" s="189">
        <v>355890.37099999998</v>
      </c>
      <c r="E33" s="189">
        <v>329774.75400000002</v>
      </c>
      <c r="F33" s="190">
        <v>-7.3381072172924746</v>
      </c>
    </row>
    <row r="34" spans="1:6" ht="15.6" customHeight="1">
      <c r="A34" s="188" t="s">
        <v>183</v>
      </c>
      <c r="B34" s="189">
        <v>99612</v>
      </c>
      <c r="C34" s="189">
        <v>91194</v>
      </c>
      <c r="D34" s="189">
        <v>99612</v>
      </c>
      <c r="E34" s="189">
        <v>91194</v>
      </c>
      <c r="F34" s="190">
        <v>-8.4507890615588508</v>
      </c>
    </row>
    <row r="35" spans="1:6" ht="15.6" customHeight="1">
      <c r="A35" s="179" t="s">
        <v>153</v>
      </c>
      <c r="B35" s="178">
        <f>SUM(B7:B34)</f>
        <v>45832321.103999995</v>
      </c>
      <c r="C35" s="77">
        <f>SUM(C7:C34)</f>
        <v>42956152.296999991</v>
      </c>
      <c r="D35" s="76">
        <f>SUM(D7:D34)</f>
        <v>45832321.103999995</v>
      </c>
      <c r="E35" s="78">
        <f>SUM(E7:E34)</f>
        <v>42956152.296999991</v>
      </c>
      <c r="F35" s="177">
        <f>E35*100/D35-100</f>
        <v>-6.2754159896758779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00E3D-0247-4AC3-BFC7-DDB17D960669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1155362</v>
      </c>
      <c r="C7" s="189">
        <v>776737</v>
      </c>
      <c r="D7" s="189">
        <v>1155362</v>
      </c>
      <c r="E7" s="189">
        <v>776737</v>
      </c>
      <c r="F7" s="190">
        <v>-32.771114161622073</v>
      </c>
      <c r="G7" s="13"/>
    </row>
    <row r="8" spans="1:14" ht="15.6" customHeight="1">
      <c r="A8" s="188" t="s">
        <v>11</v>
      </c>
      <c r="B8" s="189">
        <v>204239</v>
      </c>
      <c r="C8" s="189">
        <v>209666</v>
      </c>
      <c r="D8" s="189">
        <v>204239</v>
      </c>
      <c r="E8" s="189">
        <v>209666</v>
      </c>
      <c r="F8" s="190">
        <v>2.6571810476941242</v>
      </c>
      <c r="G8" s="6"/>
    </row>
    <row r="9" spans="1:14" ht="15.6" customHeight="1">
      <c r="A9" s="188" t="s">
        <v>8</v>
      </c>
      <c r="B9" s="189">
        <v>383984</v>
      </c>
      <c r="C9" s="189">
        <v>350523</v>
      </c>
      <c r="D9" s="189">
        <v>383984</v>
      </c>
      <c r="E9" s="189">
        <v>350523</v>
      </c>
      <c r="F9" s="190">
        <v>-8.7141651735488921</v>
      </c>
      <c r="G9" s="6"/>
    </row>
    <row r="10" spans="1:14" ht="15.6" customHeight="1">
      <c r="A10" s="188" t="s">
        <v>10</v>
      </c>
      <c r="B10" s="189">
        <v>379755</v>
      </c>
      <c r="C10" s="189">
        <v>366409</v>
      </c>
      <c r="D10" s="189">
        <v>379755</v>
      </c>
      <c r="E10" s="189">
        <v>366409</v>
      </c>
      <c r="F10" s="190">
        <v>-3.5143711076878499</v>
      </c>
    </row>
    <row r="11" spans="1:14" ht="15.6" customHeight="1">
      <c r="A11" s="188" t="s">
        <v>9</v>
      </c>
      <c r="B11" s="189">
        <v>8354876</v>
      </c>
      <c r="C11" s="189">
        <v>7635084</v>
      </c>
      <c r="D11" s="189">
        <v>8354876</v>
      </c>
      <c r="E11" s="189">
        <v>7635084</v>
      </c>
      <c r="F11" s="190">
        <v>-8.6152325899271318</v>
      </c>
    </row>
    <row r="12" spans="1:14" ht="15.6" customHeight="1">
      <c r="A12" s="188" t="s">
        <v>6</v>
      </c>
      <c r="B12" s="189">
        <v>398386</v>
      </c>
      <c r="C12" s="189">
        <v>462228</v>
      </c>
      <c r="D12" s="189">
        <v>398386</v>
      </c>
      <c r="E12" s="189">
        <v>462228</v>
      </c>
      <c r="F12" s="190">
        <v>16.025161526760481</v>
      </c>
    </row>
    <row r="13" spans="1:14" ht="15.6" customHeight="1">
      <c r="A13" s="188" t="s">
        <v>175</v>
      </c>
      <c r="B13" s="189">
        <v>1107049</v>
      </c>
      <c r="C13" s="189">
        <v>1234685</v>
      </c>
      <c r="D13" s="189">
        <v>1107049</v>
      </c>
      <c r="E13" s="189">
        <v>1234685</v>
      </c>
      <c r="F13" s="190">
        <v>11.529390297990419</v>
      </c>
    </row>
    <row r="14" spans="1:14" ht="15.6" customHeight="1">
      <c r="A14" s="188" t="s">
        <v>148</v>
      </c>
      <c r="B14" s="189">
        <v>4935633</v>
      </c>
      <c r="C14" s="189">
        <v>4689901</v>
      </c>
      <c r="D14" s="189">
        <v>4935633</v>
      </c>
      <c r="E14" s="189">
        <v>4689901</v>
      </c>
      <c r="F14" s="190">
        <v>-4.9787332242895701</v>
      </c>
    </row>
    <row r="15" spans="1:14" ht="15.6" customHeight="1">
      <c r="A15" s="188" t="s">
        <v>145</v>
      </c>
      <c r="B15" s="189">
        <v>2984413</v>
      </c>
      <c r="C15" s="189">
        <v>2386800</v>
      </c>
      <c r="D15" s="189">
        <v>2984413</v>
      </c>
      <c r="E15" s="189">
        <v>2386800</v>
      </c>
      <c r="F15" s="190">
        <v>-20.024473824500831</v>
      </c>
    </row>
    <row r="16" spans="1:14" ht="15.6" customHeight="1">
      <c r="A16" s="188" t="s">
        <v>144</v>
      </c>
      <c r="B16" s="189">
        <v>3075010</v>
      </c>
      <c r="C16" s="189">
        <v>3136445</v>
      </c>
      <c r="D16" s="189">
        <v>3075010</v>
      </c>
      <c r="E16" s="189">
        <v>3136445</v>
      </c>
      <c r="F16" s="190">
        <v>1.9978796816920981</v>
      </c>
      <c r="G16" s="1"/>
    </row>
    <row r="17" spans="1:7" ht="15.6" customHeight="1">
      <c r="A17" s="188" t="s">
        <v>150</v>
      </c>
      <c r="B17" s="189">
        <v>1049671</v>
      </c>
      <c r="C17" s="189">
        <v>1472105</v>
      </c>
      <c r="D17" s="189">
        <v>1049671</v>
      </c>
      <c r="E17" s="189">
        <v>1472105</v>
      </c>
      <c r="F17" s="190">
        <v>40.244419441901329</v>
      </c>
      <c r="G17" s="2"/>
    </row>
    <row r="18" spans="1:7" ht="15.6" customHeight="1">
      <c r="A18" s="188" t="s">
        <v>147</v>
      </c>
      <c r="B18" s="189">
        <v>120214</v>
      </c>
      <c r="C18" s="189">
        <v>96305</v>
      </c>
      <c r="D18" s="189">
        <v>120214</v>
      </c>
      <c r="E18" s="189">
        <v>96305</v>
      </c>
      <c r="F18" s="190">
        <v>-19.888698487696939</v>
      </c>
    </row>
    <row r="19" spans="1:7" ht="15.6" customHeight="1">
      <c r="A19" s="188" t="s">
        <v>143</v>
      </c>
      <c r="B19" s="189">
        <v>618851</v>
      </c>
      <c r="C19" s="189">
        <v>407068</v>
      </c>
      <c r="D19" s="189">
        <v>618851</v>
      </c>
      <c r="E19" s="189">
        <v>407068</v>
      </c>
      <c r="F19" s="190">
        <v>-34.221969423980887</v>
      </c>
    </row>
    <row r="20" spans="1:7" ht="15.6" customHeight="1">
      <c r="A20" s="188" t="s">
        <v>142</v>
      </c>
      <c r="B20" s="189">
        <v>1328070</v>
      </c>
      <c r="C20" s="189">
        <v>1342837</v>
      </c>
      <c r="D20" s="189">
        <v>1328070</v>
      </c>
      <c r="E20" s="189">
        <v>1342837</v>
      </c>
      <c r="F20" s="190">
        <v>1.111914281626724</v>
      </c>
    </row>
    <row r="21" spans="1:7" ht="15.6" customHeight="1">
      <c r="A21" s="188" t="s">
        <v>149</v>
      </c>
      <c r="B21" s="189">
        <v>2987525</v>
      </c>
      <c r="C21" s="189">
        <v>2553971</v>
      </c>
      <c r="D21" s="189">
        <v>2987525</v>
      </c>
      <c r="E21" s="189">
        <v>2553971</v>
      </c>
      <c r="F21" s="190">
        <v>-14.51214634187161</v>
      </c>
    </row>
    <row r="22" spans="1:7" ht="15.6" customHeight="1">
      <c r="A22" s="188" t="s">
        <v>146</v>
      </c>
      <c r="B22" s="189">
        <v>2423787</v>
      </c>
      <c r="C22" s="189">
        <v>2898263</v>
      </c>
      <c r="D22" s="189">
        <v>2423787</v>
      </c>
      <c r="E22" s="189">
        <v>2898263</v>
      </c>
      <c r="F22" s="190">
        <v>19.575812561087261</v>
      </c>
    </row>
    <row r="23" spans="1:7" ht="15.6" customHeight="1">
      <c r="A23" s="188" t="s">
        <v>165</v>
      </c>
      <c r="B23" s="189">
        <v>299777</v>
      </c>
      <c r="C23" s="189">
        <v>398506</v>
      </c>
      <c r="D23" s="189">
        <v>299777</v>
      </c>
      <c r="E23" s="189">
        <v>398506</v>
      </c>
      <c r="F23" s="190">
        <v>32.934147716469248</v>
      </c>
    </row>
    <row r="24" spans="1:7" ht="15.6" customHeight="1">
      <c r="A24" s="188" t="s">
        <v>141</v>
      </c>
      <c r="B24" s="189">
        <v>301259</v>
      </c>
      <c r="C24" s="189">
        <v>179277</v>
      </c>
      <c r="D24" s="189">
        <v>301259</v>
      </c>
      <c r="E24" s="189">
        <v>179277</v>
      </c>
      <c r="F24" s="190">
        <v>-40.490740525594248</v>
      </c>
    </row>
    <row r="25" spans="1:7" ht="15.6" customHeight="1">
      <c r="A25" s="188" t="s">
        <v>140</v>
      </c>
      <c r="B25" s="189">
        <v>42234</v>
      </c>
      <c r="C25" s="189">
        <v>44279</v>
      </c>
      <c r="D25" s="189">
        <v>42234</v>
      </c>
      <c r="E25" s="189">
        <v>44279</v>
      </c>
      <c r="F25" s="190">
        <v>4.8420703698442082</v>
      </c>
    </row>
    <row r="26" spans="1:7" ht="15.6" customHeight="1">
      <c r="A26" s="188" t="s">
        <v>152</v>
      </c>
      <c r="B26" s="189">
        <v>260781</v>
      </c>
      <c r="C26" s="189">
        <v>207702</v>
      </c>
      <c r="D26" s="189">
        <v>260781</v>
      </c>
      <c r="E26" s="189">
        <v>207702</v>
      </c>
      <c r="F26" s="190">
        <v>-20.353860135516001</v>
      </c>
    </row>
    <row r="27" spans="1:7" ht="15.6" customHeight="1">
      <c r="A27" s="188" t="s">
        <v>173</v>
      </c>
      <c r="B27" s="189">
        <v>250353</v>
      </c>
      <c r="C27" s="189">
        <v>206559</v>
      </c>
      <c r="D27" s="189">
        <v>250353</v>
      </c>
      <c r="E27" s="189">
        <v>206559</v>
      </c>
      <c r="F27" s="190">
        <v>-17.49290002516447</v>
      </c>
    </row>
    <row r="28" spans="1:7" ht="15.6" customHeight="1">
      <c r="A28" s="188" t="s">
        <v>177</v>
      </c>
      <c r="B28" s="189">
        <v>1094816</v>
      </c>
      <c r="C28" s="189">
        <v>1212560</v>
      </c>
      <c r="D28" s="189">
        <v>1094816</v>
      </c>
      <c r="E28" s="189">
        <v>1212560</v>
      </c>
      <c r="F28" s="190">
        <v>10.754683892087799</v>
      </c>
    </row>
    <row r="29" spans="1:7" ht="15.6" customHeight="1">
      <c r="A29" s="188" t="s">
        <v>178</v>
      </c>
      <c r="B29" s="189">
        <v>684201</v>
      </c>
      <c r="C29" s="189">
        <v>412473</v>
      </c>
      <c r="D29" s="189">
        <v>684201</v>
      </c>
      <c r="E29" s="189">
        <v>412473</v>
      </c>
      <c r="F29" s="190">
        <v>-39.714645257753197</v>
      </c>
    </row>
    <row r="30" spans="1:7" ht="15.6" customHeight="1">
      <c r="A30" s="188" t="s">
        <v>179</v>
      </c>
      <c r="B30" s="189">
        <v>390838</v>
      </c>
      <c r="C30" s="189">
        <v>298881</v>
      </c>
      <c r="D30" s="189">
        <v>390838</v>
      </c>
      <c r="E30" s="189">
        <v>298881</v>
      </c>
      <c r="F30" s="190">
        <v>-23.52816256351737</v>
      </c>
    </row>
    <row r="31" spans="1:7" ht="15.6" customHeight="1">
      <c r="A31" s="188" t="s">
        <v>180</v>
      </c>
      <c r="B31" s="189">
        <v>3079921</v>
      </c>
      <c r="C31" s="189">
        <v>2327148</v>
      </c>
      <c r="D31" s="189">
        <v>3079921</v>
      </c>
      <c r="E31" s="189">
        <v>2327148</v>
      </c>
      <c r="F31" s="190">
        <v>-24.441308721879551</v>
      </c>
    </row>
    <row r="32" spans="1:7" ht="15.6" customHeight="1">
      <c r="A32" s="188" t="s">
        <v>181</v>
      </c>
      <c r="B32" s="189">
        <v>6109312</v>
      </c>
      <c r="C32" s="189">
        <v>6092311</v>
      </c>
      <c r="D32" s="189">
        <v>6109312</v>
      </c>
      <c r="E32" s="189">
        <v>6092311</v>
      </c>
      <c r="F32" s="190">
        <v>-0.27828010748181953</v>
      </c>
    </row>
    <row r="33" spans="1:6" ht="15.6" customHeight="1">
      <c r="A33" s="188" t="s">
        <v>182</v>
      </c>
      <c r="B33" s="189">
        <v>343259</v>
      </c>
      <c r="C33" s="189">
        <v>319765</v>
      </c>
      <c r="D33" s="189">
        <v>343259</v>
      </c>
      <c r="E33" s="189">
        <v>319765</v>
      </c>
      <c r="F33" s="190">
        <v>-6.8443944659863254</v>
      </c>
    </row>
    <row r="34" spans="1:6" ht="15.6" customHeight="1">
      <c r="A34" s="188" t="s">
        <v>183</v>
      </c>
      <c r="B34" s="189">
        <v>99104</v>
      </c>
      <c r="C34" s="189">
        <v>90784</v>
      </c>
      <c r="D34" s="189">
        <v>99104</v>
      </c>
      <c r="E34" s="189">
        <v>90784</v>
      </c>
      <c r="F34" s="190">
        <v>-8.3952211817888269</v>
      </c>
    </row>
    <row r="35" spans="1:6" ht="15.6" customHeight="1">
      <c r="A35" s="156" t="s">
        <v>153</v>
      </c>
      <c r="B35" s="178">
        <f>SUM(B7:B34)</f>
        <v>44462680</v>
      </c>
      <c r="C35" s="178">
        <f>SUM(C7:C34)</f>
        <v>41809272</v>
      </c>
      <c r="D35" s="76">
        <f>SUM(D7:D34)</f>
        <v>44462680</v>
      </c>
      <c r="E35" s="78">
        <f>SUM(E7:E34)</f>
        <v>41809272</v>
      </c>
      <c r="F35" s="140">
        <f>E35*100/D35-100</f>
        <v>-5.9677194447118325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4E8E9-1065-4439-A1B9-1E0091D5E5B4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719904</v>
      </c>
      <c r="C7" s="189">
        <v>503931</v>
      </c>
      <c r="D7" s="189">
        <v>719904</v>
      </c>
      <c r="E7" s="189">
        <v>503931</v>
      </c>
      <c r="F7" s="190">
        <v>-30.000250033337782</v>
      </c>
      <c r="G7" s="37"/>
    </row>
    <row r="8" spans="1:14" ht="15.6" customHeight="1">
      <c r="A8" s="188" t="s">
        <v>11</v>
      </c>
      <c r="B8" s="189">
        <v>9007</v>
      </c>
      <c r="C8" s="189">
        <v>4031</v>
      </c>
      <c r="D8" s="189">
        <v>9007</v>
      </c>
      <c r="E8" s="189">
        <v>4031</v>
      </c>
      <c r="F8" s="190">
        <v>-55.245919840124351</v>
      </c>
      <c r="G8" s="6"/>
    </row>
    <row r="9" spans="1:14" ht="15.6" customHeight="1">
      <c r="A9" s="188" t="s">
        <v>8</v>
      </c>
      <c r="B9" s="189">
        <v>18511</v>
      </c>
      <c r="C9" s="189">
        <v>0</v>
      </c>
      <c r="D9" s="189">
        <v>18511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61421</v>
      </c>
      <c r="C10" s="189">
        <v>32180</v>
      </c>
      <c r="D10" s="189">
        <v>61421</v>
      </c>
      <c r="E10" s="189">
        <v>32180</v>
      </c>
      <c r="F10" s="190">
        <v>-47.607495807622797</v>
      </c>
    </row>
    <row r="11" spans="1:14" ht="15.6" customHeight="1">
      <c r="A11" s="188" t="s">
        <v>9</v>
      </c>
      <c r="B11" s="189">
        <v>2813920</v>
      </c>
      <c r="C11" s="189">
        <v>2204856</v>
      </c>
      <c r="D11" s="189">
        <v>2813920</v>
      </c>
      <c r="E11" s="189">
        <v>2204856</v>
      </c>
      <c r="F11" s="190">
        <v>-21.644680730084719</v>
      </c>
    </row>
    <row r="12" spans="1:14" ht="15.6" customHeight="1">
      <c r="A12" s="188" t="s">
        <v>6</v>
      </c>
      <c r="B12" s="189">
        <v>18935</v>
      </c>
      <c r="C12" s="189">
        <v>32846</v>
      </c>
      <c r="D12" s="189">
        <v>18935</v>
      </c>
      <c r="E12" s="189">
        <v>32846</v>
      </c>
      <c r="F12" s="190">
        <v>73.467124372854499</v>
      </c>
    </row>
    <row r="13" spans="1:14" ht="15.6" customHeight="1">
      <c r="A13" s="188" t="s">
        <v>175</v>
      </c>
      <c r="B13" s="189">
        <v>102540</v>
      </c>
      <c r="C13" s="189">
        <v>142236</v>
      </c>
      <c r="D13" s="189">
        <v>102540</v>
      </c>
      <c r="E13" s="189">
        <v>142236</v>
      </c>
      <c r="F13" s="190">
        <v>38.712697483908727</v>
      </c>
    </row>
    <row r="14" spans="1:14" ht="15.6" customHeight="1">
      <c r="A14" s="188" t="s">
        <v>148</v>
      </c>
      <c r="B14" s="189">
        <v>766072</v>
      </c>
      <c r="C14" s="189">
        <v>711291</v>
      </c>
      <c r="D14" s="189">
        <v>766072</v>
      </c>
      <c r="E14" s="189">
        <v>711291</v>
      </c>
      <c r="F14" s="190">
        <v>-7.1508944328992641</v>
      </c>
    </row>
    <row r="15" spans="1:14" ht="15.6" customHeight="1">
      <c r="A15" s="188" t="s">
        <v>145</v>
      </c>
      <c r="B15" s="189">
        <v>2134486</v>
      </c>
      <c r="C15" s="189">
        <v>1480144</v>
      </c>
      <c r="D15" s="189">
        <v>2134486</v>
      </c>
      <c r="E15" s="189">
        <v>1480144</v>
      </c>
      <c r="F15" s="190">
        <v>-30.655717582593649</v>
      </c>
    </row>
    <row r="16" spans="1:14" ht="15.6" customHeight="1">
      <c r="A16" s="188" t="s">
        <v>144</v>
      </c>
      <c r="B16" s="189">
        <v>2139041</v>
      </c>
      <c r="C16" s="189">
        <v>2491700</v>
      </c>
      <c r="D16" s="189">
        <v>2139041</v>
      </c>
      <c r="E16" s="189">
        <v>2491700</v>
      </c>
      <c r="F16" s="190">
        <v>16.486780758293079</v>
      </c>
      <c r="G16" s="1"/>
    </row>
    <row r="17" spans="1:7" ht="15.6" customHeight="1">
      <c r="A17" s="188" t="s">
        <v>150</v>
      </c>
      <c r="B17" s="189">
        <v>607958</v>
      </c>
      <c r="C17" s="189">
        <v>829377</v>
      </c>
      <c r="D17" s="189">
        <v>607958</v>
      </c>
      <c r="E17" s="189">
        <v>829377</v>
      </c>
      <c r="F17" s="190">
        <v>36.420114547386497</v>
      </c>
      <c r="G17" s="2"/>
    </row>
    <row r="18" spans="1:7" ht="15.6" customHeight="1">
      <c r="A18" s="188" t="s">
        <v>147</v>
      </c>
      <c r="B18" s="189">
        <v>72593</v>
      </c>
      <c r="C18" s="189">
        <v>43767</v>
      </c>
      <c r="D18" s="189">
        <v>72593</v>
      </c>
      <c r="E18" s="189">
        <v>43767</v>
      </c>
      <c r="F18" s="190">
        <v>-39.709062857300289</v>
      </c>
    </row>
    <row r="19" spans="1:7" ht="15.6" customHeight="1">
      <c r="A19" s="188" t="s">
        <v>143</v>
      </c>
      <c r="B19" s="189">
        <v>177899</v>
      </c>
      <c r="C19" s="189">
        <v>190166</v>
      </c>
      <c r="D19" s="189">
        <v>177899</v>
      </c>
      <c r="E19" s="189">
        <v>190166</v>
      </c>
      <c r="F19" s="190">
        <v>6.8954856407287206</v>
      </c>
    </row>
    <row r="20" spans="1:7" ht="15.6" customHeight="1">
      <c r="A20" s="188" t="s">
        <v>142</v>
      </c>
      <c r="B20" s="189">
        <v>167290</v>
      </c>
      <c r="C20" s="189">
        <v>125812</v>
      </c>
      <c r="D20" s="189">
        <v>167290</v>
      </c>
      <c r="E20" s="189">
        <v>125812</v>
      </c>
      <c r="F20" s="190">
        <v>-24.79407017753601</v>
      </c>
    </row>
    <row r="21" spans="1:7" ht="15.6" customHeight="1">
      <c r="A21" s="188" t="s">
        <v>149</v>
      </c>
      <c r="B21" s="189">
        <v>2309681</v>
      </c>
      <c r="C21" s="189">
        <v>1849987</v>
      </c>
      <c r="D21" s="189">
        <v>2309681</v>
      </c>
      <c r="E21" s="189">
        <v>1849987</v>
      </c>
      <c r="F21" s="190">
        <v>-19.902921658878441</v>
      </c>
    </row>
    <row r="22" spans="1:7" ht="15.6" customHeight="1">
      <c r="A22" s="188" t="s">
        <v>146</v>
      </c>
      <c r="B22" s="189">
        <v>745702</v>
      </c>
      <c r="C22" s="189">
        <v>917064</v>
      </c>
      <c r="D22" s="189">
        <v>745702</v>
      </c>
      <c r="E22" s="189">
        <v>917064</v>
      </c>
      <c r="F22" s="190">
        <v>22.979957141056349</v>
      </c>
    </row>
    <row r="23" spans="1:7" ht="15.6" customHeight="1">
      <c r="A23" s="188" t="s">
        <v>165</v>
      </c>
      <c r="B23" s="189">
        <v>9625</v>
      </c>
      <c r="C23" s="189">
        <v>17664</v>
      </c>
      <c r="D23" s="189">
        <v>9625</v>
      </c>
      <c r="E23" s="189">
        <v>17664</v>
      </c>
      <c r="F23" s="190">
        <v>83.522077922077926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6208</v>
      </c>
      <c r="C25" s="189">
        <v>4578</v>
      </c>
      <c r="D25" s="189">
        <v>6208</v>
      </c>
      <c r="E25" s="189">
        <v>4578</v>
      </c>
      <c r="F25" s="190">
        <v>-26.256443298969071</v>
      </c>
    </row>
    <row r="26" spans="1:7" ht="15.6" customHeight="1">
      <c r="A26" s="188" t="s">
        <v>152</v>
      </c>
      <c r="B26" s="189">
        <v>146166</v>
      </c>
      <c r="C26" s="189">
        <v>111691</v>
      </c>
      <c r="D26" s="189">
        <v>146166</v>
      </c>
      <c r="E26" s="189">
        <v>111691</v>
      </c>
      <c r="F26" s="190">
        <v>-23.5861965162897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342184</v>
      </c>
      <c r="C28" s="189">
        <v>350069</v>
      </c>
      <c r="D28" s="189">
        <v>342184</v>
      </c>
      <c r="E28" s="189">
        <v>350069</v>
      </c>
      <c r="F28" s="190">
        <v>2.3043158067004872</v>
      </c>
    </row>
    <row r="29" spans="1:7" ht="15.6" customHeight="1">
      <c r="A29" s="188" t="s">
        <v>178</v>
      </c>
      <c r="B29" s="189">
        <v>19805</v>
      </c>
      <c r="C29" s="189">
        <v>23670</v>
      </c>
      <c r="D29" s="189">
        <v>19805</v>
      </c>
      <c r="E29" s="189">
        <v>23670</v>
      </c>
      <c r="F29" s="190">
        <v>19.515273920727079</v>
      </c>
    </row>
    <row r="30" spans="1:7" ht="15.6" customHeight="1">
      <c r="A30" s="188" t="s">
        <v>179</v>
      </c>
      <c r="B30" s="189">
        <v>61191</v>
      </c>
      <c r="C30" s="189">
        <v>20670</v>
      </c>
      <c r="D30" s="189">
        <v>61191</v>
      </c>
      <c r="E30" s="189">
        <v>20670</v>
      </c>
      <c r="F30" s="190">
        <v>-66.220522625876356</v>
      </c>
    </row>
    <row r="31" spans="1:7" ht="15.6" customHeight="1">
      <c r="A31" s="188" t="s">
        <v>180</v>
      </c>
      <c r="B31" s="189">
        <v>1938824</v>
      </c>
      <c r="C31" s="189">
        <v>1613941</v>
      </c>
      <c r="D31" s="189">
        <v>1938824</v>
      </c>
      <c r="E31" s="189">
        <v>1613941</v>
      </c>
      <c r="F31" s="190">
        <v>-16.756704063906781</v>
      </c>
    </row>
    <row r="32" spans="1:7" ht="15.6" customHeight="1">
      <c r="A32" s="188" t="s">
        <v>181</v>
      </c>
      <c r="B32" s="189">
        <v>335167</v>
      </c>
      <c r="C32" s="189">
        <v>340333</v>
      </c>
      <c r="D32" s="189">
        <v>335167</v>
      </c>
      <c r="E32" s="189">
        <v>340333</v>
      </c>
      <c r="F32" s="190">
        <v>1.541321192122141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7980</v>
      </c>
      <c r="C34" s="189">
        <v>9277</v>
      </c>
      <c r="D34" s="189">
        <v>7980</v>
      </c>
      <c r="E34" s="189">
        <v>9277</v>
      </c>
      <c r="F34" s="190">
        <v>16.253132832080201</v>
      </c>
    </row>
    <row r="35" spans="1:6" ht="15.6" customHeight="1">
      <c r="A35" s="156" t="s">
        <v>153</v>
      </c>
      <c r="B35" s="76">
        <f>SUM(B7:B34)</f>
        <v>15732110</v>
      </c>
      <c r="C35" s="77">
        <f>SUM(C7:C34)</f>
        <v>14051281</v>
      </c>
      <c r="D35" s="76">
        <f>SUM(D7:D34)</f>
        <v>15732110</v>
      </c>
      <c r="E35" s="78">
        <f>SUM(E7:E34)</f>
        <v>14051281</v>
      </c>
      <c r="F35" s="140">
        <f>E35*100/D35-100</f>
        <v>-10.684065900886779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85E7-BA05-49B3-A1DE-1325CEC4E686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405669</v>
      </c>
      <c r="C7" s="189">
        <v>257913</v>
      </c>
      <c r="D7" s="189">
        <v>405669</v>
      </c>
      <c r="E7" s="189">
        <v>257913</v>
      </c>
      <c r="F7" s="190">
        <v>-36.422797896807502</v>
      </c>
      <c r="G7" s="37"/>
    </row>
    <row r="8" spans="1:14" ht="15.6" customHeight="1">
      <c r="A8" s="188" t="s">
        <v>11</v>
      </c>
      <c r="B8" s="189">
        <v>109123</v>
      </c>
      <c r="C8" s="189">
        <v>94885</v>
      </c>
      <c r="D8" s="189">
        <v>109123</v>
      </c>
      <c r="E8" s="189">
        <v>94885</v>
      </c>
      <c r="F8" s="190">
        <v>-13.047661812816729</v>
      </c>
      <c r="G8" s="6"/>
    </row>
    <row r="9" spans="1:14" ht="15.6" customHeight="1">
      <c r="A9" s="188" t="s">
        <v>8</v>
      </c>
      <c r="B9" s="189">
        <v>256126</v>
      </c>
      <c r="C9" s="189">
        <v>206004</v>
      </c>
      <c r="D9" s="189">
        <v>256126</v>
      </c>
      <c r="E9" s="189">
        <v>206004</v>
      </c>
      <c r="F9" s="190">
        <v>-19.569274497708161</v>
      </c>
      <c r="G9" s="6"/>
    </row>
    <row r="10" spans="1:14" ht="15.6" customHeight="1">
      <c r="A10" s="188" t="s">
        <v>10</v>
      </c>
      <c r="B10" s="189">
        <v>234074</v>
      </c>
      <c r="C10" s="189">
        <v>231849</v>
      </c>
      <c r="D10" s="189">
        <v>234074</v>
      </c>
      <c r="E10" s="189">
        <v>231849</v>
      </c>
      <c r="F10" s="190">
        <v>-0.95055409827661208</v>
      </c>
    </row>
    <row r="11" spans="1:14" ht="15.6" customHeight="1">
      <c r="A11" s="188" t="s">
        <v>9</v>
      </c>
      <c r="B11" s="189">
        <v>42904</v>
      </c>
      <c r="C11" s="189">
        <v>16144</v>
      </c>
      <c r="D11" s="189">
        <v>42904</v>
      </c>
      <c r="E11" s="189">
        <v>16144</v>
      </c>
      <c r="F11" s="190">
        <v>-62.37180682453851</v>
      </c>
    </row>
    <row r="12" spans="1:14" ht="15.6" customHeight="1">
      <c r="A12" s="188" t="s">
        <v>6</v>
      </c>
      <c r="B12" s="189">
        <v>206223</v>
      </c>
      <c r="C12" s="189">
        <v>233590</v>
      </c>
      <c r="D12" s="189">
        <v>206223</v>
      </c>
      <c r="E12" s="189">
        <v>233590</v>
      </c>
      <c r="F12" s="190">
        <v>13.270585725161601</v>
      </c>
    </row>
    <row r="13" spans="1:14" ht="15.6" customHeight="1">
      <c r="A13" s="188" t="s">
        <v>175</v>
      </c>
      <c r="B13" s="189">
        <v>22156</v>
      </c>
      <c r="C13" s="189">
        <v>28459</v>
      </c>
      <c r="D13" s="189">
        <v>22156</v>
      </c>
      <c r="E13" s="189">
        <v>28459</v>
      </c>
      <c r="F13" s="190">
        <v>28.44827586206895</v>
      </c>
    </row>
    <row r="14" spans="1:14" ht="15.6" customHeight="1">
      <c r="A14" s="188" t="s">
        <v>148</v>
      </c>
      <c r="B14" s="189">
        <v>324206</v>
      </c>
      <c r="C14" s="189">
        <v>311158</v>
      </c>
      <c r="D14" s="189">
        <v>324206</v>
      </c>
      <c r="E14" s="189">
        <v>311158</v>
      </c>
      <c r="F14" s="190">
        <v>-4.0246016421657771</v>
      </c>
    </row>
    <row r="15" spans="1:14" ht="15.6" customHeight="1">
      <c r="A15" s="188" t="s">
        <v>145</v>
      </c>
      <c r="B15" s="189">
        <v>280264</v>
      </c>
      <c r="C15" s="189">
        <v>321031</v>
      </c>
      <c r="D15" s="189">
        <v>280264</v>
      </c>
      <c r="E15" s="189">
        <v>321031</v>
      </c>
      <c r="F15" s="190">
        <v>14.5459281249108</v>
      </c>
    </row>
    <row r="16" spans="1:14" ht="15.6" customHeight="1">
      <c r="A16" s="188" t="s">
        <v>144</v>
      </c>
      <c r="B16" s="189">
        <v>878956</v>
      </c>
      <c r="C16" s="189">
        <v>562966</v>
      </c>
      <c r="D16" s="189">
        <v>878956</v>
      </c>
      <c r="E16" s="189">
        <v>562966</v>
      </c>
      <c r="F16" s="190">
        <v>-35.95060503597449</v>
      </c>
      <c r="G16" s="1"/>
    </row>
    <row r="17" spans="1:7" ht="15.6" customHeight="1">
      <c r="A17" s="188" t="s">
        <v>150</v>
      </c>
      <c r="B17" s="189">
        <v>374630</v>
      </c>
      <c r="C17" s="189">
        <v>556584</v>
      </c>
      <c r="D17" s="189">
        <v>374630</v>
      </c>
      <c r="E17" s="189">
        <v>556584</v>
      </c>
      <c r="F17" s="190">
        <v>48.568988068227327</v>
      </c>
      <c r="G17" s="2"/>
    </row>
    <row r="18" spans="1:7" ht="15.6" customHeight="1">
      <c r="A18" s="188" t="s">
        <v>147</v>
      </c>
      <c r="B18" s="189">
        <v>0</v>
      </c>
      <c r="C18" s="189">
        <v>1300</v>
      </c>
      <c r="D18" s="189">
        <v>0</v>
      </c>
      <c r="E18" s="189">
        <v>1300</v>
      </c>
      <c r="F18" s="190" t="s">
        <v>151</v>
      </c>
    </row>
    <row r="19" spans="1:7" ht="15.6" customHeight="1">
      <c r="A19" s="188" t="s">
        <v>143</v>
      </c>
      <c r="B19" s="189">
        <v>383943</v>
      </c>
      <c r="C19" s="189">
        <v>165665</v>
      </c>
      <c r="D19" s="189">
        <v>383943</v>
      </c>
      <c r="E19" s="189">
        <v>165665</v>
      </c>
      <c r="F19" s="190">
        <v>-56.851668086148202</v>
      </c>
    </row>
    <row r="20" spans="1:7" ht="15.6" customHeight="1">
      <c r="A20" s="188" t="s">
        <v>142</v>
      </c>
      <c r="B20" s="189">
        <v>1021870</v>
      </c>
      <c r="C20" s="189">
        <v>1106568</v>
      </c>
      <c r="D20" s="189">
        <v>1021870</v>
      </c>
      <c r="E20" s="189">
        <v>1106568</v>
      </c>
      <c r="F20" s="190">
        <v>8.2885298521338342</v>
      </c>
    </row>
    <row r="21" spans="1:7" ht="15.6" customHeight="1">
      <c r="A21" s="188" t="s">
        <v>149</v>
      </c>
      <c r="B21" s="189">
        <v>554276</v>
      </c>
      <c r="C21" s="189">
        <v>582451</v>
      </c>
      <c r="D21" s="189">
        <v>554276</v>
      </c>
      <c r="E21" s="189">
        <v>582451</v>
      </c>
      <c r="F21" s="190">
        <v>5.0832076438452987</v>
      </c>
    </row>
    <row r="22" spans="1:7" ht="15.6" customHeight="1">
      <c r="A22" s="188" t="s">
        <v>146</v>
      </c>
      <c r="B22" s="189">
        <v>28101</v>
      </c>
      <c r="C22" s="189">
        <v>37376</v>
      </c>
      <c r="D22" s="189">
        <v>28101</v>
      </c>
      <c r="E22" s="189">
        <v>37376</v>
      </c>
      <c r="F22" s="190">
        <v>33.005942849008932</v>
      </c>
    </row>
    <row r="23" spans="1:7" ht="15.6" customHeight="1">
      <c r="A23" s="188" t="s">
        <v>165</v>
      </c>
      <c r="B23" s="189">
        <v>211039</v>
      </c>
      <c r="C23" s="189">
        <v>89911</v>
      </c>
      <c r="D23" s="189">
        <v>211039</v>
      </c>
      <c r="E23" s="189">
        <v>89911</v>
      </c>
      <c r="F23" s="190">
        <v>-57.396026326887437</v>
      </c>
    </row>
    <row r="24" spans="1:7" ht="15.6" customHeight="1">
      <c r="A24" s="188" t="s">
        <v>141</v>
      </c>
      <c r="B24" s="189">
        <v>217105</v>
      </c>
      <c r="C24" s="189">
        <v>92996</v>
      </c>
      <c r="D24" s="189">
        <v>217105</v>
      </c>
      <c r="E24" s="189">
        <v>92996</v>
      </c>
      <c r="F24" s="190">
        <v>-57.165426867184081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63942</v>
      </c>
      <c r="C26" s="189">
        <v>29992</v>
      </c>
      <c r="D26" s="189">
        <v>63942</v>
      </c>
      <c r="E26" s="189">
        <v>29992</v>
      </c>
      <c r="F26" s="190">
        <v>-53.094992336805227</v>
      </c>
    </row>
    <row r="27" spans="1:7" ht="15.6" customHeight="1">
      <c r="A27" s="188" t="s">
        <v>173</v>
      </c>
      <c r="B27" s="189">
        <v>74223</v>
      </c>
      <c r="C27" s="189">
        <v>91379</v>
      </c>
      <c r="D27" s="189">
        <v>74223</v>
      </c>
      <c r="E27" s="189">
        <v>91379</v>
      </c>
      <c r="F27" s="190">
        <v>23.11412904355792</v>
      </c>
    </row>
    <row r="28" spans="1:7" ht="15.6" customHeight="1">
      <c r="A28" s="188" t="s">
        <v>177</v>
      </c>
      <c r="B28" s="189">
        <v>12828</v>
      </c>
      <c r="C28" s="189">
        <v>42931</v>
      </c>
      <c r="D28" s="189">
        <v>12828</v>
      </c>
      <c r="E28" s="189">
        <v>42931</v>
      </c>
      <c r="F28" s="190">
        <v>234.66635484876829</v>
      </c>
    </row>
    <row r="29" spans="1:7" ht="15.6" customHeight="1">
      <c r="A29" s="188" t="s">
        <v>178</v>
      </c>
      <c r="B29" s="189">
        <v>394384</v>
      </c>
      <c r="C29" s="189">
        <v>163939</v>
      </c>
      <c r="D29" s="189">
        <v>394384</v>
      </c>
      <c r="E29" s="189">
        <v>163939</v>
      </c>
      <c r="F29" s="190">
        <v>-58.43163008641325</v>
      </c>
    </row>
    <row r="30" spans="1:7" ht="15.6" customHeight="1">
      <c r="A30" s="188" t="s">
        <v>179</v>
      </c>
      <c r="B30" s="189">
        <v>196995</v>
      </c>
      <c r="C30" s="189">
        <v>143641</v>
      </c>
      <c r="D30" s="189">
        <v>196995</v>
      </c>
      <c r="E30" s="189">
        <v>143641</v>
      </c>
      <c r="F30" s="190">
        <v>-27.083936140511181</v>
      </c>
    </row>
    <row r="31" spans="1:7" ht="15.6" customHeight="1">
      <c r="A31" s="188" t="s">
        <v>180</v>
      </c>
      <c r="B31" s="189">
        <v>996005</v>
      </c>
      <c r="C31" s="189">
        <v>560417</v>
      </c>
      <c r="D31" s="189">
        <v>996005</v>
      </c>
      <c r="E31" s="189">
        <v>560417</v>
      </c>
      <c r="F31" s="190">
        <v>-43.733515393999028</v>
      </c>
    </row>
    <row r="32" spans="1:7" ht="15.6" customHeight="1">
      <c r="A32" s="188" t="s">
        <v>181</v>
      </c>
      <c r="B32" s="189">
        <v>195830</v>
      </c>
      <c r="C32" s="189">
        <v>209588</v>
      </c>
      <c r="D32" s="189">
        <v>195830</v>
      </c>
      <c r="E32" s="189">
        <v>209588</v>
      </c>
      <c r="F32" s="190">
        <v>7.0254812847878298</v>
      </c>
    </row>
    <row r="33" spans="1:6" ht="15.6" customHeight="1">
      <c r="A33" s="188" t="s">
        <v>182</v>
      </c>
      <c r="B33" s="189">
        <v>15432</v>
      </c>
      <c r="C33" s="189">
        <v>16587</v>
      </c>
      <c r="D33" s="189">
        <v>15432</v>
      </c>
      <c r="E33" s="189">
        <v>16587</v>
      </c>
      <c r="F33" s="190">
        <v>7.4844479004665629</v>
      </c>
    </row>
    <row r="34" spans="1:6" ht="15.6" customHeight="1">
      <c r="A34" s="188" t="s">
        <v>183</v>
      </c>
      <c r="B34" s="189">
        <v>24702</v>
      </c>
      <c r="C34" s="189">
        <v>18211</v>
      </c>
      <c r="D34" s="189">
        <v>24702</v>
      </c>
      <c r="E34" s="189">
        <v>18211</v>
      </c>
      <c r="F34" s="190">
        <v>-26.277224516233499</v>
      </c>
    </row>
    <row r="35" spans="1:6" ht="15.6" customHeight="1">
      <c r="A35" s="156" t="s">
        <v>153</v>
      </c>
      <c r="B35" s="76">
        <f>SUM(B7:B34)</f>
        <v>7525006</v>
      </c>
      <c r="C35" s="77">
        <f>SUM(C7:C34)</f>
        <v>6173535</v>
      </c>
      <c r="D35" s="76">
        <f>SUM(D7:D34)</f>
        <v>7525006</v>
      </c>
      <c r="E35" s="78">
        <f>SUM(E7:E34)</f>
        <v>6173535</v>
      </c>
      <c r="F35" s="140">
        <f>E35*100/D35-100</f>
        <v>-17.959733188252613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2025-07-22T10:22:17Z</dcterms:modified>
  <cp:category/>
</cp:coreProperties>
</file>