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56CF9681-4B05-473C-95E1-5AA54C84641D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F35" i="48"/>
  <c r="E35" i="48"/>
  <c r="D35" i="48"/>
  <c r="C35" i="48"/>
  <c r="B35" i="48"/>
  <c r="E35" i="47"/>
  <c r="D35" i="47"/>
  <c r="F35" i="47" s="1"/>
  <c r="C35" i="47"/>
  <c r="B35" i="47"/>
  <c r="E35" i="46"/>
  <c r="F35" i="46" s="1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F35" i="38"/>
  <c r="E35" i="38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E35" i="32"/>
  <c r="D35" i="32"/>
  <c r="F35" i="32" s="1"/>
  <c r="C35" i="32"/>
  <c r="B35" i="32"/>
  <c r="E35" i="26"/>
  <c r="D35" i="26"/>
  <c r="F35" i="26" s="1"/>
  <c r="C35" i="26"/>
  <c r="B35" i="26"/>
  <c r="E35" i="25"/>
  <c r="D26" i="6" s="1" a="1"/>
  <c r="D35" i="25"/>
  <c r="C35" i="25"/>
  <c r="B35" i="25"/>
  <c r="F35" i="24"/>
  <c r="E35" i="24"/>
  <c r="D35" i="24"/>
  <c r="C35" i="24"/>
  <c r="B35" i="24"/>
  <c r="E35" i="22"/>
  <c r="F35" i="22" s="1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F35" i="18"/>
  <c r="E35" i="18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E35" i="13"/>
  <c r="F35" i="13" s="1"/>
  <c r="D35" i="13"/>
  <c r="C35" i="13"/>
  <c r="B35" i="13"/>
  <c r="E35" i="12"/>
  <c r="D9" i="6" s="1" a="1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D35" i="7"/>
  <c r="F35" i="7" s="1"/>
  <c r="C35" i="7"/>
  <c r="B35" i="7"/>
  <c r="AA2" i="7"/>
  <c r="AA1" i="7"/>
  <c r="L48" i="40"/>
  <c r="N48" i="40" s="1"/>
  <c r="K48" i="40"/>
  <c r="H48" i="40"/>
  <c r="J48" i="40" s="1"/>
  <c r="G48" i="40"/>
  <c r="D48" i="40"/>
  <c r="F48" i="40" s="1"/>
  <c r="C48" i="40"/>
  <c r="L48" i="39"/>
  <c r="N48" i="39" s="1"/>
  <c r="K48" i="39"/>
  <c r="H48" i="39"/>
  <c r="J48" i="39" s="1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H33" i="6" s="1"/>
  <c r="D33" i="6"/>
  <c r="D32" i="6" a="1"/>
  <c r="I32" i="6" s="1"/>
  <c r="D30" i="6" a="1"/>
  <c r="H30" i="6" s="1"/>
  <c r="D30" i="6"/>
  <c r="D28" i="6" a="1"/>
  <c r="I28" i="6" s="1"/>
  <c r="D27" i="6" a="1"/>
  <c r="H27" i="6" s="1"/>
  <c r="D27" i="6"/>
  <c r="D25" i="6" a="1"/>
  <c r="I25" i="6" s="1"/>
  <c r="D23" i="6" a="1"/>
  <c r="I23" i="6" s="1"/>
  <c r="D21" i="6" a="1"/>
  <c r="H21" i="6" s="1"/>
  <c r="D21" i="6"/>
  <c r="D20" i="6" a="1"/>
  <c r="I20" i="6" s="1"/>
  <c r="D15" i="6" a="1"/>
  <c r="I15" i="6" s="1"/>
  <c r="D15" i="6"/>
  <c r="D13" i="6" a="1"/>
  <c r="I13" i="6" s="1"/>
  <c r="D10" i="6" a="1"/>
  <c r="H10" i="6" s="1"/>
  <c r="D10" i="6"/>
  <c r="D8" i="6" a="1"/>
  <c r="I8" i="6" s="1"/>
  <c r="I31" i="6" l="1"/>
  <c r="H31" i="6"/>
  <c r="D31" i="6"/>
  <c r="I34" i="6"/>
  <c r="H34" i="6"/>
  <c r="D34" i="6"/>
  <c r="I16" i="6"/>
  <c r="H16" i="6"/>
  <c r="D16" i="6"/>
  <c r="G17" i="6"/>
  <c r="F17" i="6"/>
  <c r="H14" i="6"/>
  <c r="D14" i="6"/>
  <c r="E17" i="6"/>
  <c r="I14" i="6"/>
  <c r="G12" i="6"/>
  <c r="F12" i="6"/>
  <c r="D7" i="6"/>
  <c r="E12" i="6"/>
  <c r="E18" i="6" s="1"/>
  <c r="H7" i="6"/>
  <c r="I7" i="6"/>
  <c r="H9" i="6"/>
  <c r="D9" i="6"/>
  <c r="D11" i="6" s="1"/>
  <c r="G11" i="6"/>
  <c r="F11" i="6"/>
  <c r="E11" i="6"/>
  <c r="I9" i="6"/>
  <c r="I22" i="6"/>
  <c r="H22" i="6"/>
  <c r="D22" i="6"/>
  <c r="I29" i="6"/>
  <c r="H29" i="6"/>
  <c r="D29" i="6"/>
  <c r="I26" i="6"/>
  <c r="H26" i="6"/>
  <c r="D26" i="6"/>
  <c r="D24" i="6"/>
  <c r="I24" i="6"/>
  <c r="H24" i="6"/>
  <c r="F35" i="12"/>
  <c r="I27" i="6"/>
  <c r="I33" i="6"/>
  <c r="H15" i="6"/>
  <c r="I10" i="6"/>
  <c r="I21" i="6"/>
  <c r="I30" i="6"/>
  <c r="D8" i="6"/>
  <c r="D13" i="6"/>
  <c r="D17" i="6" s="1"/>
  <c r="D25" i="6"/>
  <c r="D28" i="6"/>
  <c r="E48" i="40"/>
  <c r="I48" i="39"/>
  <c r="I48" i="40"/>
  <c r="F35" i="25"/>
  <c r="H8" i="6"/>
  <c r="H13" i="6"/>
  <c r="H25" i="6"/>
  <c r="H28" i="6"/>
  <c r="D20" i="6"/>
  <c r="D23" i="6"/>
  <c r="D32" i="6"/>
  <c r="D35" i="6"/>
  <c r="M48" i="39"/>
  <c r="M48" i="40"/>
  <c r="H20" i="6"/>
  <c r="H23" i="6"/>
  <c r="H32" i="6"/>
  <c r="H35" i="6"/>
  <c r="H17" i="6" l="1"/>
  <c r="I17" i="6"/>
  <c r="H11" i="6"/>
  <c r="I11" i="6"/>
  <c r="F18" i="6"/>
  <c r="H12" i="6"/>
  <c r="G18" i="6"/>
  <c r="I12" i="6"/>
  <c r="D12" i="6"/>
  <c r="D18" i="6" s="1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<sst xmlns="http://schemas.openxmlformats.org/spreadsheetml/2006/main" count="1873" uniqueCount="243">
  <si>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</si>
  <si>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</si>
  <si>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</si>
  <si>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</si>
  <si>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</si>
  <si>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</si>
  <si>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</si>
  <si>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</si>
  <si>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</si>
  <si>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</si>
  <si>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</si>
  <si>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</si>
  <si>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</si>
  <si>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</si>
  <si>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</si>
  <si>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</si>
  <si>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</si>
  <si>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</si>
  <si>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</si>
  <si>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</si>
  <si>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</si>
  <si>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</si>
  <si>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</si>
  <si>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</si>
  <si>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</si>
  <si>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</si>
  <si>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</si>
  <si>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</si>
  <si>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</si>
  <si>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</si>
  <si>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</si>
  <si>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</si>
  <si>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</si>
  <si>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</si>
  <si>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</si>
  <si>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</si>
  <si>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</si>
  <si>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</si>
  <si>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</si>
  <si>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</si>
  <si>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</si>
  <si>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</si>
  <si>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</si>
  <si>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</si>
  <si>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</si>
  <si>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</si>
  <si>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</si>
  <si>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</si>
  <si>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</si>
  <si>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</si>
  <si>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</si>
  <si>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</si>
  <si>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</si>
  <si>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</si>
  <si>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</si>
  <si>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</si>
  <si>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</si>
  <si>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</si>
  <si>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</si>
  <si>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</si>
  <si>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</si>
  <si>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</si>
  <si>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</si>
  <si>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</si>
  <si>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</si>
  <si>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</si>
  <si>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</si>
  <si>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</si>
  <si>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</si>
  <si>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</si>
  <si>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</si>
  <si>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</si>
  <si>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</si>
  <si>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</si>
  <si>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</si>
  <si>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</si>
  <si>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</si>
  <si>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</si>
  <si>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</si>
  <si>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</si>
  <si>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</si>
  <si>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</si>
  <si>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</si>
  <si>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</si>
  <si>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</si>
  <si>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</si>
  <si>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</si>
  <si>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</si>
  <si>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</si>
  <si>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</si>
  <si>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</si>
  <si>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</si>
  <si>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</si>
  <si>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</si>
  <si>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</si>
  <si>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</si>
  <si>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</si>
  <si>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</si>
  <si>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</si>
  <si>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</si>
  <si>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</si>
  <si>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</si>
  <si>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</si>
  <si>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</si>
  <si>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</si>
  <si>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</si>
  <si>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</si>
  <si>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</si>
  <si>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</si>
  <si>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</si>
  <si>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</si>
  <si>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</si>
  <si>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</si>
  <si>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</si>
  <si>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</si>
  <si>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</si>
  <si>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</si>
  <si>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</si>
  <si>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</si>
  <si>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</si>
  <si>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</si>
  <si>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</si>
  <si>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</si>
  <si>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</si>
  <si>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</si>
  <si>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</si>
  <si>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</si>
  <si>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</si>
  <si>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</si>
  <si>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</si>
  <si>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</si>
  <si>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</si>
  <si>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</si>
  <si>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</si>
  <si>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</si>
  <si>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</si>
  <si>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</si>
  <si>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</si>
  <si>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</si>
  <si>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</si>
  <si>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</si>
  <si>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</si>
  <si>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</si>
  <si>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</si>
  <si>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</si>
  <si>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</si>
  <si>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</si>
  <si>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</si>
  <si>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</si>
  <si>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</si>
  <si>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</si>
  <si>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</si>
  <si>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</si>
  <si>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</si>
  <si>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</si>
  <si>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</si>
  <si>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</si>
  <si>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</si>
  <si>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</si>
  <si>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</si>
  <si>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</si>
  <si>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</si>
  <si>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</si>
  <si>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</si>
  <si>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</si>
  <si>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</si>
  <si>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</si>
  <si>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</si>
  <si>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</si>
  <si>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</si>
  <si>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</si>
  <si>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</si>
  <si>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22/7/2025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</si>
  <si>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</si>
  <si>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</si>
  <si>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</si>
  <si>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</si>
  <si>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</si>
  <si>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</si>
  <si>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</si>
  <si>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</si>
  <si>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</si>
  <si>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</si>
  <si>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</si>
  <si>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</si>
  <si>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22/07/2025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</si>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</sst>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F3E0245-9FA5-432C-8CDA-DCD9D5781F48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6465931.9400000004</c:v>
                </c:pt>
                <c:pt idx="1">
                  <c:v>1342496</c:v>
                </c:pt>
                <c:pt idx="2">
                  <c:v>2966217.267</c:v>
                </c:pt>
                <c:pt idx="3">
                  <c:v>2316048.656</c:v>
                </c:pt>
                <c:pt idx="4">
                  <c:v>50541877.880999997</c:v>
                </c:pt>
                <c:pt idx="5">
                  <c:v>2536452.1749999998</c:v>
                </c:pt>
                <c:pt idx="6">
                  <c:v>8804097.9030000009</c:v>
                </c:pt>
                <c:pt idx="7">
                  <c:v>34681137.244000003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9200027.1040000003</c:v>
                </c:pt>
                <c:pt idx="11">
                  <c:v>1048329</c:v>
                </c:pt>
                <c:pt idx="12">
                  <c:v>3437527.75</c:v>
                </c:pt>
                <c:pt idx="13">
                  <c:v>8723091.9210000001</c:v>
                </c:pt>
                <c:pt idx="14">
                  <c:v>14487485.653000001</c:v>
                </c:pt>
                <c:pt idx="15">
                  <c:v>17769948.592</c:v>
                </c:pt>
                <c:pt idx="16">
                  <c:v>2727609.3050000002</c:v>
                </c:pt>
                <c:pt idx="17">
                  <c:v>1165582.1370000001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1736531.514</c:v>
                </c:pt>
                <c:pt idx="21">
                  <c:v>7455622.5219999999</c:v>
                </c:pt>
                <c:pt idx="22">
                  <c:v>3475002.4580000001</c:v>
                </c:pt>
                <c:pt idx="23">
                  <c:v>2064673</c:v>
                </c:pt>
                <c:pt idx="24">
                  <c:v>14342037.504000001</c:v>
                </c:pt>
                <c:pt idx="25">
                  <c:v>41170786.869000003</c:v>
                </c:pt>
                <c:pt idx="26">
                  <c:v>2731726.0869999998</c:v>
                </c:pt>
                <c:pt idx="27">
                  <c:v>761563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7293494.5990000004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151000"/>
        <c:axId val="361105"/>
      </c:barChart>
      <c:catAx>
        <c:axId val="261510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105"/>
        <c:crosses val="autoZero"/>
        <c:auto val="1"/>
        <c:lblAlgn val="ctr"/>
        <c:lblOffset val="100"/>
        <c:noMultiLvlLbl val="0"/>
      </c:catAx>
      <c:valAx>
        <c:axId val="3611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5100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1573397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134479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8326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11010"/>
        <c:axId val="9550284"/>
      </c:barChart>
      <c:catAx>
        <c:axId val="97110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50284"/>
        <c:crosses val="autoZero"/>
        <c:auto val="1"/>
        <c:lblAlgn val="ctr"/>
        <c:lblOffset val="100"/>
        <c:noMultiLvlLbl val="0"/>
      </c:catAx>
      <c:valAx>
        <c:axId val="95502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110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227624</c:v>
                </c:pt>
                <c:pt idx="1">
                  <c:v>7783</c:v>
                </c:pt>
                <c:pt idx="2">
                  <c:v>107</c:v>
                </c:pt>
                <c:pt idx="3">
                  <c:v>10210</c:v>
                </c:pt>
                <c:pt idx="4">
                  <c:v>30668992</c:v>
                </c:pt>
                <c:pt idx="5">
                  <c:v>557807</c:v>
                </c:pt>
                <c:pt idx="6">
                  <c:v>6837</c:v>
                </c:pt>
                <c:pt idx="7">
                  <c:v>12015894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195035</c:v>
                </c:pt>
                <c:pt idx="13">
                  <c:v>313345</c:v>
                </c:pt>
                <c:pt idx="14">
                  <c:v>1262749</c:v>
                </c:pt>
                <c:pt idx="15">
                  <c:v>8598999</c:v>
                </c:pt>
                <c:pt idx="16">
                  <c:v>1773325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701346</c:v>
                </c:pt>
                <c:pt idx="22">
                  <c:v>165089</c:v>
                </c:pt>
                <c:pt idx="23">
                  <c:v>0</c:v>
                </c:pt>
                <c:pt idx="24">
                  <c:v>1103863</c:v>
                </c:pt>
                <c:pt idx="25">
                  <c:v>16290343</c:v>
                </c:pt>
                <c:pt idx="26">
                  <c:v>235121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513975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283232"/>
        <c:axId val="50861855"/>
      </c:barChart>
      <c:catAx>
        <c:axId val="64283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61855"/>
        <c:crosses val="autoZero"/>
        <c:auto val="1"/>
        <c:lblAlgn val="ctr"/>
        <c:lblOffset val="100"/>
        <c:noMultiLvlLbl val="0"/>
      </c:catAx>
      <c:valAx>
        <c:axId val="508618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832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107</c:v>
                </c:pt>
                <c:pt idx="3">
                  <c:v>0</c:v>
                </c:pt>
                <c:pt idx="4">
                  <c:v>23543497</c:v>
                </c:pt>
                <c:pt idx="5">
                  <c:v>110531</c:v>
                </c:pt>
                <c:pt idx="6">
                  <c:v>42</c:v>
                </c:pt>
                <c:pt idx="7">
                  <c:v>7822195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106599</c:v>
                </c:pt>
                <c:pt idx="13">
                  <c:v>410</c:v>
                </c:pt>
                <c:pt idx="14">
                  <c:v>179048</c:v>
                </c:pt>
                <c:pt idx="15">
                  <c:v>5729909</c:v>
                </c:pt>
                <c:pt idx="16">
                  <c:v>1760398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653397</c:v>
                </c:pt>
                <c:pt idx="22">
                  <c:v>159295</c:v>
                </c:pt>
                <c:pt idx="23">
                  <c:v>0</c:v>
                </c:pt>
                <c:pt idx="24">
                  <c:v>654</c:v>
                </c:pt>
                <c:pt idx="25">
                  <c:v>16027932</c:v>
                </c:pt>
                <c:pt idx="26">
                  <c:v>169064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008291"/>
        <c:axId val="52977499"/>
      </c:barChart>
      <c:catAx>
        <c:axId val="460082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77499"/>
        <c:crosses val="autoZero"/>
        <c:auto val="1"/>
        <c:lblAlgn val="ctr"/>
        <c:lblOffset val="100"/>
        <c:noMultiLvlLbl val="0"/>
      </c:catAx>
      <c:valAx>
        <c:axId val="529774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082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43744</c:v>
                </c:pt>
                <c:pt idx="2">
                  <c:v>543759</c:v>
                </c:pt>
                <c:pt idx="3">
                  <c:v>0</c:v>
                </c:pt>
                <c:pt idx="4">
                  <c:v>6827108</c:v>
                </c:pt>
                <c:pt idx="5">
                  <c:v>455087</c:v>
                </c:pt>
                <c:pt idx="6">
                  <c:v>7776060</c:v>
                </c:pt>
                <c:pt idx="7">
                  <c:v>5995724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2785305</c:v>
                </c:pt>
                <c:pt idx="16">
                  <c:v>218298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275434</c:v>
                </c:pt>
                <c:pt idx="21">
                  <c:v>2331151</c:v>
                </c:pt>
                <c:pt idx="22">
                  <c:v>1084182</c:v>
                </c:pt>
                <c:pt idx="23">
                  <c:v>80354</c:v>
                </c:pt>
                <c:pt idx="24">
                  <c:v>188475</c:v>
                </c:pt>
                <c:pt idx="25">
                  <c:v>7092705</c:v>
                </c:pt>
                <c:pt idx="26">
                  <c:v>712017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2284013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042431"/>
        <c:axId val="4021566"/>
      </c:barChart>
      <c:catAx>
        <c:axId val="340424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1566"/>
        <c:crosses val="autoZero"/>
        <c:auto val="1"/>
        <c:lblAlgn val="ctr"/>
        <c:lblOffset val="100"/>
        <c:noMultiLvlLbl val="0"/>
      </c:catAx>
      <c:valAx>
        <c:axId val="40215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424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28362</c:v>
                </c:pt>
                <c:pt idx="3">
                  <c:v>0</c:v>
                </c:pt>
                <c:pt idx="4">
                  <c:v>285214</c:v>
                </c:pt>
                <c:pt idx="5">
                  <c:v>16622</c:v>
                </c:pt>
                <c:pt idx="6">
                  <c:v>361653</c:v>
                </c:pt>
                <c:pt idx="7">
                  <c:v>217211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171362</c:v>
                </c:pt>
                <c:pt idx="16">
                  <c:v>10793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149208</c:v>
                </c:pt>
                <c:pt idx="22">
                  <c:v>23750</c:v>
                </c:pt>
                <c:pt idx="23">
                  <c:v>4218</c:v>
                </c:pt>
                <c:pt idx="24">
                  <c:v>0</c:v>
                </c:pt>
                <c:pt idx="25">
                  <c:v>269632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05120"/>
        <c:axId val="16424482"/>
      </c:barChart>
      <c:catAx>
        <c:axId val="46405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24482"/>
        <c:crosses val="autoZero"/>
        <c:auto val="1"/>
        <c:lblAlgn val="ctr"/>
        <c:lblOffset val="100"/>
        <c:noMultiLvlLbl val="0"/>
      </c:catAx>
      <c:valAx>
        <c:axId val="164244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051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2285123</c:v>
                </c:pt>
                <c:pt idx="5">
                  <c:v>104990.25</c:v>
                </c:pt>
                <c:pt idx="6">
                  <c:v>41453</c:v>
                </c:pt>
                <c:pt idx="7">
                  <c:v>1846596.25</c:v>
                </c:pt>
                <c:pt idx="8">
                  <c:v>217148</c:v>
                </c:pt>
                <c:pt idx="9">
                  <c:v>20933</c:v>
                </c:pt>
                <c:pt idx="10">
                  <c:v>53306.5</c:v>
                </c:pt>
                <c:pt idx="11">
                  <c:v>2763</c:v>
                </c:pt>
                <c:pt idx="12">
                  <c:v>17217.5</c:v>
                </c:pt>
                <c:pt idx="13">
                  <c:v>35184</c:v>
                </c:pt>
                <c:pt idx="14">
                  <c:v>80593.75</c:v>
                </c:pt>
                <c:pt idx="15">
                  <c:v>728470</c:v>
                </c:pt>
                <c:pt idx="16">
                  <c:v>176383.75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282077</c:v>
                </c:pt>
                <c:pt idx="22">
                  <c:v>80151.5</c:v>
                </c:pt>
                <c:pt idx="23">
                  <c:v>73275.75</c:v>
                </c:pt>
                <c:pt idx="24">
                  <c:v>7460</c:v>
                </c:pt>
                <c:pt idx="25">
                  <c:v>2834549</c:v>
                </c:pt>
                <c:pt idx="26">
                  <c:v>155135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53420"/>
        <c:axId val="13570208"/>
      </c:barChart>
      <c:catAx>
        <c:axId val="437534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70208"/>
        <c:crosses val="autoZero"/>
        <c:auto val="1"/>
        <c:lblAlgn val="ctr"/>
        <c:lblOffset val="100"/>
        <c:noMultiLvlLbl val="0"/>
      </c:catAx>
      <c:valAx>
        <c:axId val="135702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34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49</c:v>
                </c:pt>
                <c:pt idx="3">
                  <c:v>0</c:v>
                </c:pt>
                <c:pt idx="4">
                  <c:v>1979305</c:v>
                </c:pt>
                <c:pt idx="5">
                  <c:v>9032</c:v>
                </c:pt>
                <c:pt idx="6">
                  <c:v>8</c:v>
                </c:pt>
                <c:pt idx="7">
                  <c:v>751964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8192.75</c:v>
                </c:pt>
                <c:pt idx="13">
                  <c:v>114</c:v>
                </c:pt>
                <c:pt idx="14">
                  <c:v>16870.75</c:v>
                </c:pt>
                <c:pt idx="15">
                  <c:v>430531</c:v>
                </c:pt>
                <c:pt idx="16">
                  <c:v>156984.25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50643</c:v>
                </c:pt>
                <c:pt idx="22">
                  <c:v>12999.25</c:v>
                </c:pt>
                <c:pt idx="23">
                  <c:v>0</c:v>
                </c:pt>
                <c:pt idx="24">
                  <c:v>290</c:v>
                </c:pt>
                <c:pt idx="25">
                  <c:v>1316172</c:v>
                </c:pt>
                <c:pt idx="26">
                  <c:v>12681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009880"/>
        <c:axId val="38950586"/>
      </c:barChart>
      <c:catAx>
        <c:axId val="31009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50586"/>
        <c:crosses val="autoZero"/>
        <c:auto val="1"/>
        <c:lblAlgn val="ctr"/>
        <c:lblOffset val="100"/>
        <c:noMultiLvlLbl val="0"/>
      </c:catAx>
      <c:valAx>
        <c:axId val="389505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0098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2846</c:v>
                </c:pt>
                <c:pt idx="3">
                  <c:v>0</c:v>
                </c:pt>
                <c:pt idx="4">
                  <c:v>0</c:v>
                </c:pt>
                <c:pt idx="5">
                  <c:v>81174.75</c:v>
                </c:pt>
                <c:pt idx="6">
                  <c:v>41405</c:v>
                </c:pt>
                <c:pt idx="7">
                  <c:v>110490.25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254203</c:v>
                </c:pt>
                <c:pt idx="16">
                  <c:v>3831.75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193367</c:v>
                </c:pt>
                <c:pt idx="22">
                  <c:v>12733.75</c:v>
                </c:pt>
                <c:pt idx="23">
                  <c:v>72081.5</c:v>
                </c:pt>
                <c:pt idx="24">
                  <c:v>0</c:v>
                </c:pt>
                <c:pt idx="25">
                  <c:v>108202</c:v>
                </c:pt>
                <c:pt idx="26">
                  <c:v>6405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60392"/>
        <c:axId val="45217295"/>
      </c:barChart>
      <c:catAx>
        <c:axId val="13660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17295"/>
        <c:crosses val="autoZero"/>
        <c:auto val="1"/>
        <c:lblAlgn val="ctr"/>
        <c:lblOffset val="100"/>
        <c:noMultiLvlLbl val="0"/>
      </c:catAx>
      <c:valAx>
        <c:axId val="452172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603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305818</c:v>
                </c:pt>
                <c:pt idx="5">
                  <c:v>14783.5</c:v>
                </c:pt>
                <c:pt idx="6">
                  <c:v>40</c:v>
                </c:pt>
                <c:pt idx="7">
                  <c:v>984142</c:v>
                </c:pt>
                <c:pt idx="8">
                  <c:v>206630.5</c:v>
                </c:pt>
                <c:pt idx="9">
                  <c:v>17087</c:v>
                </c:pt>
                <c:pt idx="10">
                  <c:v>44203.75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43736</c:v>
                </c:pt>
                <c:pt idx="16">
                  <c:v>15567.75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38067</c:v>
                </c:pt>
                <c:pt idx="22">
                  <c:v>54418.5</c:v>
                </c:pt>
                <c:pt idx="23">
                  <c:v>1194.25</c:v>
                </c:pt>
                <c:pt idx="24">
                  <c:v>7170</c:v>
                </c:pt>
                <c:pt idx="25">
                  <c:v>1410175</c:v>
                </c:pt>
                <c:pt idx="26">
                  <c:v>136049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79651"/>
        <c:axId val="60539240"/>
      </c:barChart>
      <c:catAx>
        <c:axId val="591796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39240"/>
        <c:crosses val="autoZero"/>
        <c:auto val="1"/>
        <c:lblAlgn val="ctr"/>
        <c:lblOffset val="100"/>
        <c:noMultiLvlLbl val="0"/>
      </c:catAx>
      <c:valAx>
        <c:axId val="605392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796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14170</c:v>
                </c:pt>
                <c:pt idx="5">
                  <c:v>753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5075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260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8928</c:v>
                </c:pt>
                <c:pt idx="22">
                  <c:v>783</c:v>
                </c:pt>
                <c:pt idx="23">
                  <c:v>456</c:v>
                </c:pt>
                <c:pt idx="24">
                  <c:v>1073</c:v>
                </c:pt>
                <c:pt idx="25">
                  <c:v>3633</c:v>
                </c:pt>
                <c:pt idx="26">
                  <c:v>867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73101"/>
        <c:axId val="61347681"/>
      </c:barChart>
      <c:catAx>
        <c:axId val="38273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47681"/>
        <c:crosses val="autoZero"/>
        <c:auto val="1"/>
        <c:lblAlgn val="ctr"/>
        <c:lblOffset val="100"/>
        <c:noMultiLvlLbl val="0"/>
      </c:catAx>
      <c:valAx>
        <c:axId val="613476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73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6422256</c:v>
                </c:pt>
                <c:pt idx="1">
                  <c:v>1334228</c:v>
                </c:pt>
                <c:pt idx="2">
                  <c:v>2930166</c:v>
                </c:pt>
                <c:pt idx="3">
                  <c:v>2270716</c:v>
                </c:pt>
                <c:pt idx="4">
                  <c:v>47516975</c:v>
                </c:pt>
                <c:pt idx="5">
                  <c:v>2477052</c:v>
                </c:pt>
                <c:pt idx="6">
                  <c:v>8741995</c:v>
                </c:pt>
                <c:pt idx="7">
                  <c:v>33861018</c:v>
                </c:pt>
                <c:pt idx="8">
                  <c:v>15424000</c:v>
                </c:pt>
                <c:pt idx="9">
                  <c:v>16135830</c:v>
                </c:pt>
                <c:pt idx="10">
                  <c:v>9187981</c:v>
                </c:pt>
                <c:pt idx="11">
                  <c:v>674906</c:v>
                </c:pt>
                <c:pt idx="12">
                  <c:v>3425261</c:v>
                </c:pt>
                <c:pt idx="13">
                  <c:v>8713429</c:v>
                </c:pt>
                <c:pt idx="14">
                  <c:v>14288475</c:v>
                </c:pt>
                <c:pt idx="15">
                  <c:v>16251248</c:v>
                </c:pt>
                <c:pt idx="16">
                  <c:v>2694538</c:v>
                </c:pt>
                <c:pt idx="17">
                  <c:v>1152556</c:v>
                </c:pt>
                <c:pt idx="18">
                  <c:v>267530</c:v>
                </c:pt>
                <c:pt idx="19">
                  <c:v>1480545</c:v>
                </c:pt>
                <c:pt idx="20">
                  <c:v>1709428</c:v>
                </c:pt>
                <c:pt idx="21">
                  <c:v>7043607</c:v>
                </c:pt>
                <c:pt idx="22">
                  <c:v>3445793</c:v>
                </c:pt>
                <c:pt idx="23">
                  <c:v>2045194</c:v>
                </c:pt>
                <c:pt idx="24">
                  <c:v>14204024</c:v>
                </c:pt>
                <c:pt idx="25">
                  <c:v>40912987</c:v>
                </c:pt>
                <c:pt idx="26">
                  <c:v>2672678</c:v>
                </c:pt>
                <c:pt idx="27">
                  <c:v>758240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6828765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107474"/>
        <c:axId val="38703268"/>
      </c:barChart>
      <c:catAx>
        <c:axId val="371074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03268"/>
        <c:crosses val="autoZero"/>
        <c:auto val="1"/>
        <c:lblAlgn val="ctr"/>
        <c:lblOffset val="100"/>
        <c:noMultiLvlLbl val="0"/>
      </c:catAx>
      <c:valAx>
        <c:axId val="387032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074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14481721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261792768</c:v>
                </c:pt>
                <c:pt idx="5">
                  <c:v>16306810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37119341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175045098</c:v>
                </c:pt>
                <c:pt idx="16">
                  <c:v>30728175</c:v>
                </c:pt>
                <c:pt idx="17">
                  <c:v>1563310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116453850</c:v>
                </c:pt>
                <c:pt idx="22">
                  <c:v>15301106</c:v>
                </c:pt>
                <c:pt idx="23">
                  <c:v>2838531</c:v>
                </c:pt>
                <c:pt idx="24">
                  <c:v>21930846</c:v>
                </c:pt>
                <c:pt idx="25">
                  <c:v>148628373</c:v>
                </c:pt>
                <c:pt idx="26">
                  <c:v>23695539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225188"/>
        <c:axId val="20222912"/>
      </c:barChart>
      <c:catAx>
        <c:axId val="41225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22912"/>
        <c:crosses val="autoZero"/>
        <c:auto val="1"/>
        <c:lblAlgn val="ctr"/>
        <c:lblOffset val="100"/>
        <c:noMultiLvlLbl val="0"/>
      </c:catAx>
      <c:valAx>
        <c:axId val="20222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25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725631"/>
        <c:axId val="5797488"/>
      </c:barChart>
      <c:catAx>
        <c:axId val="567256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7488"/>
        <c:crosses val="autoZero"/>
        <c:auto val="1"/>
        <c:lblAlgn val="ctr"/>
        <c:lblOffset val="100"/>
        <c:noMultiLvlLbl val="0"/>
      </c:catAx>
      <c:valAx>
        <c:axId val="57974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256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229825</c:v>
                </c:pt>
                <c:pt idx="6">
                  <c:v>4085716</c:v>
                </c:pt>
                <c:pt idx="7">
                  <c:v>2344676</c:v>
                </c:pt>
                <c:pt idx="8">
                  <c:v>119896</c:v>
                </c:pt>
                <c:pt idx="9">
                  <c:v>88007</c:v>
                </c:pt>
                <c:pt idx="10">
                  <c:v>1739</c:v>
                </c:pt>
                <c:pt idx="11">
                  <c:v>905805</c:v>
                </c:pt>
                <c:pt idx="12">
                  <c:v>10606</c:v>
                </c:pt>
                <c:pt idx="13">
                  <c:v>25897</c:v>
                </c:pt>
                <c:pt idx="14">
                  <c:v>23272</c:v>
                </c:pt>
                <c:pt idx="15">
                  <c:v>1883409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1086</c:v>
                </c:pt>
                <c:pt idx="21">
                  <c:v>3623190</c:v>
                </c:pt>
                <c:pt idx="22">
                  <c:v>109343</c:v>
                </c:pt>
                <c:pt idx="23">
                  <c:v>9594</c:v>
                </c:pt>
                <c:pt idx="24">
                  <c:v>38646</c:v>
                </c:pt>
                <c:pt idx="25">
                  <c:v>677542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48783"/>
        <c:axId val="39816976"/>
      </c:barChart>
      <c:catAx>
        <c:axId val="240487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16976"/>
        <c:crosses val="autoZero"/>
        <c:auto val="1"/>
        <c:lblAlgn val="ctr"/>
        <c:lblOffset val="100"/>
        <c:noMultiLvlLbl val="0"/>
      </c:catAx>
      <c:valAx>
        <c:axId val="39816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87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19768</c:v>
                </c:pt>
                <c:pt idx="6">
                  <c:v>3026612</c:v>
                </c:pt>
                <c:pt idx="7">
                  <c:v>652782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898592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2739218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365479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208686"/>
        <c:axId val="18952217"/>
      </c:barChart>
      <c:catAx>
        <c:axId val="412086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52217"/>
        <c:crosses val="autoZero"/>
        <c:auto val="1"/>
        <c:lblAlgn val="ctr"/>
        <c:lblOffset val="100"/>
        <c:noMultiLvlLbl val="0"/>
      </c:catAx>
      <c:valAx>
        <c:axId val="189522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086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210057</c:v>
                </c:pt>
                <c:pt idx="6">
                  <c:v>1059104</c:v>
                </c:pt>
                <c:pt idx="7">
                  <c:v>1691894</c:v>
                </c:pt>
                <c:pt idx="8">
                  <c:v>54647</c:v>
                </c:pt>
                <c:pt idx="9">
                  <c:v>88007</c:v>
                </c:pt>
                <c:pt idx="10">
                  <c:v>1739</c:v>
                </c:pt>
                <c:pt idx="11">
                  <c:v>7213</c:v>
                </c:pt>
                <c:pt idx="12">
                  <c:v>10606</c:v>
                </c:pt>
                <c:pt idx="13">
                  <c:v>25897</c:v>
                </c:pt>
                <c:pt idx="14">
                  <c:v>2015</c:v>
                </c:pt>
                <c:pt idx="15">
                  <c:v>1187068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1083</c:v>
                </c:pt>
                <c:pt idx="21">
                  <c:v>883972</c:v>
                </c:pt>
                <c:pt idx="22">
                  <c:v>19733</c:v>
                </c:pt>
                <c:pt idx="23">
                  <c:v>9594</c:v>
                </c:pt>
                <c:pt idx="24">
                  <c:v>38646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681153"/>
        <c:axId val="39808119"/>
      </c:barChart>
      <c:catAx>
        <c:axId val="536811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08119"/>
        <c:crosses val="autoZero"/>
        <c:auto val="1"/>
        <c:lblAlgn val="ctr"/>
        <c:lblOffset val="100"/>
        <c:noMultiLvlLbl val="0"/>
      </c:catAx>
      <c:valAx>
        <c:axId val="398081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811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492030</c:v>
                </c:pt>
                <c:pt idx="5">
                  <c:v>12010</c:v>
                </c:pt>
                <c:pt idx="6">
                  <c:v>580584</c:v>
                </c:pt>
                <c:pt idx="7">
                  <c:v>201809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229404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876800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96914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97611"/>
        <c:axId val="64361524"/>
      </c:barChart>
      <c:catAx>
        <c:axId val="356976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61524"/>
        <c:crosses val="autoZero"/>
        <c:auto val="1"/>
        <c:lblAlgn val="ctr"/>
        <c:lblOffset val="100"/>
        <c:noMultiLvlLbl val="0"/>
      </c:catAx>
      <c:valAx>
        <c:axId val="643615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976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2929</c:v>
                </c:pt>
                <c:pt idx="5">
                  <c:v>22260</c:v>
                </c:pt>
                <c:pt idx="6">
                  <c:v>80079</c:v>
                </c:pt>
                <c:pt idx="7">
                  <c:v>362952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229411</c:v>
                </c:pt>
                <c:pt idx="16">
                  <c:v>62446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262398</c:v>
                </c:pt>
                <c:pt idx="26">
                  <c:v>348977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805106"/>
        <c:axId val="60618429"/>
      </c:barChart>
      <c:catAx>
        <c:axId val="278051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18429"/>
        <c:crosses val="autoZero"/>
        <c:auto val="1"/>
        <c:lblAlgn val="ctr"/>
        <c:lblOffset val="100"/>
        <c:noMultiLvlLbl val="0"/>
      </c:catAx>
      <c:valAx>
        <c:axId val="606184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051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4004091</c:v>
                </c:pt>
                <c:pt idx="1">
                  <c:v>352736</c:v>
                </c:pt>
                <c:pt idx="2">
                  <c:v>514726</c:v>
                </c:pt>
                <c:pt idx="3">
                  <c:v>914987</c:v>
                </c:pt>
                <c:pt idx="4">
                  <c:v>8682869</c:v>
                </c:pt>
                <c:pt idx="5">
                  <c:v>499891</c:v>
                </c:pt>
                <c:pt idx="6">
                  <c:v>168085</c:v>
                </c:pt>
                <c:pt idx="7">
                  <c:v>9254593</c:v>
                </c:pt>
                <c:pt idx="8">
                  <c:v>10080316</c:v>
                </c:pt>
                <c:pt idx="9">
                  <c:v>11576987</c:v>
                </c:pt>
                <c:pt idx="10">
                  <c:v>6585636</c:v>
                </c:pt>
                <c:pt idx="11">
                  <c:v>207272</c:v>
                </c:pt>
                <c:pt idx="12">
                  <c:v>2352685</c:v>
                </c:pt>
                <c:pt idx="13">
                  <c:v>5994911</c:v>
                </c:pt>
                <c:pt idx="14">
                  <c:v>7380923</c:v>
                </c:pt>
                <c:pt idx="15">
                  <c:v>971277</c:v>
                </c:pt>
                <c:pt idx="16">
                  <c:v>430170</c:v>
                </c:pt>
                <c:pt idx="17">
                  <c:v>797042</c:v>
                </c:pt>
                <c:pt idx="18">
                  <c:v>92</c:v>
                </c:pt>
                <c:pt idx="19">
                  <c:v>667020</c:v>
                </c:pt>
                <c:pt idx="20">
                  <c:v>1129129</c:v>
                </c:pt>
                <c:pt idx="21">
                  <c:v>612337</c:v>
                </c:pt>
                <c:pt idx="22">
                  <c:v>1380287</c:v>
                </c:pt>
                <c:pt idx="23">
                  <c:v>1022167</c:v>
                </c:pt>
                <c:pt idx="24">
                  <c:v>10166684</c:v>
                </c:pt>
                <c:pt idx="25">
                  <c:v>8658982</c:v>
                </c:pt>
                <c:pt idx="26">
                  <c:v>933786</c:v>
                </c:pt>
                <c:pt idx="27">
                  <c:v>414337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3-441D-9733-ECF5CD382B8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4587464</c:v>
                </c:pt>
                <c:pt idx="1">
                  <c:v>464322</c:v>
                </c:pt>
                <c:pt idx="2">
                  <c:v>464846</c:v>
                </c:pt>
                <c:pt idx="3">
                  <c:v>1099529</c:v>
                </c:pt>
                <c:pt idx="4">
                  <c:v>8903341</c:v>
                </c:pt>
                <c:pt idx="5">
                  <c:v>584823</c:v>
                </c:pt>
                <c:pt idx="6">
                  <c:v>279951</c:v>
                </c:pt>
                <c:pt idx="7">
                  <c:v>8497857</c:v>
                </c:pt>
                <c:pt idx="8">
                  <c:v>11883475</c:v>
                </c:pt>
                <c:pt idx="9">
                  <c:v>12434627</c:v>
                </c:pt>
                <c:pt idx="10">
                  <c:v>6171683</c:v>
                </c:pt>
                <c:pt idx="11">
                  <c:v>176429</c:v>
                </c:pt>
                <c:pt idx="12">
                  <c:v>2343431</c:v>
                </c:pt>
                <c:pt idx="13">
                  <c:v>4844839</c:v>
                </c:pt>
                <c:pt idx="14">
                  <c:v>8462419</c:v>
                </c:pt>
                <c:pt idx="15">
                  <c:v>1072506</c:v>
                </c:pt>
                <c:pt idx="16">
                  <c:v>629091</c:v>
                </c:pt>
                <c:pt idx="17">
                  <c:v>810893</c:v>
                </c:pt>
                <c:pt idx="18">
                  <c:v>13</c:v>
                </c:pt>
                <c:pt idx="19">
                  <c:v>711931</c:v>
                </c:pt>
                <c:pt idx="20">
                  <c:v>1058645</c:v>
                </c:pt>
                <c:pt idx="21">
                  <c:v>452188</c:v>
                </c:pt>
                <c:pt idx="22">
                  <c:v>1611324</c:v>
                </c:pt>
                <c:pt idx="23">
                  <c:v>1088528</c:v>
                </c:pt>
                <c:pt idx="24">
                  <c:v>11778760</c:v>
                </c:pt>
                <c:pt idx="25">
                  <c:v>8171854</c:v>
                </c:pt>
                <c:pt idx="26">
                  <c:v>885076</c:v>
                </c:pt>
                <c:pt idx="27">
                  <c:v>384822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3-441D-9733-ECF5CD382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70619"/>
        <c:axId val="41374249"/>
      </c:barChart>
      <c:catAx>
        <c:axId val="362706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74249"/>
        <c:crosses val="autoZero"/>
        <c:auto val="1"/>
        <c:lblAlgn val="ctr"/>
        <c:lblOffset val="100"/>
        <c:noMultiLvlLbl val="0"/>
      </c:catAx>
      <c:valAx>
        <c:axId val="413742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706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2677553</c:v>
                </c:pt>
                <c:pt idx="1">
                  <c:v>2000</c:v>
                </c:pt>
                <c:pt idx="2">
                  <c:v>23432</c:v>
                </c:pt>
                <c:pt idx="3">
                  <c:v>143633</c:v>
                </c:pt>
                <c:pt idx="4">
                  <c:v>5603848</c:v>
                </c:pt>
                <c:pt idx="5">
                  <c:v>23337</c:v>
                </c:pt>
                <c:pt idx="6">
                  <c:v>117665</c:v>
                </c:pt>
                <c:pt idx="7">
                  <c:v>3894483</c:v>
                </c:pt>
                <c:pt idx="8">
                  <c:v>7082373</c:v>
                </c:pt>
                <c:pt idx="9">
                  <c:v>9280383</c:v>
                </c:pt>
                <c:pt idx="10">
                  <c:v>3205489</c:v>
                </c:pt>
                <c:pt idx="11">
                  <c:v>206412</c:v>
                </c:pt>
                <c:pt idx="12">
                  <c:v>1172485</c:v>
                </c:pt>
                <c:pt idx="13">
                  <c:v>537540</c:v>
                </c:pt>
                <c:pt idx="14">
                  <c:v>5896394</c:v>
                </c:pt>
                <c:pt idx="15">
                  <c:v>582934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407634</c:v>
                </c:pt>
                <c:pt idx="20">
                  <c:v>0</c:v>
                </c:pt>
                <c:pt idx="21">
                  <c:v>256735</c:v>
                </c:pt>
                <c:pt idx="22">
                  <c:v>76450</c:v>
                </c:pt>
                <c:pt idx="23">
                  <c:v>203675</c:v>
                </c:pt>
                <c:pt idx="24">
                  <c:v>6633907</c:v>
                </c:pt>
                <c:pt idx="25">
                  <c:v>1483441</c:v>
                </c:pt>
                <c:pt idx="26">
                  <c:v>10632</c:v>
                </c:pt>
                <c:pt idx="27">
                  <c:v>179945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9-4D5B-BC40-372E0DABF9B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2904636</c:v>
                </c:pt>
                <c:pt idx="1">
                  <c:v>5201</c:v>
                </c:pt>
                <c:pt idx="2">
                  <c:v>38871</c:v>
                </c:pt>
                <c:pt idx="3">
                  <c:v>124332</c:v>
                </c:pt>
                <c:pt idx="4">
                  <c:v>6016769</c:v>
                </c:pt>
                <c:pt idx="5">
                  <c:v>25529</c:v>
                </c:pt>
                <c:pt idx="6">
                  <c:v>221128</c:v>
                </c:pt>
                <c:pt idx="7">
                  <c:v>3053864</c:v>
                </c:pt>
                <c:pt idx="8">
                  <c:v>8875026</c:v>
                </c:pt>
                <c:pt idx="9">
                  <c:v>9545598</c:v>
                </c:pt>
                <c:pt idx="10">
                  <c:v>3002963</c:v>
                </c:pt>
                <c:pt idx="11">
                  <c:v>175125</c:v>
                </c:pt>
                <c:pt idx="12">
                  <c:v>1096005</c:v>
                </c:pt>
                <c:pt idx="13">
                  <c:v>643543</c:v>
                </c:pt>
                <c:pt idx="14">
                  <c:v>6812249</c:v>
                </c:pt>
                <c:pt idx="15">
                  <c:v>738804</c:v>
                </c:pt>
                <c:pt idx="16">
                  <c:v>40205</c:v>
                </c:pt>
                <c:pt idx="17">
                  <c:v>0</c:v>
                </c:pt>
                <c:pt idx="18">
                  <c:v>0</c:v>
                </c:pt>
                <c:pt idx="19">
                  <c:v>496411</c:v>
                </c:pt>
                <c:pt idx="20">
                  <c:v>0</c:v>
                </c:pt>
                <c:pt idx="21">
                  <c:v>224673</c:v>
                </c:pt>
                <c:pt idx="22">
                  <c:v>79411</c:v>
                </c:pt>
                <c:pt idx="23">
                  <c:v>303109</c:v>
                </c:pt>
                <c:pt idx="24">
                  <c:v>7110969</c:v>
                </c:pt>
                <c:pt idx="25">
                  <c:v>1159786</c:v>
                </c:pt>
                <c:pt idx="26">
                  <c:v>15000</c:v>
                </c:pt>
                <c:pt idx="27">
                  <c:v>136278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9-4D5B-BC40-372E0DAB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00629"/>
        <c:axId val="25029404"/>
      </c:barChart>
      <c:catAx>
        <c:axId val="317006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29404"/>
        <c:crosses val="autoZero"/>
        <c:auto val="1"/>
        <c:lblAlgn val="ctr"/>
        <c:lblOffset val="100"/>
        <c:noMultiLvlLbl val="0"/>
      </c:catAx>
      <c:valAx>
        <c:axId val="250294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006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1187389</c:v>
                </c:pt>
                <c:pt idx="1">
                  <c:v>250625</c:v>
                </c:pt>
                <c:pt idx="2">
                  <c:v>139399</c:v>
                </c:pt>
                <c:pt idx="3">
                  <c:v>715030</c:v>
                </c:pt>
                <c:pt idx="4">
                  <c:v>101217</c:v>
                </c:pt>
                <c:pt idx="5">
                  <c:v>439188</c:v>
                </c:pt>
                <c:pt idx="6">
                  <c:v>42744</c:v>
                </c:pt>
                <c:pt idx="7">
                  <c:v>1128476</c:v>
                </c:pt>
                <c:pt idx="8">
                  <c:v>1045471</c:v>
                </c:pt>
                <c:pt idx="9">
                  <c:v>2062905</c:v>
                </c:pt>
                <c:pt idx="10">
                  <c:v>3326874</c:v>
                </c:pt>
                <c:pt idx="11">
                  <c:v>0</c:v>
                </c:pt>
                <c:pt idx="12">
                  <c:v>1129496</c:v>
                </c:pt>
                <c:pt idx="13">
                  <c:v>5142329</c:v>
                </c:pt>
                <c:pt idx="14">
                  <c:v>1437129</c:v>
                </c:pt>
                <c:pt idx="15">
                  <c:v>170320</c:v>
                </c:pt>
                <c:pt idx="16">
                  <c:v>322329</c:v>
                </c:pt>
                <c:pt idx="17">
                  <c:v>571057</c:v>
                </c:pt>
                <c:pt idx="18">
                  <c:v>92</c:v>
                </c:pt>
                <c:pt idx="19">
                  <c:v>80889</c:v>
                </c:pt>
                <c:pt idx="20">
                  <c:v>449096</c:v>
                </c:pt>
                <c:pt idx="21">
                  <c:v>76555</c:v>
                </c:pt>
                <c:pt idx="22">
                  <c:v>857113</c:v>
                </c:pt>
                <c:pt idx="23">
                  <c:v>722644</c:v>
                </c:pt>
                <c:pt idx="24">
                  <c:v>2958849</c:v>
                </c:pt>
                <c:pt idx="25">
                  <c:v>969973</c:v>
                </c:pt>
                <c:pt idx="26">
                  <c:v>36485</c:v>
                </c:pt>
                <c:pt idx="27">
                  <c:v>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6-41E3-AE3A-D3B962A5DAF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1491535</c:v>
                </c:pt>
                <c:pt idx="1">
                  <c:v>402558</c:v>
                </c:pt>
                <c:pt idx="2">
                  <c:v>134440</c:v>
                </c:pt>
                <c:pt idx="3">
                  <c:v>782675</c:v>
                </c:pt>
                <c:pt idx="4">
                  <c:v>44724</c:v>
                </c:pt>
                <c:pt idx="5">
                  <c:v>537756</c:v>
                </c:pt>
                <c:pt idx="6">
                  <c:v>47656</c:v>
                </c:pt>
                <c:pt idx="7">
                  <c:v>1422742</c:v>
                </c:pt>
                <c:pt idx="8">
                  <c:v>1021931</c:v>
                </c:pt>
                <c:pt idx="9">
                  <c:v>2647098</c:v>
                </c:pt>
                <c:pt idx="10">
                  <c:v>3074860</c:v>
                </c:pt>
                <c:pt idx="11">
                  <c:v>0</c:v>
                </c:pt>
                <c:pt idx="12">
                  <c:v>1197552</c:v>
                </c:pt>
                <c:pt idx="13">
                  <c:v>3774225</c:v>
                </c:pt>
                <c:pt idx="14">
                  <c:v>1529795</c:v>
                </c:pt>
                <c:pt idx="15">
                  <c:v>126710</c:v>
                </c:pt>
                <c:pt idx="16">
                  <c:v>484762</c:v>
                </c:pt>
                <c:pt idx="17">
                  <c:v>627355</c:v>
                </c:pt>
                <c:pt idx="18">
                  <c:v>0</c:v>
                </c:pt>
                <c:pt idx="19">
                  <c:v>70984</c:v>
                </c:pt>
                <c:pt idx="20">
                  <c:v>358111</c:v>
                </c:pt>
                <c:pt idx="21">
                  <c:v>65878</c:v>
                </c:pt>
                <c:pt idx="22">
                  <c:v>1114214</c:v>
                </c:pt>
                <c:pt idx="23">
                  <c:v>671735</c:v>
                </c:pt>
                <c:pt idx="24">
                  <c:v>4147178</c:v>
                </c:pt>
                <c:pt idx="25">
                  <c:v>1102428</c:v>
                </c:pt>
                <c:pt idx="26">
                  <c:v>36084</c:v>
                </c:pt>
                <c:pt idx="27">
                  <c:v>116658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D6-41E3-AE3A-D3B962A5D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62276"/>
        <c:axId val="65836823"/>
      </c:barChart>
      <c:catAx>
        <c:axId val="55762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36823"/>
        <c:crosses val="autoZero"/>
        <c:auto val="1"/>
        <c:lblAlgn val="ctr"/>
        <c:lblOffset val="100"/>
        <c:noMultiLvlLbl val="0"/>
      </c:catAx>
      <c:valAx>
        <c:axId val="658368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62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4494878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13897092</c:v>
                </c:pt>
                <c:pt idx="5">
                  <c:v>437086</c:v>
                </c:pt>
                <c:pt idx="6">
                  <c:v>741343</c:v>
                </c:pt>
                <c:pt idx="7">
                  <c:v>8250876</c:v>
                </c:pt>
                <c:pt idx="8">
                  <c:v>9007432</c:v>
                </c:pt>
                <c:pt idx="9">
                  <c:v>12503217</c:v>
                </c:pt>
                <c:pt idx="10">
                  <c:v>4665491</c:v>
                </c:pt>
                <c:pt idx="11">
                  <c:v>353852</c:v>
                </c:pt>
                <c:pt idx="12">
                  <c:v>1239983</c:v>
                </c:pt>
                <c:pt idx="13">
                  <c:v>781268</c:v>
                </c:pt>
                <c:pt idx="14">
                  <c:v>10585649</c:v>
                </c:pt>
                <c:pt idx="15">
                  <c:v>5346081</c:v>
                </c:pt>
                <c:pt idx="16">
                  <c:v>47861</c:v>
                </c:pt>
                <c:pt idx="17">
                  <c:v>0</c:v>
                </c:pt>
                <c:pt idx="18">
                  <c:v>30482</c:v>
                </c:pt>
                <c:pt idx="19">
                  <c:v>693975</c:v>
                </c:pt>
                <c:pt idx="20">
                  <c:v>0</c:v>
                </c:pt>
                <c:pt idx="21">
                  <c:v>1867348</c:v>
                </c:pt>
                <c:pt idx="22">
                  <c:v>104328</c:v>
                </c:pt>
                <c:pt idx="23">
                  <c:v>220433</c:v>
                </c:pt>
                <c:pt idx="24">
                  <c:v>9177160</c:v>
                </c:pt>
                <c:pt idx="25">
                  <c:v>2016028</c:v>
                </c:pt>
                <c:pt idx="26">
                  <c:v>10636</c:v>
                </c:pt>
                <c:pt idx="27">
                  <c:v>179945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2293776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326292"/>
        <c:axId val="463605"/>
      </c:barChart>
      <c:catAx>
        <c:axId val="453262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605"/>
        <c:crosses val="autoZero"/>
        <c:auto val="1"/>
        <c:lblAlgn val="ctr"/>
        <c:lblOffset val="100"/>
        <c:noMultiLvlLbl val="0"/>
      </c:catAx>
      <c:valAx>
        <c:axId val="4636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262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139149</c:v>
                </c:pt>
                <c:pt idx="1">
                  <c:v>100111</c:v>
                </c:pt>
                <c:pt idx="2">
                  <c:v>351895</c:v>
                </c:pt>
                <c:pt idx="3">
                  <c:v>56324</c:v>
                </c:pt>
                <c:pt idx="4">
                  <c:v>2977804</c:v>
                </c:pt>
                <c:pt idx="5">
                  <c:v>37366</c:v>
                </c:pt>
                <c:pt idx="6">
                  <c:v>7676</c:v>
                </c:pt>
                <c:pt idx="7">
                  <c:v>4231634</c:v>
                </c:pt>
                <c:pt idx="8">
                  <c:v>1952472</c:v>
                </c:pt>
                <c:pt idx="9">
                  <c:v>233699</c:v>
                </c:pt>
                <c:pt idx="10">
                  <c:v>53273</c:v>
                </c:pt>
                <c:pt idx="11">
                  <c:v>860</c:v>
                </c:pt>
                <c:pt idx="12">
                  <c:v>50704</c:v>
                </c:pt>
                <c:pt idx="13">
                  <c:v>315042</c:v>
                </c:pt>
                <c:pt idx="14">
                  <c:v>47400</c:v>
                </c:pt>
                <c:pt idx="15">
                  <c:v>218023</c:v>
                </c:pt>
                <c:pt idx="16">
                  <c:v>93732</c:v>
                </c:pt>
                <c:pt idx="17">
                  <c:v>225985</c:v>
                </c:pt>
                <c:pt idx="18">
                  <c:v>0</c:v>
                </c:pt>
                <c:pt idx="19">
                  <c:v>178497</c:v>
                </c:pt>
                <c:pt idx="20">
                  <c:v>680033</c:v>
                </c:pt>
                <c:pt idx="21">
                  <c:v>279047</c:v>
                </c:pt>
                <c:pt idx="22">
                  <c:v>446724</c:v>
                </c:pt>
                <c:pt idx="23">
                  <c:v>95848</c:v>
                </c:pt>
                <c:pt idx="24">
                  <c:v>573928</c:v>
                </c:pt>
                <c:pt idx="25">
                  <c:v>6205568</c:v>
                </c:pt>
                <c:pt idx="26">
                  <c:v>886669</c:v>
                </c:pt>
                <c:pt idx="27">
                  <c:v>139674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2-4A40-B90B-E0804C05203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191293</c:v>
                </c:pt>
                <c:pt idx="1">
                  <c:v>56563</c:v>
                </c:pt>
                <c:pt idx="2">
                  <c:v>291535</c:v>
                </c:pt>
                <c:pt idx="3">
                  <c:v>192522</c:v>
                </c:pt>
                <c:pt idx="4">
                  <c:v>2841848</c:v>
                </c:pt>
                <c:pt idx="5">
                  <c:v>21538</c:v>
                </c:pt>
                <c:pt idx="6">
                  <c:v>11167</c:v>
                </c:pt>
                <c:pt idx="7">
                  <c:v>4021251</c:v>
                </c:pt>
                <c:pt idx="8">
                  <c:v>1986518</c:v>
                </c:pt>
                <c:pt idx="9">
                  <c:v>241931</c:v>
                </c:pt>
                <c:pt idx="10">
                  <c:v>93860</c:v>
                </c:pt>
                <c:pt idx="11">
                  <c:v>1304</c:v>
                </c:pt>
                <c:pt idx="12">
                  <c:v>49874</c:v>
                </c:pt>
                <c:pt idx="13">
                  <c:v>427071</c:v>
                </c:pt>
                <c:pt idx="14">
                  <c:v>120375</c:v>
                </c:pt>
                <c:pt idx="15">
                  <c:v>206992</c:v>
                </c:pt>
                <c:pt idx="16">
                  <c:v>104124</c:v>
                </c:pt>
                <c:pt idx="17">
                  <c:v>183538</c:v>
                </c:pt>
                <c:pt idx="18">
                  <c:v>13</c:v>
                </c:pt>
                <c:pt idx="19">
                  <c:v>144536</c:v>
                </c:pt>
                <c:pt idx="20">
                  <c:v>700534</c:v>
                </c:pt>
                <c:pt idx="21">
                  <c:v>161637</c:v>
                </c:pt>
                <c:pt idx="22">
                  <c:v>417699</c:v>
                </c:pt>
                <c:pt idx="23">
                  <c:v>113684</c:v>
                </c:pt>
                <c:pt idx="24">
                  <c:v>520613</c:v>
                </c:pt>
                <c:pt idx="25">
                  <c:v>5909640</c:v>
                </c:pt>
                <c:pt idx="26">
                  <c:v>833992</c:v>
                </c:pt>
                <c:pt idx="27">
                  <c:v>131886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2-4A40-B90B-E0804C052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23077"/>
        <c:axId val="16990798"/>
      </c:barChart>
      <c:catAx>
        <c:axId val="185230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90798"/>
        <c:crosses val="autoZero"/>
        <c:auto val="1"/>
        <c:lblAlgn val="ctr"/>
        <c:lblOffset val="100"/>
        <c:noMultiLvlLbl val="0"/>
      </c:catAx>
      <c:valAx>
        <c:axId val="169907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230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1219277</c:v>
                </c:pt>
                <c:pt idx="1">
                  <c:v>256205</c:v>
                </c:pt>
                <c:pt idx="2">
                  <c:v>1772204</c:v>
                </c:pt>
                <c:pt idx="3">
                  <c:v>1201412</c:v>
                </c:pt>
                <c:pt idx="4">
                  <c:v>4314440</c:v>
                </c:pt>
                <c:pt idx="5">
                  <c:v>371922</c:v>
                </c:pt>
                <c:pt idx="6">
                  <c:v>2665</c:v>
                </c:pt>
                <c:pt idx="7">
                  <c:v>5830600</c:v>
                </c:pt>
                <c:pt idx="8">
                  <c:v>3961825</c:v>
                </c:pt>
                <c:pt idx="9">
                  <c:v>3263981</c:v>
                </c:pt>
                <c:pt idx="10">
                  <c:v>1344055</c:v>
                </c:pt>
                <c:pt idx="11">
                  <c:v>7247</c:v>
                </c:pt>
                <c:pt idx="12">
                  <c:v>801264</c:v>
                </c:pt>
                <c:pt idx="13">
                  <c:v>1767569</c:v>
                </c:pt>
                <c:pt idx="14">
                  <c:v>2754947</c:v>
                </c:pt>
                <c:pt idx="15">
                  <c:v>191789</c:v>
                </c:pt>
                <c:pt idx="16">
                  <c:v>262506</c:v>
                </c:pt>
                <c:pt idx="17">
                  <c:v>305236</c:v>
                </c:pt>
                <c:pt idx="18">
                  <c:v>72</c:v>
                </c:pt>
                <c:pt idx="19">
                  <c:v>348599</c:v>
                </c:pt>
                <c:pt idx="20">
                  <c:v>546197</c:v>
                </c:pt>
                <c:pt idx="21">
                  <c:v>280546</c:v>
                </c:pt>
                <c:pt idx="22">
                  <c:v>1452852</c:v>
                </c:pt>
                <c:pt idx="23">
                  <c:v>340395</c:v>
                </c:pt>
                <c:pt idx="24">
                  <c:v>1697103</c:v>
                </c:pt>
                <c:pt idx="25">
                  <c:v>7567486</c:v>
                </c:pt>
                <c:pt idx="26">
                  <c:v>995009</c:v>
                </c:pt>
                <c:pt idx="27">
                  <c:v>161524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7-4B9C-B460-AD61BC2E892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1434232</c:v>
                </c:pt>
                <c:pt idx="1">
                  <c:v>485065</c:v>
                </c:pt>
                <c:pt idx="2">
                  <c:v>1598096</c:v>
                </c:pt>
                <c:pt idx="3">
                  <c:v>961245</c:v>
                </c:pt>
                <c:pt idx="4">
                  <c:v>4564582</c:v>
                </c:pt>
                <c:pt idx="5">
                  <c:v>332579</c:v>
                </c:pt>
                <c:pt idx="6">
                  <c:v>5625</c:v>
                </c:pt>
                <c:pt idx="7">
                  <c:v>5846144</c:v>
                </c:pt>
                <c:pt idx="8">
                  <c:v>4398616</c:v>
                </c:pt>
                <c:pt idx="9">
                  <c:v>4483383</c:v>
                </c:pt>
                <c:pt idx="10">
                  <c:v>1534391</c:v>
                </c:pt>
                <c:pt idx="11">
                  <c:v>0</c:v>
                </c:pt>
                <c:pt idx="12">
                  <c:v>844142</c:v>
                </c:pt>
                <c:pt idx="13">
                  <c:v>1528315</c:v>
                </c:pt>
                <c:pt idx="14">
                  <c:v>3257739</c:v>
                </c:pt>
                <c:pt idx="15">
                  <c:v>178500</c:v>
                </c:pt>
                <c:pt idx="16">
                  <c:v>271633</c:v>
                </c:pt>
                <c:pt idx="17">
                  <c:v>329362</c:v>
                </c:pt>
                <c:pt idx="18">
                  <c:v>0</c:v>
                </c:pt>
                <c:pt idx="19">
                  <c:v>320970</c:v>
                </c:pt>
                <c:pt idx="20">
                  <c:v>571270</c:v>
                </c:pt>
                <c:pt idx="21">
                  <c:v>396564</c:v>
                </c:pt>
                <c:pt idx="22">
                  <c:v>1259804</c:v>
                </c:pt>
                <c:pt idx="23">
                  <c:v>284031</c:v>
                </c:pt>
                <c:pt idx="24">
                  <c:v>2053848</c:v>
                </c:pt>
                <c:pt idx="25">
                  <c:v>7376809</c:v>
                </c:pt>
                <c:pt idx="26">
                  <c:v>990637</c:v>
                </c:pt>
                <c:pt idx="27">
                  <c:v>171225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7-4B9C-B460-AD61BC2E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23049"/>
        <c:axId val="8037961"/>
      </c:barChart>
      <c:catAx>
        <c:axId val="332230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37961"/>
        <c:crosses val="autoZero"/>
        <c:auto val="1"/>
        <c:lblAlgn val="ctr"/>
        <c:lblOffset val="100"/>
        <c:noMultiLvlLbl val="0"/>
      </c:catAx>
      <c:valAx>
        <c:axId val="80379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230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860052</c:v>
                </c:pt>
                <c:pt idx="1">
                  <c:v>6</c:v>
                </c:pt>
                <c:pt idx="2">
                  <c:v>24234</c:v>
                </c:pt>
                <c:pt idx="3">
                  <c:v>107338</c:v>
                </c:pt>
                <c:pt idx="4">
                  <c:v>1489126</c:v>
                </c:pt>
                <c:pt idx="5">
                  <c:v>4009</c:v>
                </c:pt>
                <c:pt idx="6">
                  <c:v>0</c:v>
                </c:pt>
                <c:pt idx="7">
                  <c:v>212504</c:v>
                </c:pt>
                <c:pt idx="8">
                  <c:v>1272349</c:v>
                </c:pt>
                <c:pt idx="9">
                  <c:v>2107360</c:v>
                </c:pt>
                <c:pt idx="10">
                  <c:v>491286</c:v>
                </c:pt>
                <c:pt idx="11">
                  <c:v>5552</c:v>
                </c:pt>
                <c:pt idx="12">
                  <c:v>50909</c:v>
                </c:pt>
                <c:pt idx="13">
                  <c:v>27921</c:v>
                </c:pt>
                <c:pt idx="14">
                  <c:v>1692671</c:v>
                </c:pt>
                <c:pt idx="15">
                  <c:v>91536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196428</c:v>
                </c:pt>
                <c:pt idx="22">
                  <c:v>7012</c:v>
                </c:pt>
                <c:pt idx="23">
                  <c:v>0</c:v>
                </c:pt>
                <c:pt idx="24">
                  <c:v>1315866</c:v>
                </c:pt>
                <c:pt idx="25">
                  <c:v>119871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5-4A2D-B75B-682BB9D8E7C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1009652</c:v>
                </c:pt>
                <c:pt idx="1">
                  <c:v>3424</c:v>
                </c:pt>
                <c:pt idx="2">
                  <c:v>49712</c:v>
                </c:pt>
                <c:pt idx="3">
                  <c:v>101825</c:v>
                </c:pt>
                <c:pt idx="4">
                  <c:v>2057586</c:v>
                </c:pt>
                <c:pt idx="5">
                  <c:v>3004</c:v>
                </c:pt>
                <c:pt idx="6">
                  <c:v>0</c:v>
                </c:pt>
                <c:pt idx="7">
                  <c:v>234120</c:v>
                </c:pt>
                <c:pt idx="8">
                  <c:v>1875819</c:v>
                </c:pt>
                <c:pt idx="9">
                  <c:v>2725428</c:v>
                </c:pt>
                <c:pt idx="10">
                  <c:v>629839</c:v>
                </c:pt>
                <c:pt idx="11">
                  <c:v>0</c:v>
                </c:pt>
                <c:pt idx="12">
                  <c:v>112967</c:v>
                </c:pt>
                <c:pt idx="13">
                  <c:v>34879</c:v>
                </c:pt>
                <c:pt idx="14">
                  <c:v>2348167</c:v>
                </c:pt>
                <c:pt idx="15">
                  <c:v>57866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341914</c:v>
                </c:pt>
                <c:pt idx="22">
                  <c:v>4852</c:v>
                </c:pt>
                <c:pt idx="23">
                  <c:v>0</c:v>
                </c:pt>
                <c:pt idx="24">
                  <c:v>1578608</c:v>
                </c:pt>
                <c:pt idx="25">
                  <c:v>164275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5-4A2D-B75B-682BB9D8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70922"/>
        <c:axId val="4210360"/>
      </c:barChart>
      <c:catAx>
        <c:axId val="148709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0360"/>
        <c:crosses val="autoZero"/>
        <c:auto val="1"/>
        <c:lblAlgn val="ctr"/>
        <c:lblOffset val="100"/>
        <c:noMultiLvlLbl val="0"/>
      </c:catAx>
      <c:valAx>
        <c:axId val="42103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709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309426</c:v>
                </c:pt>
                <c:pt idx="1">
                  <c:v>198800</c:v>
                </c:pt>
                <c:pt idx="2">
                  <c:v>1509324</c:v>
                </c:pt>
                <c:pt idx="3">
                  <c:v>486904</c:v>
                </c:pt>
                <c:pt idx="4">
                  <c:v>5950</c:v>
                </c:pt>
                <c:pt idx="5">
                  <c:v>249062</c:v>
                </c:pt>
                <c:pt idx="6">
                  <c:v>53</c:v>
                </c:pt>
                <c:pt idx="7">
                  <c:v>644082</c:v>
                </c:pt>
                <c:pt idx="8">
                  <c:v>1123952</c:v>
                </c:pt>
                <c:pt idx="9">
                  <c:v>988881</c:v>
                </c:pt>
                <c:pt idx="10">
                  <c:v>450052</c:v>
                </c:pt>
                <c:pt idx="11">
                  <c:v>0</c:v>
                </c:pt>
                <c:pt idx="12">
                  <c:v>426997</c:v>
                </c:pt>
                <c:pt idx="13">
                  <c:v>1292330</c:v>
                </c:pt>
                <c:pt idx="14">
                  <c:v>950366</c:v>
                </c:pt>
                <c:pt idx="15">
                  <c:v>5059</c:v>
                </c:pt>
                <c:pt idx="16">
                  <c:v>172418</c:v>
                </c:pt>
                <c:pt idx="17">
                  <c:v>5036</c:v>
                </c:pt>
                <c:pt idx="18">
                  <c:v>72</c:v>
                </c:pt>
                <c:pt idx="19">
                  <c:v>298651</c:v>
                </c:pt>
                <c:pt idx="20">
                  <c:v>52158</c:v>
                </c:pt>
                <c:pt idx="21">
                  <c:v>2371</c:v>
                </c:pt>
                <c:pt idx="22">
                  <c:v>605418</c:v>
                </c:pt>
                <c:pt idx="23">
                  <c:v>205146</c:v>
                </c:pt>
                <c:pt idx="24">
                  <c:v>35808</c:v>
                </c:pt>
                <c:pt idx="25">
                  <c:v>340725</c:v>
                </c:pt>
                <c:pt idx="26">
                  <c:v>0</c:v>
                </c:pt>
                <c:pt idx="27">
                  <c:v>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E-4959-AB6D-B0580614DFB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359575</c:v>
                </c:pt>
                <c:pt idx="1">
                  <c:v>449272</c:v>
                </c:pt>
                <c:pt idx="2">
                  <c:v>1354447</c:v>
                </c:pt>
                <c:pt idx="3">
                  <c:v>457897</c:v>
                </c:pt>
                <c:pt idx="4">
                  <c:v>0</c:v>
                </c:pt>
                <c:pt idx="5">
                  <c:v>192146</c:v>
                </c:pt>
                <c:pt idx="6">
                  <c:v>23</c:v>
                </c:pt>
                <c:pt idx="7">
                  <c:v>869440</c:v>
                </c:pt>
                <c:pt idx="8">
                  <c:v>927202</c:v>
                </c:pt>
                <c:pt idx="9">
                  <c:v>1569777</c:v>
                </c:pt>
                <c:pt idx="10">
                  <c:v>551455</c:v>
                </c:pt>
                <c:pt idx="11">
                  <c:v>0</c:v>
                </c:pt>
                <c:pt idx="12">
                  <c:v>470877</c:v>
                </c:pt>
                <c:pt idx="13">
                  <c:v>1016436</c:v>
                </c:pt>
                <c:pt idx="14">
                  <c:v>779308</c:v>
                </c:pt>
                <c:pt idx="15">
                  <c:v>6781</c:v>
                </c:pt>
                <c:pt idx="16">
                  <c:v>175390</c:v>
                </c:pt>
                <c:pt idx="17">
                  <c:v>8796</c:v>
                </c:pt>
                <c:pt idx="18">
                  <c:v>0</c:v>
                </c:pt>
                <c:pt idx="19">
                  <c:v>283934</c:v>
                </c:pt>
                <c:pt idx="20">
                  <c:v>39700</c:v>
                </c:pt>
                <c:pt idx="21">
                  <c:v>0</c:v>
                </c:pt>
                <c:pt idx="22">
                  <c:v>472979</c:v>
                </c:pt>
                <c:pt idx="23">
                  <c:v>169918</c:v>
                </c:pt>
                <c:pt idx="24">
                  <c:v>203261</c:v>
                </c:pt>
                <c:pt idx="25">
                  <c:v>303012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E-4959-AB6D-B0580614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943257"/>
        <c:axId val="9780109"/>
      </c:barChart>
      <c:catAx>
        <c:axId val="149432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80109"/>
        <c:crosses val="autoZero"/>
        <c:auto val="1"/>
        <c:lblAlgn val="ctr"/>
        <c:lblOffset val="100"/>
        <c:noMultiLvlLbl val="0"/>
      </c:catAx>
      <c:valAx>
        <c:axId val="97801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432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49799</c:v>
                </c:pt>
                <c:pt idx="1">
                  <c:v>57399</c:v>
                </c:pt>
                <c:pt idx="2">
                  <c:v>238646</c:v>
                </c:pt>
                <c:pt idx="3">
                  <c:v>607170</c:v>
                </c:pt>
                <c:pt idx="4">
                  <c:v>2819364</c:v>
                </c:pt>
                <c:pt idx="5">
                  <c:v>118851</c:v>
                </c:pt>
                <c:pt idx="6">
                  <c:v>2612</c:v>
                </c:pt>
                <c:pt idx="7">
                  <c:v>4974014</c:v>
                </c:pt>
                <c:pt idx="8">
                  <c:v>1565524</c:v>
                </c:pt>
                <c:pt idx="9">
                  <c:v>167740</c:v>
                </c:pt>
                <c:pt idx="10">
                  <c:v>402717</c:v>
                </c:pt>
                <c:pt idx="11">
                  <c:v>1695</c:v>
                </c:pt>
                <c:pt idx="12">
                  <c:v>323358</c:v>
                </c:pt>
                <c:pt idx="13">
                  <c:v>447318</c:v>
                </c:pt>
                <c:pt idx="14">
                  <c:v>111910</c:v>
                </c:pt>
                <c:pt idx="15">
                  <c:v>95194</c:v>
                </c:pt>
                <c:pt idx="16">
                  <c:v>74968</c:v>
                </c:pt>
                <c:pt idx="17">
                  <c:v>300200</c:v>
                </c:pt>
                <c:pt idx="18">
                  <c:v>0</c:v>
                </c:pt>
                <c:pt idx="19">
                  <c:v>46371</c:v>
                </c:pt>
                <c:pt idx="20">
                  <c:v>494039</c:v>
                </c:pt>
                <c:pt idx="21">
                  <c:v>81747</c:v>
                </c:pt>
                <c:pt idx="22">
                  <c:v>840422</c:v>
                </c:pt>
                <c:pt idx="23">
                  <c:v>135249</c:v>
                </c:pt>
                <c:pt idx="24">
                  <c:v>345429</c:v>
                </c:pt>
                <c:pt idx="25">
                  <c:v>7106890</c:v>
                </c:pt>
                <c:pt idx="26">
                  <c:v>995005</c:v>
                </c:pt>
                <c:pt idx="27">
                  <c:v>134285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26F-AFF4-6AE1EFB03B0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65005</c:v>
                </c:pt>
                <c:pt idx="1">
                  <c:v>32369</c:v>
                </c:pt>
                <c:pt idx="2">
                  <c:v>193937</c:v>
                </c:pt>
                <c:pt idx="3">
                  <c:v>401523</c:v>
                </c:pt>
                <c:pt idx="4">
                  <c:v>2506996</c:v>
                </c:pt>
                <c:pt idx="5">
                  <c:v>137429</c:v>
                </c:pt>
                <c:pt idx="6">
                  <c:v>5602</c:v>
                </c:pt>
                <c:pt idx="7">
                  <c:v>4742584</c:v>
                </c:pt>
                <c:pt idx="8">
                  <c:v>1595595</c:v>
                </c:pt>
                <c:pt idx="9">
                  <c:v>188178</c:v>
                </c:pt>
                <c:pt idx="10">
                  <c:v>353097</c:v>
                </c:pt>
                <c:pt idx="11">
                  <c:v>0</c:v>
                </c:pt>
                <c:pt idx="12">
                  <c:v>260298</c:v>
                </c:pt>
                <c:pt idx="13">
                  <c:v>477000</c:v>
                </c:pt>
                <c:pt idx="14">
                  <c:v>130264</c:v>
                </c:pt>
                <c:pt idx="15">
                  <c:v>113853</c:v>
                </c:pt>
                <c:pt idx="16">
                  <c:v>76584</c:v>
                </c:pt>
                <c:pt idx="17">
                  <c:v>320566</c:v>
                </c:pt>
                <c:pt idx="18">
                  <c:v>0</c:v>
                </c:pt>
                <c:pt idx="19">
                  <c:v>33579</c:v>
                </c:pt>
                <c:pt idx="20">
                  <c:v>531570</c:v>
                </c:pt>
                <c:pt idx="21">
                  <c:v>54650</c:v>
                </c:pt>
                <c:pt idx="22">
                  <c:v>781973</c:v>
                </c:pt>
                <c:pt idx="23">
                  <c:v>114113</c:v>
                </c:pt>
                <c:pt idx="24">
                  <c:v>271979</c:v>
                </c:pt>
                <c:pt idx="25">
                  <c:v>6909522</c:v>
                </c:pt>
                <c:pt idx="26">
                  <c:v>990637</c:v>
                </c:pt>
                <c:pt idx="27">
                  <c:v>127222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26F-AFF4-6AE1EFB03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656422"/>
        <c:axId val="27258413"/>
      </c:barChart>
      <c:catAx>
        <c:axId val="186564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58413"/>
        <c:crosses val="autoZero"/>
        <c:auto val="1"/>
        <c:lblAlgn val="ctr"/>
        <c:lblOffset val="100"/>
        <c:noMultiLvlLbl val="0"/>
      </c:catAx>
      <c:valAx>
        <c:axId val="272584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564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42956152.297000013</c:v>
              </c:pt>
              <c:pt idx="1">
                <c:v>43841991.996000007</c:v>
              </c:pt>
              <c:pt idx="2">
                <c:v>47848862.160999998</c:v>
              </c:pt>
              <c:pt idx="3">
                <c:v>47590321.522999987</c:v>
              </c:pt>
              <c:pt idx="4">
                <c:v>47782200.944000013</c:v>
              </c:pt>
              <c:pt idx="5">
                <c:v>45388524.342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91-44B4-BB4F-5783D788CA5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47469559.138999999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47404647.737999991</c:v>
              </c:pt>
              <c:pt idx="6">
                <c:v>47216353.565999992</c:v>
              </c:pt>
              <c:pt idx="7">
                <c:v>46280436.434999987</c:v>
              </c:pt>
              <c:pt idx="8">
                <c:v>45294250.764000013</c:v>
              </c:pt>
              <c:pt idx="9">
                <c:v>46134039.71800001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91-44B4-BB4F-5783D788C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1642"/>
        <c:axId val="27036492"/>
      </c:lineChart>
      <c:catAx>
        <c:axId val="380616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36492"/>
        <c:crosses val="autoZero"/>
        <c:auto val="1"/>
        <c:lblAlgn val="ctr"/>
        <c:lblOffset val="100"/>
        <c:noMultiLvlLbl val="0"/>
      </c:catAx>
      <c:valAx>
        <c:axId val="2703649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616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14051281</c:v>
              </c:pt>
              <c:pt idx="1">
                <c:v>13787779</c:v>
              </c:pt>
              <c:pt idx="2">
                <c:v>15216057</c:v>
              </c:pt>
              <c:pt idx="3">
                <c:v>15768744</c:v>
              </c:pt>
              <c:pt idx="4">
                <c:v>14799145</c:v>
              </c:pt>
              <c:pt idx="5">
                <c:v>13413278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5E-42EB-AF76-AE44F1FAD1C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15306086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5E-42EB-AF76-AE44F1FA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90003"/>
        <c:axId val="58437261"/>
      </c:lineChart>
      <c:catAx>
        <c:axId val="145900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37261"/>
        <c:crosses val="autoZero"/>
        <c:auto val="1"/>
        <c:lblAlgn val="ctr"/>
        <c:lblOffset val="100"/>
        <c:noMultiLvlLbl val="0"/>
      </c:catAx>
      <c:valAx>
        <c:axId val="5843726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000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6173535</c:v>
              </c:pt>
              <c:pt idx="1">
                <c:v>6802770</c:v>
              </c:pt>
              <c:pt idx="2">
                <c:v>7350383</c:v>
              </c:pt>
              <c:pt idx="3">
                <c:v>6615376</c:v>
              </c:pt>
              <c:pt idx="4">
                <c:v>6460464</c:v>
              </c:pt>
              <c:pt idx="5">
                <c:v>6549469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89-4CBC-A024-930F5AD03BB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7180289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89-4CBC-A024-930F5AD0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7067"/>
        <c:axId val="66457511"/>
      </c:lineChart>
      <c:catAx>
        <c:axId val="183770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57511"/>
        <c:crosses val="autoZero"/>
        <c:auto val="1"/>
        <c:lblAlgn val="ctr"/>
        <c:lblOffset val="100"/>
        <c:noMultiLvlLbl val="0"/>
      </c:catAx>
      <c:valAx>
        <c:axId val="664575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770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21584456</c:v>
              </c:pt>
              <c:pt idx="1">
                <c:v>21973524</c:v>
              </c:pt>
              <c:pt idx="2">
                <c:v>24047858</c:v>
              </c:pt>
              <c:pt idx="3">
                <c:v>23958273</c:v>
              </c:pt>
              <c:pt idx="4">
                <c:v>25314304</c:v>
              </c:pt>
              <c:pt idx="5">
                <c:v>24175960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7B-436F-BCF9-04E7BE14CA9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7B-436F-BCF9-04E7BE14C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23955"/>
        <c:axId val="63989172"/>
      </c:lineChart>
      <c:catAx>
        <c:axId val="174239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89172"/>
        <c:crosses val="autoZero"/>
        <c:auto val="1"/>
        <c:lblAlgn val="ctr"/>
        <c:lblOffset val="100"/>
        <c:noMultiLvlLbl val="0"/>
      </c:catAx>
      <c:valAx>
        <c:axId val="639891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239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14971765</c:v>
              </c:pt>
              <c:pt idx="1">
                <c:v>14854060</c:v>
              </c:pt>
              <c:pt idx="2">
                <c:v>16005063</c:v>
              </c:pt>
              <c:pt idx="3">
                <c:v>16471766</c:v>
              </c:pt>
              <c:pt idx="4">
                <c:v>17072922</c:v>
              </c:pt>
              <c:pt idx="5">
                <c:v>16332661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A0-4C7E-9A1B-34B9E1FEDA3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A0-4C7E-9A1B-34B9E1FE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7248"/>
        <c:axId val="56315954"/>
      </c:lineChart>
      <c:catAx>
        <c:axId val="62872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15954"/>
        <c:crosses val="autoZero"/>
        <c:auto val="1"/>
        <c:lblAlgn val="ctr"/>
        <c:lblOffset val="100"/>
        <c:noMultiLvlLbl val="0"/>
      </c:catAx>
      <c:valAx>
        <c:axId val="563159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724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1735543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170706</c:v>
                </c:pt>
                <c:pt idx="5">
                  <c:v>827763</c:v>
                </c:pt>
                <c:pt idx="6">
                  <c:v>178728</c:v>
                </c:pt>
                <c:pt idx="7">
                  <c:v>1823153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1645236</c:v>
                </c:pt>
                <c:pt idx="13">
                  <c:v>7086907</c:v>
                </c:pt>
                <c:pt idx="14">
                  <c:v>2756629</c:v>
                </c:pt>
                <c:pt idx="15">
                  <c:v>233599</c:v>
                </c:pt>
                <c:pt idx="16">
                  <c:v>501047</c:v>
                </c:pt>
                <c:pt idx="17">
                  <c:v>580850</c:v>
                </c:pt>
                <c:pt idx="18">
                  <c:v>8264</c:v>
                </c:pt>
                <c:pt idx="19">
                  <c:v>392129</c:v>
                </c:pt>
                <c:pt idx="20">
                  <c:v>501254</c:v>
                </c:pt>
                <c:pt idx="21">
                  <c:v>197820</c:v>
                </c:pt>
                <c:pt idx="22">
                  <c:v>1468358</c:v>
                </c:pt>
                <c:pt idx="23">
                  <c:v>988318</c:v>
                </c:pt>
                <c:pt idx="24">
                  <c:v>4002164</c:v>
                </c:pt>
                <c:pt idx="25">
                  <c:v>1326638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890300"/>
        <c:axId val="18476946"/>
      </c:barChart>
      <c:catAx>
        <c:axId val="568903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76946"/>
        <c:crosses val="autoZero"/>
        <c:auto val="1"/>
        <c:lblAlgn val="ctr"/>
        <c:lblOffset val="100"/>
        <c:noMultiLvlLbl val="0"/>
      </c:catAx>
      <c:valAx>
        <c:axId val="184769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8903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1413409.25</c:v>
              </c:pt>
              <c:pt idx="1">
                <c:v>1417849</c:v>
              </c:pt>
              <c:pt idx="2">
                <c:v>1501772.5</c:v>
              </c:pt>
              <c:pt idx="3">
                <c:v>1572385.25</c:v>
              </c:pt>
              <c:pt idx="4">
                <c:v>1688200.25</c:v>
              </c:pt>
              <c:pt idx="5">
                <c:v>1594722.25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F3-42D7-8C19-E2FE98C1F34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F3-42D7-8C19-E2FE98C1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81134"/>
        <c:axId val="18472116"/>
      </c:lineChart>
      <c:catAx>
        <c:axId val="158811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72116"/>
        <c:crosses val="autoZero"/>
        <c:auto val="1"/>
        <c:lblAlgn val="ctr"/>
        <c:lblOffset val="100"/>
        <c:noMultiLvlLbl val="0"/>
      </c:catAx>
      <c:valAx>
        <c:axId val="1847211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8113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-6.2754159896758588E-2</c:v>
              </c:pt>
              <c:pt idx="1">
                <c:v>-2.398786785000229E-2</c:v>
              </c:pt>
              <c:pt idx="2">
                <c:v>-1.285894084779393E-2</c:v>
              </c:pt>
              <c:pt idx="3">
                <c:v>-1.7721963838454369E-2</c:v>
              </c:pt>
              <c:pt idx="4">
                <c:v>-2.8322470945830739E-2</c:v>
              </c:pt>
              <c:pt idx="5">
                <c:v>-3.069289824202226E-2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18-480F-8431-1BE67B515D1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3.8813720183655809E-2</c:v>
              </c:pt>
              <c:pt idx="1">
                <c:v>2.670676102070613E-2</c:v>
              </c:pt>
              <c:pt idx="2">
                <c:v>1.7126763647207669E-2</c:v>
              </c:pt>
              <c:pt idx="3">
                <c:v>2.4772849802388471E-2</c:v>
              </c:pt>
              <c:pt idx="4">
                <c:v>3.6954944863133443E-2</c:v>
              </c:pt>
              <c:pt idx="5">
                <c:v>3.6630557818014609E-2</c:v>
              </c:pt>
              <c:pt idx="6">
                <c:v>3.3543565024659383E-2</c:v>
              </c:pt>
              <c:pt idx="7">
                <c:v>3.3494608242195412E-2</c:v>
              </c:pt>
              <c:pt idx="8">
                <c:v>3.2901298687897373E-2</c:v>
              </c:pt>
              <c:pt idx="9">
                <c:v>3.1767103701093813E-2</c:v>
              </c:pt>
              <c:pt idx="10">
                <c:v>2.8125713089071521E-2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18-480F-8431-1BE67B515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51467"/>
        <c:axId val="45245538"/>
      </c:lineChart>
      <c:catAx>
        <c:axId val="640514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45538"/>
        <c:crosses val="autoZero"/>
        <c:auto val="1"/>
        <c:lblAlgn val="ctr"/>
        <c:lblOffset val="100"/>
        <c:noMultiLvlLbl val="0"/>
      </c:catAx>
      <c:valAx>
        <c:axId val="452455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514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-0.1068406590088679</c:v>
              </c:pt>
              <c:pt idx="1">
                <c:v>-7.1147592190796694E-2</c:v>
              </c:pt>
              <c:pt idx="2">
                <c:v>-4.721062401415721E-2</c:v>
              </c:pt>
              <c:pt idx="3">
                <c:v>-3.660467068340012E-2</c:v>
              </c:pt>
              <c:pt idx="4">
                <c:v>-4.4771937713110048E-2</c:v>
              </c:pt>
              <c:pt idx="5">
                <c:v>-5.4972616000142249E-2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63-46C2-AEFF-2C7291FEE3F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4.1783977301400821E-2</c:v>
              </c:pt>
              <c:pt idx="8">
                <c:v>3.6688099903663618E-2</c:v>
              </c:pt>
              <c:pt idx="9">
                <c:v>2.9383093320093812E-2</c:v>
              </c:pt>
              <c:pt idx="10">
                <c:v>2.645744723449495E-2</c:v>
              </c:pt>
              <c:pt idx="11">
                <c:v>2.5952053674638709E-2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63-46C2-AEFF-2C7291FEE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14345"/>
        <c:axId val="29605431"/>
      </c:lineChart>
      <c:catAx>
        <c:axId val="151143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05431"/>
        <c:crosses val="autoZero"/>
        <c:auto val="1"/>
        <c:lblAlgn val="ctr"/>
        <c:lblOffset val="100"/>
        <c:noMultiLvlLbl val="0"/>
      </c:catAx>
      <c:valAx>
        <c:axId val="296054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43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-0.179597331882526</c:v>
              </c:pt>
              <c:pt idx="1">
                <c:v>-4.6468013449952113E-2</c:v>
              </c:pt>
              <c:pt idx="2">
                <c:v>4.9072976462749551E-3</c:v>
              </c:pt>
              <c:pt idx="3">
                <c:v>-1.0102064106081939E-2</c:v>
              </c:pt>
              <c:pt idx="4">
                <c:v>-4.6001523768701147E-2</c:v>
              </c:pt>
              <c:pt idx="5">
                <c:v>-4.6701375819136692E-2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5B-4BB3-B1B0-4B470919656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-9.1957814226894863E-2</c:v>
              </c:pt>
              <c:pt idx="8">
                <c:v>-8.1689850179230916E-2</c:v>
              </c:pt>
              <c:pt idx="9">
                <c:v>-7.4681784067618939E-2</c:v>
              </c:pt>
              <c:pt idx="10">
                <c:v>-6.7725398786361968E-2</c:v>
              </c:pt>
              <c:pt idx="11">
                <c:v>-6.3868159852332407E-2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5B-4BB3-B1B0-4B4709196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72110"/>
        <c:axId val="16018345"/>
      </c:lineChart>
      <c:catAx>
        <c:axId val="360721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18345"/>
        <c:crosses val="autoZero"/>
        <c:auto val="1"/>
        <c:lblAlgn val="ctr"/>
        <c:lblOffset val="100"/>
        <c:noMultiLvlLbl val="0"/>
      </c:catAx>
      <c:valAx>
        <c:axId val="160183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721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1.7867574755380259E-2</c:v>
              </c:pt>
              <c:pt idx="1">
                <c:v>1.7518029954494359E-2</c:v>
              </c:pt>
              <c:pt idx="2">
                <c:v>5.2998070808898401E-3</c:v>
              </c:pt>
              <c:pt idx="3">
                <c:v>-5.0946839823415857E-3</c:v>
              </c:pt>
              <c:pt idx="4">
                <c:v>-1.0080629297770869E-2</c:v>
              </c:pt>
              <c:pt idx="5">
                <c:v>-8.1258169655319401E-3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08-4306-841B-00C6FE2A3DC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08-4306-841B-00C6FE2A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9645"/>
        <c:axId val="3252037"/>
      </c:lineChart>
      <c:catAx>
        <c:axId val="64796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2037"/>
        <c:crosses val="autoZero"/>
        <c:auto val="1"/>
        <c:lblAlgn val="ctr"/>
        <c:lblOffset val="100"/>
        <c:noMultiLvlLbl val="0"/>
      </c:catAx>
      <c:valAx>
        <c:axId val="32520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96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1.9806503459645079E-2</c:v>
              </c:pt>
              <c:pt idx="1">
                <c:v>5.4655697658174676E-3</c:v>
              </c:pt>
              <c:pt idx="2">
                <c:v>-1.7284311058247011E-2</c:v>
              </c:pt>
              <c:pt idx="3">
                <c:v>-2.229780077063814E-2</c:v>
              </c:pt>
              <c:pt idx="4">
                <c:v>-2.621388658361401E-2</c:v>
              </c:pt>
              <c:pt idx="5">
                <c:v>-2.7756207516628221E-2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57-48AB-961C-F930FCFEC11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57-48AB-961C-F930FCF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5060"/>
        <c:axId val="46973037"/>
      </c:lineChart>
      <c:catAx>
        <c:axId val="116750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73037"/>
        <c:crosses val="autoZero"/>
        <c:auto val="1"/>
        <c:lblAlgn val="ctr"/>
        <c:lblOffset val="100"/>
        <c:noMultiLvlLbl val="0"/>
      </c:catAx>
      <c:valAx>
        <c:axId val="469730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750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4.8192317632675952E-2</c:v>
              </c:pt>
              <c:pt idx="1">
                <c:v>3.2346300719732428E-2</c:v>
              </c:pt>
              <c:pt idx="2">
                <c:v>7.3266042704369649E-3</c:v>
              </c:pt>
              <c:pt idx="3">
                <c:v>4.9145880644552156E-3</c:v>
              </c:pt>
              <c:pt idx="4">
                <c:v>4.981321079899903E-3</c:v>
              </c:pt>
              <c:pt idx="5">
                <c:v>4.7031123108010053E-3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2-4149-80ED-E49BEF55B9F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42-4149-80ED-E49BEF55B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5916"/>
        <c:axId val="49802105"/>
      </c:lineChart>
      <c:catAx>
        <c:axId val="89559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02105"/>
        <c:crosses val="autoZero"/>
        <c:auto val="1"/>
        <c:lblAlgn val="ctr"/>
        <c:lblOffset val="100"/>
        <c:noMultiLvlLbl val="0"/>
      </c:catAx>
      <c:valAx>
        <c:axId val="498021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59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A2-46B3-AE2E-762E25E51D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6B3-AE2E-762E25E51D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6B3-AE2E-762E25E51D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6B3-AE2E-762E25E51D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6B3-AE2E-762E25E51D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6B3-AE2E-762E25E51D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6B3-AE2E-762E25E51D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2-46B3-AE2E-762E25E51D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A2-46B3-AE2E-762E25E51D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2-46B3-AE2E-762E25E51D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2-46B3-AE2E-762E25E51DF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553.84092389800003</c:v>
              </c:pt>
              <c:pt idx="1">
                <c:v>555.32564375399988</c:v>
              </c:pt>
              <c:pt idx="2">
                <c:v>556.55853215100001</c:v>
              </c:pt>
              <c:pt idx="3">
                <c:v>557.52885815499997</c:v>
              </c:pt>
              <c:pt idx="4">
                <c:v>557.140179526</c:v>
              </c:pt>
              <c:pt idx="5">
                <c:v>558.26435803700008</c:v>
              </c:pt>
              <c:pt idx="6">
                <c:v>555.38818922999997</c:v>
              </c:pt>
              <c:pt idx="7">
                <c:v>556.13108289999991</c:v>
              </c:pt>
              <c:pt idx="8">
                <c:v>556.51038592200007</c:v>
              </c:pt>
              <c:pt idx="9">
                <c:v>554.97648717200013</c:v>
              </c:pt>
              <c:pt idx="10">
                <c:v>551.55974541600006</c:v>
              </c:pt>
              <c:pt idx="11">
                <c:v>549.54362201999993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9A2-46B3-AE2E-762E25E51D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712868"/>
        <c:axId val="61515313"/>
      </c:lineChart>
      <c:catAx>
        <c:axId val="137128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15313"/>
        <c:crosses val="autoZero"/>
        <c:auto val="1"/>
        <c:lblAlgn val="ctr"/>
        <c:lblOffset val="100"/>
        <c:noMultiLvlLbl val="0"/>
      </c:catAx>
      <c:valAx>
        <c:axId val="615153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128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51-49D0-A07E-C3648D3884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1-49D0-A07E-C3648D3884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1-49D0-A07E-C3648D3884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1-49D0-A07E-C3648D3884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1-49D0-A07E-C3648D3884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1-49D0-A07E-C3648D3884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51-49D0-A07E-C3648D3884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1-49D0-A07E-C3648D38844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51-49D0-A07E-C3648D38844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1-49D0-A07E-C3648D38844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1-49D0-A07E-C3648D38844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179.07545300000001</c:v>
              </c:pt>
              <c:pt idx="1">
                <c:v>179.66185400000001</c:v>
              </c:pt>
              <c:pt idx="2">
                <c:v>179.57600400000001</c:v>
              </c:pt>
              <c:pt idx="3">
                <c:v>179.04202000000001</c:v>
              </c:pt>
              <c:pt idx="4">
                <c:v>178.99868900000001</c:v>
              </c:pt>
              <c:pt idx="5">
                <c:v>179.29071999999999</c:v>
              </c:pt>
              <c:pt idx="6">
                <c:v>177.609891</c:v>
              </c:pt>
              <c:pt idx="7">
                <c:v>177.158323</c:v>
              </c:pt>
              <c:pt idx="8">
                <c:v>177.157343</c:v>
              </c:pt>
              <c:pt idx="9">
                <c:v>177.055679</c:v>
              </c:pt>
              <c:pt idx="10">
                <c:v>175.839979</c:v>
              </c:pt>
              <c:pt idx="11">
                <c:v>174.22778500000001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651-49D0-A07E-C3648D3884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029677"/>
        <c:axId val="16505508"/>
      </c:lineChart>
      <c:catAx>
        <c:axId val="480296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05508"/>
        <c:crosses val="autoZero"/>
        <c:auto val="1"/>
        <c:lblAlgn val="ctr"/>
        <c:lblOffset val="100"/>
        <c:noMultiLvlLbl val="0"/>
      </c:catAx>
      <c:valAx>
        <c:axId val="165055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296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01-43D7-A90C-69809C9DB8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01-43D7-A90C-69809C9DB81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1-43D7-A90C-69809C9DB81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1-43D7-A90C-69809C9DB8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01-43D7-A90C-69809C9DB8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1-43D7-A90C-69809C9DB81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01-43D7-A90C-69809C9DB81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01-43D7-A90C-69809C9DB81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01-43D7-A90C-69809C9DB81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01-43D7-A90C-69809C9DB81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01-43D7-A90C-69809C9DB81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84.841306000000003</c:v>
              </c:pt>
              <c:pt idx="2">
                <c:v>84.872456999999997</c:v>
              </c:pt>
              <c:pt idx="3">
                <c:v>84.825572999999991</c:v>
              </c:pt>
              <c:pt idx="4">
                <c:v>84.887743</c:v>
              </c:pt>
              <c:pt idx="5">
                <c:v>84.764086999999989</c:v>
              </c:pt>
              <c:pt idx="6">
                <c:v>83.412616</c:v>
              </c:pt>
              <c:pt idx="7">
                <c:v>84.13171899999999</c:v>
              </c:pt>
              <c:pt idx="8">
                <c:v>84.863348999999999</c:v>
              </c:pt>
              <c:pt idx="9">
                <c:v>84.489138999999994</c:v>
              </c:pt>
              <c:pt idx="10">
                <c:v>83.153426999999994</c:v>
              </c:pt>
              <c:pt idx="11">
                <c:v>82.806868999999992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F01-43D7-A90C-69809C9DB8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196329"/>
        <c:axId val="15610446"/>
      </c:lineChart>
      <c:catAx>
        <c:axId val="231963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10446"/>
        <c:crosses val="autoZero"/>
        <c:auto val="1"/>
        <c:lblAlgn val="ctr"/>
        <c:lblOffset val="100"/>
        <c:noMultiLvlLbl val="0"/>
      </c:catAx>
      <c:valAx>
        <c:axId val="156104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963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191835</c:v>
                </c:pt>
                <c:pt idx="1">
                  <c:v>683090</c:v>
                </c:pt>
                <c:pt idx="2">
                  <c:v>888870</c:v>
                </c:pt>
                <c:pt idx="3">
                  <c:v>674524</c:v>
                </c:pt>
                <c:pt idx="4">
                  <c:v>33449177</c:v>
                </c:pt>
                <c:pt idx="5">
                  <c:v>1212203</c:v>
                </c:pt>
                <c:pt idx="6">
                  <c:v>7821924</c:v>
                </c:pt>
                <c:pt idx="7">
                  <c:v>23786989</c:v>
                </c:pt>
                <c:pt idx="8">
                  <c:v>4197235</c:v>
                </c:pt>
                <c:pt idx="9">
                  <c:v>453002</c:v>
                </c:pt>
                <c:pt idx="10">
                  <c:v>630879</c:v>
                </c:pt>
                <c:pt idx="11">
                  <c:v>317054</c:v>
                </c:pt>
                <c:pt idx="12">
                  <c:v>540042</c:v>
                </c:pt>
                <c:pt idx="13">
                  <c:v>845254</c:v>
                </c:pt>
                <c:pt idx="14">
                  <c:v>946197</c:v>
                </c:pt>
                <c:pt idx="15">
                  <c:v>10671568</c:v>
                </c:pt>
                <c:pt idx="16">
                  <c:v>2145630</c:v>
                </c:pt>
                <c:pt idx="17">
                  <c:v>571706</c:v>
                </c:pt>
                <c:pt idx="18">
                  <c:v>228784</c:v>
                </c:pt>
                <c:pt idx="19">
                  <c:v>394441</c:v>
                </c:pt>
                <c:pt idx="20">
                  <c:v>1208174</c:v>
                </c:pt>
                <c:pt idx="21">
                  <c:v>4978439</c:v>
                </c:pt>
                <c:pt idx="22">
                  <c:v>1873107</c:v>
                </c:pt>
                <c:pt idx="23">
                  <c:v>836443</c:v>
                </c:pt>
                <c:pt idx="24">
                  <c:v>1024700</c:v>
                </c:pt>
                <c:pt idx="25">
                  <c:v>37570321</c:v>
                </c:pt>
                <c:pt idx="26">
                  <c:v>2514596</c:v>
                </c:pt>
                <c:pt idx="27">
                  <c:v>398191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4364513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61694"/>
        <c:axId val="26475700"/>
      </c:barChart>
      <c:catAx>
        <c:axId val="273616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75700"/>
        <c:crosses val="autoZero"/>
        <c:auto val="1"/>
        <c:lblAlgn val="ctr"/>
        <c:lblOffset val="100"/>
        <c:noMultiLvlLbl val="0"/>
      </c:catAx>
      <c:valAx>
        <c:axId val="264757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616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21-471B-A2BD-42C77FFEF5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21-471B-A2BD-42C77FFEF5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21-471B-A2BD-42C77FFEF5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21-471B-A2BD-42C77FFEF5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1-471B-A2BD-42C77FFEF5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21-471B-A2BD-42C77FFEF5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21-471B-A2BD-42C77FFEF5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21-471B-A2BD-42C77FFEF5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21-471B-A2BD-42C77FFEF5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21-471B-A2BD-42C77FFEF59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21-471B-A2BD-42C77FFEF59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273.76442400000002</c:v>
              </c:pt>
              <c:pt idx="1">
                <c:v>274.98374899999999</c:v>
              </c:pt>
              <c:pt idx="2">
                <c:v>276.27261700000003</c:v>
              </c:pt>
              <c:pt idx="3">
                <c:v>277.76362499999999</c:v>
              </c:pt>
              <c:pt idx="4">
                <c:v>277.43173000000002</c:v>
              </c:pt>
              <c:pt idx="5">
                <c:v>278.51155</c:v>
              </c:pt>
              <c:pt idx="6">
                <c:v>278.89044200000001</c:v>
              </c:pt>
              <c:pt idx="7">
                <c:v>279.26146299999999</c:v>
              </c:pt>
              <c:pt idx="8">
                <c:v>278.86795899999998</c:v>
              </c:pt>
              <c:pt idx="9">
                <c:v>278.04267099999998</c:v>
              </c:pt>
              <c:pt idx="10">
                <c:v>277.32134400000001</c:v>
              </c:pt>
              <c:pt idx="11">
                <c:v>277.35597799999999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F21-471B-A2BD-42C77FFEF5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798388"/>
        <c:axId val="44444134"/>
      </c:lineChart>
      <c:catAx>
        <c:axId val="667983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44134"/>
        <c:crosses val="autoZero"/>
        <c:auto val="1"/>
        <c:lblAlgn val="ctr"/>
        <c:lblOffset val="100"/>
        <c:noMultiLvlLbl val="0"/>
      </c:catAx>
      <c:valAx>
        <c:axId val="444441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983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97-4CF0-B3E7-E2A54427C0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7-4CF0-B3E7-E2A54427C0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7-4CF0-B3E7-E2A54427C0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7-4CF0-B3E7-E2A54427C0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7-4CF0-B3E7-E2A54427C0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7-4CF0-B3E7-E2A54427C0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7-4CF0-B3E7-E2A54427C0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7-4CF0-B3E7-E2A54427C0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97-4CF0-B3E7-E2A54427C06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97-4CF0-B3E7-E2A54427C0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97-4CF0-B3E7-E2A54427C06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189.30317500000001</c:v>
              </c:pt>
              <c:pt idx="1">
                <c:v>190.546774</c:v>
              </c:pt>
              <c:pt idx="2">
                <c:v>191.689562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192.98977500000001</c:v>
              </c:pt>
              <c:pt idx="6">
                <c:v>193.280554</c:v>
              </c:pt>
              <c:pt idx="7">
                <c:v>193.151904</c:v>
              </c:pt>
              <c:pt idx="8">
                <c:v>192.18368699999999</c:v>
              </c:pt>
              <c:pt idx="9">
                <c:v>191.56888000000001</c:v>
              </c:pt>
              <c:pt idx="10">
                <c:v>190.85301999999999</c:v>
              </c:pt>
              <c:pt idx="11">
                <c:v>190.25743800000001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497-4CF0-B3E7-E2A54427C0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634663"/>
        <c:axId val="60669514"/>
      </c:lineChart>
      <c:catAx>
        <c:axId val="48634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69514"/>
        <c:crosses val="autoZero"/>
        <c:auto val="1"/>
        <c:lblAlgn val="ctr"/>
        <c:lblOffset val="100"/>
        <c:noMultiLvlLbl val="0"/>
      </c:catAx>
      <c:valAx>
        <c:axId val="606695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346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4D-4A62-8FC2-E0D561A180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D-4A62-8FC2-E0D561A180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D-4A62-8FC2-E0D561A180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D-4A62-8FC2-E0D561A180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D-4A62-8FC2-E0D561A180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D-4A62-8FC2-E0D561A180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D-4A62-8FC2-E0D561A180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D-4A62-8FC2-E0D561A180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4D-4A62-8FC2-E0D561A180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D-4A62-8FC2-E0D561A180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D-4A62-8FC2-E0D561A1801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18.197201249999999</c:v>
              </c:pt>
              <c:pt idx="7">
                <c:v>18.220928749999999</c:v>
              </c:pt>
              <c:pt idx="8">
                <c:v>18.163733000000001</c:v>
              </c:pt>
              <c:pt idx="9">
                <c:v>18.161098249999998</c:v>
              </c:pt>
              <c:pt idx="10">
                <c:v>18.169856249999999</c:v>
              </c:pt>
              <c:pt idx="11">
                <c:v>18.175229000000002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4D-4A62-8FC2-E0D561A180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735131"/>
        <c:axId val="25487314"/>
      </c:lineChart>
      <c:catAx>
        <c:axId val="187351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87314"/>
        <c:crosses val="autoZero"/>
        <c:auto val="1"/>
        <c:lblAlgn val="ctr"/>
        <c:lblOffset val="100"/>
        <c:noMultiLvlLbl val="0"/>
      </c:catAx>
      <c:valAx>
        <c:axId val="254873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351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6-4434-AAC7-350F55B0F0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6-4434-AAC7-350F55B0F0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6-4434-AAC7-350F55B0F0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6-4434-AAC7-350F55B0F0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6-4434-AAC7-350F55B0F0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6-4434-AAC7-350F55B0F0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6-4434-AAC7-350F55B0F0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6-4434-AAC7-350F55B0F0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6-4434-AAC7-350F55B0F0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6-4434-AAC7-350F55B0F0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6-4434-AAC7-350F55B0F08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9.2142168130593827E-3</c:v>
              </c:pt>
              <c:pt idx="1">
                <c:v>1.7162871993601149E-2</c:v>
              </c:pt>
              <c:pt idx="2">
                <c:v>2.022751033220023E-2</c:v>
              </c:pt>
              <c:pt idx="3">
                <c:v>2.5097695094103461E-2</c:v>
              </c:pt>
              <c:pt idx="4">
                <c:v>2.0612180656934209E-2</c:v>
              </c:pt>
              <c:pt idx="5">
                <c:v>2.7946180554115432E-2</c:v>
              </c:pt>
              <c:pt idx="6">
                <c:v>1.943574573287243E-2</c:v>
              </c:pt>
              <c:pt idx="7">
                <c:v>1.9674803893315471E-2</c:v>
              </c:pt>
              <c:pt idx="8">
                <c:v>2.040116680004719E-2</c:v>
              </c:pt>
              <c:pt idx="9">
                <c:v>1.3522341636343549E-2</c:v>
              </c:pt>
              <c:pt idx="10">
                <c:v>6.5702619048494204E-5</c:v>
              </c:pt>
              <c:pt idx="11">
                <c:v>-6.4787070701216049E-3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4D6-4434-AAC7-350F55B0F0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506874"/>
        <c:axId val="61844807"/>
      </c:lineChart>
      <c:catAx>
        <c:axId val="275068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44807"/>
        <c:crosses val="autoZero"/>
        <c:auto val="1"/>
        <c:lblAlgn val="ctr"/>
        <c:lblOffset val="100"/>
        <c:noMultiLvlLbl val="0"/>
      </c:catAx>
      <c:valAx>
        <c:axId val="618448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68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5F-4593-8939-91D0F8B73F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5F-4593-8939-91D0F8B73F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F-4593-8939-91D0F8B73F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5F-4593-8939-91D0F8B73F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F-4593-8939-91D0F8B73F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F-4593-8939-91D0F8B73F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F-4593-8939-91D0F8B73F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5F-4593-8939-91D0F8B73F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5F-4593-8939-91D0F8B73F0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5F-4593-8939-91D0F8B73F0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5F-4593-8939-91D0F8B73F0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1.253169267068964E-2</c:v>
              </c:pt>
              <c:pt idx="1">
                <c:v>2.123834381519521E-2</c:v>
              </c:pt>
              <c:pt idx="2">
                <c:v>1.6963104586636239E-2</c:v>
              </c:pt>
              <c:pt idx="3">
                <c:v>1.484081383420105E-2</c:v>
              </c:pt>
              <c:pt idx="4">
                <c:v>1.3759450020483189E-2</c:v>
              </c:pt>
              <c:pt idx="5">
                <c:v>2.5952053674638612E-2</c:v>
              </c:pt>
              <c:pt idx="6">
                <c:v>1.094434298028841E-2</c:v>
              </c:pt>
              <c:pt idx="7">
                <c:v>1.054779801427075E-2</c:v>
              </c:pt>
              <c:pt idx="8">
                <c:v>8.9860795935080631E-3</c:v>
              </c:pt>
              <c:pt idx="9">
                <c:v>7.7816060171027662E-3</c:v>
              </c:pt>
              <c:pt idx="10">
                <c:v>-9.0691653124394481E-3</c:v>
              </c:pt>
              <c:pt idx="11">
                <c:v>-2.684614459222592E-2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5F-4593-8939-91D0F8B73F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432871"/>
        <c:axId val="55414616"/>
      </c:lineChart>
      <c:catAx>
        <c:axId val="614328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14616"/>
        <c:crosses val="autoZero"/>
        <c:auto val="1"/>
        <c:lblAlgn val="ctr"/>
        <c:lblOffset val="100"/>
        <c:noMultiLvlLbl val="0"/>
      </c:catAx>
      <c:valAx>
        <c:axId val="554146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328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1-46D0-A352-688B7B9AB6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1-46D0-A352-688B7B9AB6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1-46D0-A352-688B7B9AB6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41-46D0-A352-688B7B9AB6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1-46D0-A352-688B7B9AB6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1-46D0-A352-688B7B9AB6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1-46D0-A352-688B7B9AB6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1-46D0-A352-688B7B9AB6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41-46D0-A352-688B7B9AB6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1-46D0-A352-688B7B9AB6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41-46D0-A352-688B7B9AB6C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-0.1020860007604423</c:v>
              </c:pt>
              <c:pt idx="2">
                <c:v>-9.7335417034545638E-2</c:v>
              </c:pt>
              <c:pt idx="3">
                <c:v>-8.3225219666724012E-2</c:v>
              </c:pt>
              <c:pt idx="4">
                <c:v>-7.5889565943183301E-2</c:v>
              </c:pt>
              <c:pt idx="5">
                <c:v>-6.3868159852332435E-2</c:v>
              </c:pt>
              <c:pt idx="6">
                <c:v>-7.2193474951700184E-2</c:v>
              </c:pt>
              <c:pt idx="7">
                <c:v>-5.3834491581722599E-2</c:v>
              </c:pt>
              <c:pt idx="8">
                <c:v>-2.7121634321629149E-2</c:v>
              </c:pt>
              <c:pt idx="9">
                <c:v>-2.3449991351509169E-2</c:v>
              </c:pt>
              <c:pt idx="10">
                <c:v>-4.2668349474672809E-2</c:v>
              </c:pt>
              <c:pt idx="11">
                <c:v>-2.8885868208273938E-2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E41-46D0-A352-688B7B9AB6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820783"/>
        <c:axId val="40187819"/>
      </c:lineChart>
      <c:catAx>
        <c:axId val="658207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87819"/>
        <c:crosses val="autoZero"/>
        <c:auto val="1"/>
        <c:lblAlgn val="ctr"/>
        <c:lblOffset val="100"/>
        <c:noMultiLvlLbl val="0"/>
      </c:catAx>
      <c:valAx>
        <c:axId val="401878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207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B2-4B13-BE9C-B0BA33F9FE2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2-4B13-BE9C-B0BA33F9FE2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2-4B13-BE9C-B0BA33F9FE2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2-4B13-BE9C-B0BA33F9FE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2-4B13-BE9C-B0BA33F9FE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2-4B13-BE9C-B0BA33F9FE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2-4B13-BE9C-B0BA33F9FE2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2-4B13-BE9C-B0BA33F9FE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2-4B13-BE9C-B0BA33F9FE2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2-4B13-BE9C-B0BA33F9FE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2-4B13-BE9C-B0BA33F9FE2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4.6471077772449992E-2</c:v>
              </c:pt>
              <c:pt idx="1">
                <c:v>5.6497449879373142E-2</c:v>
              </c:pt>
              <c:pt idx="2">
                <c:v>6.3372423963135208E-2</c:v>
              </c:pt>
              <c:pt idx="3">
                <c:v>6.8715143752199892E-2</c:v>
              </c:pt>
              <c:pt idx="4">
                <c:v>5.7548198336284218E-2</c:v>
              </c:pt>
              <c:pt idx="5">
                <c:v>6.096817334521229E-2</c:v>
              </c:pt>
              <c:pt idx="6">
                <c:v>5.7545137850177841E-2</c:v>
              </c:pt>
              <c:pt idx="7">
                <c:v>5.1807892404028652E-2</c:v>
              </c:pt>
              <c:pt idx="8">
                <c:v>4.4175092868497391E-2</c:v>
              </c:pt>
              <c:pt idx="9">
                <c:v>3.1299651149664223E-2</c:v>
              </c:pt>
              <c:pt idx="10">
                <c:v>2.1696846102478441E-2</c:v>
              </c:pt>
              <c:pt idx="11">
                <c:v>1.610004114502829E-2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6B2-4B13-BE9C-B0BA33F9FE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332156"/>
        <c:axId val="1961282"/>
      </c:lineChart>
      <c:catAx>
        <c:axId val="193321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1282"/>
        <c:crosses val="autoZero"/>
        <c:auto val="1"/>
        <c:lblAlgn val="ctr"/>
        <c:lblOffset val="100"/>
        <c:noMultiLvlLbl val="0"/>
      </c:catAx>
      <c:valAx>
        <c:axId val="19612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321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A9-4C88-AD8D-CF260540C3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A9-4C88-AD8D-CF260540C3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9-4C88-AD8D-CF260540C3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A9-4C88-AD8D-CF260540C3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A9-4C88-AD8D-CF260540C3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A9-4C88-AD8D-CF260540C3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A9-4C88-AD8D-CF260540C3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A9-4C88-AD8D-CF260540C3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A9-4C88-AD8D-CF260540C3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A9-4C88-AD8D-CF260540C3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A9-4C88-AD8D-CF260540C35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6.1442042000360908E-2</c:v>
              </c:pt>
              <c:pt idx="1">
                <c:v>7.7063450822756438E-2</c:v>
              </c:pt>
              <c:pt idx="2">
                <c:v>8.6737294301870549E-2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7.9861233724908595E-2</c:v>
              </c:pt>
              <c:pt idx="6">
                <c:v>7.6207566101703678E-2</c:v>
              </c:pt>
              <c:pt idx="7">
                <c:v>6.5539993492298637E-2</c:v>
              </c:pt>
              <c:pt idx="8">
                <c:v>4.9091295732376521E-2</c:v>
              </c:pt>
              <c:pt idx="9">
                <c:v>3.4927961337367697E-2</c:v>
              </c:pt>
              <c:pt idx="10">
                <c:v>2.2578848073966651E-2</c:v>
              </c:pt>
              <c:pt idx="11">
                <c:v>8.9565000784542388E-3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FA9-4C88-AD8D-CF260540C3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488527"/>
        <c:axId val="66396610"/>
      </c:lineChart>
      <c:catAx>
        <c:axId val="284885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96610"/>
        <c:crosses val="autoZero"/>
        <c:auto val="1"/>
        <c:lblAlgn val="ctr"/>
        <c:lblOffset val="100"/>
        <c:noMultiLvlLbl val="0"/>
      </c:catAx>
      <c:valAx>
        <c:axId val="663966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885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B-43BB-BE9A-9E2003118B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B-43BB-BE9A-9E2003118B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B-43BB-BE9A-9E2003118B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B-43BB-BE9A-9E2003118B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B-43BB-BE9A-9E2003118B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B-43BB-BE9A-9E2003118B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B-43BB-BE9A-9E2003118B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B-43BB-BE9A-9E2003118B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B-43BB-BE9A-9E2003118BC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B-43BB-BE9A-9E2003118BC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B-43BB-BE9A-9E2003118BC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0.1060857261358505</c:v>
              </c:pt>
              <c:pt idx="7">
                <c:v>9.6343015969540063E-2</c:v>
              </c:pt>
              <c:pt idx="8">
                <c:v>8.083494060356064E-2</c:v>
              </c:pt>
              <c:pt idx="9">
                <c:v>6.7240456874112162E-2</c:v>
              </c:pt>
              <c:pt idx="10">
                <c:v>5.5025808635123602E-2</c:v>
              </c:pt>
              <c:pt idx="11">
                <c:v>4.2833763921189157E-2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E6B-43BB-BE9A-9E2003118B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60132"/>
        <c:axId val="18603539"/>
      </c:lineChart>
      <c:catAx>
        <c:axId val="195601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03539"/>
        <c:crosses val="autoZero"/>
        <c:auto val="1"/>
        <c:lblAlgn val="ctr"/>
        <c:lblOffset val="100"/>
        <c:noMultiLvlLbl val="0"/>
      </c:catAx>
      <c:valAx>
        <c:axId val="186035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601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615557</c:v>
                </c:pt>
                <c:pt idx="2">
                  <c:v>166832</c:v>
                </c:pt>
                <c:pt idx="3">
                  <c:v>0</c:v>
                </c:pt>
                <c:pt idx="4">
                  <c:v>26572971</c:v>
                </c:pt>
                <c:pt idx="5">
                  <c:v>793319</c:v>
                </c:pt>
                <c:pt idx="6">
                  <c:v>149244</c:v>
                </c:pt>
                <c:pt idx="7">
                  <c:v>17791163</c:v>
                </c:pt>
                <c:pt idx="8">
                  <c:v>2386620</c:v>
                </c:pt>
                <c:pt idx="9">
                  <c:v>274885</c:v>
                </c:pt>
                <c:pt idx="10">
                  <c:v>623308</c:v>
                </c:pt>
                <c:pt idx="11">
                  <c:v>33917</c:v>
                </c:pt>
                <c:pt idx="12">
                  <c:v>187058</c:v>
                </c:pt>
                <c:pt idx="13">
                  <c:v>505531</c:v>
                </c:pt>
                <c:pt idx="14">
                  <c:v>540195</c:v>
                </c:pt>
                <c:pt idx="15">
                  <c:v>7949212</c:v>
                </c:pt>
                <c:pt idx="16">
                  <c:v>1929716</c:v>
                </c:pt>
                <c:pt idx="17">
                  <c:v>225597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2334429</c:v>
                </c:pt>
                <c:pt idx="22">
                  <c:v>713141</c:v>
                </c:pt>
                <c:pt idx="23">
                  <c:v>524990</c:v>
                </c:pt>
                <c:pt idx="24">
                  <c:v>71581</c:v>
                </c:pt>
                <c:pt idx="25">
                  <c:v>29578702</c:v>
                </c:pt>
                <c:pt idx="26">
                  <c:v>1579585</c:v>
                </c:pt>
                <c:pt idx="27">
                  <c:v>143803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2126870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363052"/>
        <c:axId val="6797963"/>
      </c:barChart>
      <c:catAx>
        <c:axId val="253630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97963"/>
        <c:crosses val="autoZero"/>
        <c:auto val="1"/>
        <c:lblAlgn val="ctr"/>
        <c:lblOffset val="100"/>
        <c:noMultiLvlLbl val="0"/>
      </c:catAx>
      <c:valAx>
        <c:axId val="67979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630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11454.94</c:v>
                </c:pt>
                <c:pt idx="1">
                  <c:v>0</c:v>
                </c:pt>
                <c:pt idx="2">
                  <c:v>2494.2669999999998</c:v>
                </c:pt>
                <c:pt idx="3">
                  <c:v>6413.655999999999</c:v>
                </c:pt>
                <c:pt idx="4">
                  <c:v>563.88100000000009</c:v>
                </c:pt>
                <c:pt idx="5">
                  <c:v>5387.175000000002</c:v>
                </c:pt>
                <c:pt idx="6">
                  <c:v>1023.903</c:v>
                </c:pt>
                <c:pt idx="7">
                  <c:v>848.24399999999991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0</c:v>
                </c:pt>
                <c:pt idx="12">
                  <c:v>64.75</c:v>
                </c:pt>
                <c:pt idx="13">
                  <c:v>9662.9210000000003</c:v>
                </c:pt>
                <c:pt idx="14">
                  <c:v>70.653000000000006</c:v>
                </c:pt>
                <c:pt idx="15">
                  <c:v>278.59199999999998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418.56100000000009</c:v>
                </c:pt>
                <c:pt idx="20">
                  <c:v>10827.513999999999</c:v>
                </c:pt>
                <c:pt idx="21">
                  <c:v>616.52200000000016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590.50400000000002</c:v>
                </c:pt>
                <c:pt idx="25">
                  <c:v>621.8689999999998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5894.6420000000016</c:v>
                </c:pt>
                <c:pt idx="4">
                  <c:v>572.39599999999984</c:v>
                </c:pt>
                <c:pt idx="5">
                  <c:v>5671.7779999999993</c:v>
                </c:pt>
                <c:pt idx="6">
                  <c:v>965.25300000000004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64.515000000000001</c:v>
                </c:pt>
                <c:pt idx="13">
                  <c:v>7141.8909999999996</c:v>
                </c:pt>
                <c:pt idx="14">
                  <c:v>55.545999999999999</c:v>
                </c:pt>
                <c:pt idx="15">
                  <c:v>459.22500000000008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362.553</c:v>
                </c:pt>
                <c:pt idx="20">
                  <c:v>10090.469999999999</c:v>
                </c:pt>
                <c:pt idx="21">
                  <c:v>1533.5989999999999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35619"/>
        <c:axId val="34110831"/>
      </c:barChart>
      <c:catAx>
        <c:axId val="527356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10831"/>
        <c:crosses val="autoZero"/>
        <c:auto val="1"/>
        <c:lblAlgn val="ctr"/>
        <c:lblOffset val="100"/>
        <c:noMultiLvlLbl val="0"/>
      </c:catAx>
      <c:valAx>
        <c:axId val="341108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356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32221</c:v>
                </c:pt>
                <c:pt idx="1">
                  <c:v>8268</c:v>
                </c:pt>
                <c:pt idx="2">
                  <c:v>33557</c:v>
                </c:pt>
                <c:pt idx="3">
                  <c:v>24219</c:v>
                </c:pt>
                <c:pt idx="4">
                  <c:v>1450942</c:v>
                </c:pt>
                <c:pt idx="5">
                  <c:v>54013</c:v>
                </c:pt>
                <c:pt idx="6">
                  <c:v>61049</c:v>
                </c:pt>
                <c:pt idx="7">
                  <c:v>819271</c:v>
                </c:pt>
                <c:pt idx="8">
                  <c:v>12228</c:v>
                </c:pt>
                <c:pt idx="9">
                  <c:v>123297</c:v>
                </c:pt>
                <c:pt idx="10">
                  <c:v>10870</c:v>
                </c:pt>
                <c:pt idx="11">
                  <c:v>373423</c:v>
                </c:pt>
                <c:pt idx="12">
                  <c:v>7051</c:v>
                </c:pt>
                <c:pt idx="13">
                  <c:v>0</c:v>
                </c:pt>
                <c:pt idx="14">
                  <c:v>64461</c:v>
                </c:pt>
                <c:pt idx="15">
                  <c:v>1518410</c:v>
                </c:pt>
                <c:pt idx="16">
                  <c:v>33060</c:v>
                </c:pt>
                <c:pt idx="17">
                  <c:v>12024</c:v>
                </c:pt>
                <c:pt idx="18">
                  <c:v>770</c:v>
                </c:pt>
                <c:pt idx="19">
                  <c:v>11472</c:v>
                </c:pt>
                <c:pt idx="20">
                  <c:v>16276</c:v>
                </c:pt>
                <c:pt idx="21">
                  <c:v>403073</c:v>
                </c:pt>
                <c:pt idx="22">
                  <c:v>27563</c:v>
                </c:pt>
                <c:pt idx="23">
                  <c:v>19479</c:v>
                </c:pt>
                <c:pt idx="24">
                  <c:v>47904</c:v>
                </c:pt>
                <c:pt idx="25">
                  <c:v>257178</c:v>
                </c:pt>
                <c:pt idx="26">
                  <c:v>45338</c:v>
                </c:pt>
                <c:pt idx="27">
                  <c:v>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88324"/>
        <c:axId val="44112362"/>
      </c:barChart>
      <c:catAx>
        <c:axId val="92883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12362"/>
        <c:crosses val="autoZero"/>
        <c:auto val="1"/>
        <c:lblAlgn val="ctr"/>
        <c:lblOffset val="100"/>
        <c:noMultiLvlLbl val="0"/>
      </c:catAx>
      <c:valAx>
        <c:axId val="441123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883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14230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14071</c:v>
                </c:pt>
                <c:pt idx="6">
                  <c:v>122</c:v>
                </c:pt>
                <c:pt idx="7">
                  <c:v>663026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354904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15326</c:v>
                </c:pt>
                <c:pt idx="17">
                  <c:v>7598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334753</c:v>
                </c:pt>
                <c:pt idx="22">
                  <c:v>16166</c:v>
                </c:pt>
                <c:pt idx="23">
                  <c:v>8214</c:v>
                </c:pt>
                <c:pt idx="24">
                  <c:v>14797</c:v>
                </c:pt>
                <c:pt idx="25">
                  <c:v>209250</c:v>
                </c:pt>
                <c:pt idx="26">
                  <c:v>19515</c:v>
                </c:pt>
                <c:pt idx="27">
                  <c:v>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034613"/>
        <c:axId val="27459963"/>
      </c:barChart>
      <c:catAx>
        <c:axId val="500346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59963"/>
        <c:crosses val="autoZero"/>
        <c:auto val="1"/>
        <c:lblAlgn val="ctr"/>
        <c:lblOffset val="100"/>
        <c:noMultiLvlLbl val="0"/>
      </c:catAx>
      <c:valAx>
        <c:axId val="274599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346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04BC35E-CE6D-442A-8501-C17BE41E313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A3316EC1-AEFC-47A6-858E-B672113D9536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2476374C-C61B-4358-8C8A-9DC3C2EC2F2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7BC6C0D-2AA0-41DB-9726-3E548D3A6409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1F8279D-21E7-4AFD-B189-C4B03475709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24722A0-F3B2-4E66-8AA7-DF8158AD3CFD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FD6D4340-59B1-4387-AF78-DA43167B3115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EFB929-4E6B-4E09-A2F7-2580CA49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03C2F3-994F-46EB-B51A-7EB8E96E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CBBA56-DEF9-4F18-B4AA-CD9B63920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00A732-A590-4291-874A-151BFDDB2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B4A625-C89D-4836-BD3D-9DA6AE13E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625A8C-62FD-4E4C-AD32-02A5D8622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6F02A6-0B8F-445B-A905-B0804F0DC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FEC4A01-C0FA-420F-B86B-433626C7E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5793CB-C433-4C34-9A77-136ADE4E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07DE4E-0726-4D72-A0E0-AA7F3D31E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619312-E004-4960-AF01-53F91794E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ECAE0C-013F-4581-877E-19C3B1894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B5B1C3-682B-4708-9157-96812C948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6A907B5-C04B-4548-997B-CF9CB7154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84718A-6A9F-4D04-9E9A-6DB8E206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1C10ED-19FB-4226-83A5-9B621997B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F3AB49E-B63F-453A-97F3-02DCEDD0D406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211DDB4-667B-475F-89FD-53D759E20606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89BF350F-E689-4E05-959E-62EA9E19C1A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18F4A9F-787D-45F3-9E0F-05C5036651F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47AE086-10A3-4916-A43A-9B5ED7415AF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B906E64-D595-44E7-9C1C-09CC2198DBA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253F7A6-10BC-4674-9DFD-7BA23675B9E8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D470EA-5917-46FD-8190-938F75D0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5C2DB1-617E-4FA7-B20E-24BBEEEA5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2D02C75-4BA6-4463-8D8F-D9DA8879E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030FC8-3C6E-4319-B80A-C2C862592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C05E38-6BFF-41E7-BD54-B1B847451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1C97CCA-3734-45C3-8F3A-C4CFF33F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6887935-BE9E-450A-941E-F198C136A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DBDAB6-3DE3-476C-B81A-1BB95BA98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3BE8E8-445B-415E-8B79-1956B7474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7B2C30E-6BE8-4E2D-98A8-DC19D2AF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74BE0-EFFF-4D28-B5B5-6188F6A37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CB0A0E-399A-40DC-B0E2-B0B78E379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59170E-F17A-4F87-93E2-5D25E536A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DF294F1-7053-485C-AFA4-8E7F82CAD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EB0DA8-94A5-47B0-82A4-EF660CF4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8530883-C8C9-4486-849C-955F3D72A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5D22A3F-2B7E-4D3A-B02D-2EDA2B887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F2E655-FE16-4DA7-8953-803A6BF37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A13C96A-3BA6-44F3-A966-C25B2E011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5B9F42-2FAA-439D-878F-97AB7BFDE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BA29570-F1E6-49E8-A5B9-DC7911850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780E49A-91BA-420F-B873-5E3E28856333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4A37F2-4FA3-407A-808C-F2C86D7AF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209161-A01B-4BA8-80D7-5306BC58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0E42E88-F7CE-4C8F-83B4-D26B4B1AF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80555B-7949-4B65-9214-36F7E262A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A2B7228-CEEE-4982-9E61-4243AD0F3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D3EF665-270D-4CD0-9D81-2576560DC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E6EA47-490F-4B93-92D8-5B1DD3F60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B580A-D4D1-476E-BF8C-751AB60A18B7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3F9D1-7AEE-4F4A-BB06-5D622A12D471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31200</v>
      </c>
      <c r="C7" s="189">
        <v>39295</v>
      </c>
      <c r="D7" s="189">
        <v>256306</v>
      </c>
      <c r="E7" s="189">
        <v>191835</v>
      </c>
      <c r="F7" s="190">
        <v>-25.153917582889211</v>
      </c>
      <c r="G7" s="13"/>
    </row>
    <row r="8" spans="1:14" ht="15.6" customHeight="1">
      <c r="A8" s="188" t="s">
        <v>11</v>
      </c>
      <c r="B8" s="189">
        <v>97630</v>
      </c>
      <c r="C8" s="189">
        <v>104140</v>
      </c>
      <c r="D8" s="189">
        <v>576121</v>
      </c>
      <c r="E8" s="189">
        <v>683090</v>
      </c>
      <c r="F8" s="190">
        <v>18.567106562683879</v>
      </c>
      <c r="G8" s="6"/>
    </row>
    <row r="9" spans="1:14" ht="15.6" customHeight="1">
      <c r="A9" s="188" t="s">
        <v>8</v>
      </c>
      <c r="B9" s="189">
        <v>133288</v>
      </c>
      <c r="C9" s="189">
        <v>163213</v>
      </c>
      <c r="D9" s="189">
        <v>725332</v>
      </c>
      <c r="E9" s="189">
        <v>888870</v>
      </c>
      <c r="F9" s="190">
        <v>22.5466407107366</v>
      </c>
      <c r="G9" s="6"/>
    </row>
    <row r="10" spans="1:14" ht="15.6" customHeight="1">
      <c r="A10" s="188" t="s">
        <v>10</v>
      </c>
      <c r="B10" s="189">
        <v>103012</v>
      </c>
      <c r="C10" s="189">
        <v>134118</v>
      </c>
      <c r="D10" s="189">
        <v>627865</v>
      </c>
      <c r="E10" s="189">
        <v>674524</v>
      </c>
      <c r="F10" s="190">
        <v>7.431374578930189</v>
      </c>
    </row>
    <row r="11" spans="1:14" ht="15.6" customHeight="1">
      <c r="A11" s="188" t="s">
        <v>9</v>
      </c>
      <c r="B11" s="189">
        <v>5464188</v>
      </c>
      <c r="C11" s="189">
        <v>5438001</v>
      </c>
      <c r="D11" s="189">
        <v>35129052</v>
      </c>
      <c r="E11" s="189">
        <v>33449177</v>
      </c>
      <c r="F11" s="190">
        <v>-4.7820106275569287</v>
      </c>
    </row>
    <row r="12" spans="1:14" ht="15.6" customHeight="1">
      <c r="A12" s="188" t="s">
        <v>6</v>
      </c>
      <c r="B12" s="189">
        <v>188070</v>
      </c>
      <c r="C12" s="189">
        <v>200198</v>
      </c>
      <c r="D12" s="189">
        <v>1139594</v>
      </c>
      <c r="E12" s="189">
        <v>1212203</v>
      </c>
      <c r="F12" s="190">
        <v>6.3714796673201164</v>
      </c>
    </row>
    <row r="13" spans="1:14" ht="15.6" customHeight="1">
      <c r="A13" s="188" t="s">
        <v>175</v>
      </c>
      <c r="B13" s="189">
        <v>1385113</v>
      </c>
      <c r="C13" s="189">
        <v>1415175</v>
      </c>
      <c r="D13" s="189">
        <v>7486458</v>
      </c>
      <c r="E13" s="189">
        <v>7821924</v>
      </c>
      <c r="F13" s="190">
        <v>4.4809708409504196</v>
      </c>
    </row>
    <row r="14" spans="1:14" ht="15.6" customHeight="1">
      <c r="A14" s="188" t="s">
        <v>148</v>
      </c>
      <c r="B14" s="189">
        <v>4538021</v>
      </c>
      <c r="C14" s="189">
        <v>3901165</v>
      </c>
      <c r="D14" s="189">
        <v>25896851</v>
      </c>
      <c r="E14" s="189">
        <v>23786989</v>
      </c>
      <c r="F14" s="190">
        <v>-8.1471758863654884</v>
      </c>
    </row>
    <row r="15" spans="1:14" ht="15.6" customHeight="1">
      <c r="A15" s="188" t="s">
        <v>145</v>
      </c>
      <c r="B15" s="189">
        <v>790652</v>
      </c>
      <c r="C15" s="189">
        <v>804763</v>
      </c>
      <c r="D15" s="189">
        <v>4273820</v>
      </c>
      <c r="E15" s="189">
        <v>4197235</v>
      </c>
      <c r="F15" s="190">
        <v>-1.7919566102456339</v>
      </c>
    </row>
    <row r="16" spans="1:14" ht="15.6" customHeight="1">
      <c r="A16" s="188" t="s">
        <v>144</v>
      </c>
      <c r="B16" s="189">
        <v>63245</v>
      </c>
      <c r="C16" s="189">
        <v>57505</v>
      </c>
      <c r="D16" s="189">
        <v>539793</v>
      </c>
      <c r="E16" s="189">
        <v>453002</v>
      </c>
      <c r="F16" s="190">
        <v>-16.078570859570249</v>
      </c>
      <c r="G16" s="1"/>
    </row>
    <row r="17" spans="1:7" ht="15.6" customHeight="1">
      <c r="A17" s="188" t="s">
        <v>150</v>
      </c>
      <c r="B17" s="189">
        <v>108542</v>
      </c>
      <c r="C17" s="189">
        <v>110566</v>
      </c>
      <c r="D17" s="189">
        <v>550691</v>
      </c>
      <c r="E17" s="189">
        <v>630879</v>
      </c>
      <c r="F17" s="190">
        <v>14.561342023021981</v>
      </c>
      <c r="G17" s="2"/>
    </row>
    <row r="18" spans="1:7" ht="15.6" customHeight="1">
      <c r="A18" s="188" t="s">
        <v>147</v>
      </c>
      <c r="B18" s="189">
        <v>45565</v>
      </c>
      <c r="C18" s="189">
        <v>49964</v>
      </c>
      <c r="D18" s="189">
        <v>286926</v>
      </c>
      <c r="E18" s="189">
        <v>317054</v>
      </c>
      <c r="F18" s="190">
        <v>10.50026836187727</v>
      </c>
    </row>
    <row r="19" spans="1:7" ht="15.6" customHeight="1">
      <c r="A19" s="188" t="s">
        <v>143</v>
      </c>
      <c r="B19" s="189">
        <v>59029</v>
      </c>
      <c r="C19" s="189">
        <v>128664</v>
      </c>
      <c r="D19" s="189">
        <v>351111</v>
      </c>
      <c r="E19" s="189">
        <v>540042</v>
      </c>
      <c r="F19" s="190">
        <v>53.8094790536326</v>
      </c>
    </row>
    <row r="20" spans="1:7" ht="15.6" customHeight="1">
      <c r="A20" s="188" t="s">
        <v>142</v>
      </c>
      <c r="B20" s="189">
        <v>147531</v>
      </c>
      <c r="C20" s="189">
        <v>143668</v>
      </c>
      <c r="D20" s="189">
        <v>998487</v>
      </c>
      <c r="E20" s="189">
        <v>845254</v>
      </c>
      <c r="F20" s="190">
        <v>-15.3465192836762</v>
      </c>
    </row>
    <row r="21" spans="1:7" ht="15.6" customHeight="1">
      <c r="A21" s="188" t="s">
        <v>149</v>
      </c>
      <c r="B21" s="189">
        <v>167171</v>
      </c>
      <c r="C21" s="189">
        <v>164622</v>
      </c>
      <c r="D21" s="189">
        <v>937662</v>
      </c>
      <c r="E21" s="189">
        <v>946197</v>
      </c>
      <c r="F21" s="190">
        <v>0.91024271005970547</v>
      </c>
    </row>
    <row r="22" spans="1:7" ht="15.6" customHeight="1">
      <c r="A22" s="188" t="s">
        <v>146</v>
      </c>
      <c r="B22" s="189">
        <v>1722430</v>
      </c>
      <c r="C22" s="189">
        <v>2060475</v>
      </c>
      <c r="D22" s="189">
        <v>9944282</v>
      </c>
      <c r="E22" s="189">
        <v>10671568</v>
      </c>
      <c r="F22" s="190">
        <v>7.3136099720422294</v>
      </c>
    </row>
    <row r="23" spans="1:7" ht="15.6" customHeight="1">
      <c r="A23" s="188" t="s">
        <v>165</v>
      </c>
      <c r="B23" s="189">
        <v>329716</v>
      </c>
      <c r="C23" s="189">
        <v>376490</v>
      </c>
      <c r="D23" s="189">
        <v>1424902</v>
      </c>
      <c r="E23" s="189">
        <v>2145630</v>
      </c>
      <c r="F23" s="190">
        <v>50.580882053642988</v>
      </c>
    </row>
    <row r="24" spans="1:7" ht="15.6" customHeight="1">
      <c r="A24" s="188" t="s">
        <v>141</v>
      </c>
      <c r="B24" s="189">
        <v>106220</v>
      </c>
      <c r="C24" s="189">
        <v>95112</v>
      </c>
      <c r="D24" s="189">
        <v>573147</v>
      </c>
      <c r="E24" s="189">
        <v>571706</v>
      </c>
      <c r="F24" s="190">
        <v>-0.25141892045147068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34085</v>
      </c>
      <c r="C26" s="189">
        <v>52501</v>
      </c>
      <c r="D26" s="189">
        <v>308360</v>
      </c>
      <c r="E26" s="189">
        <v>394441</v>
      </c>
      <c r="F26" s="190">
        <v>27.91574782721494</v>
      </c>
    </row>
    <row r="27" spans="1:7" ht="15.6" customHeight="1">
      <c r="A27" s="188" t="s">
        <v>173</v>
      </c>
      <c r="B27" s="189">
        <v>214104</v>
      </c>
      <c r="C27" s="189">
        <v>232130</v>
      </c>
      <c r="D27" s="189">
        <v>1279244</v>
      </c>
      <c r="E27" s="189">
        <v>1208174</v>
      </c>
      <c r="F27" s="190">
        <v>-5.5556250410398604</v>
      </c>
    </row>
    <row r="28" spans="1:7" ht="15.6" customHeight="1">
      <c r="A28" s="188" t="s">
        <v>177</v>
      </c>
      <c r="B28" s="189">
        <v>677094</v>
      </c>
      <c r="C28" s="189">
        <v>777737</v>
      </c>
      <c r="D28" s="189">
        <v>4364513</v>
      </c>
      <c r="E28" s="189">
        <v>4978439</v>
      </c>
      <c r="F28" s="190">
        <v>14.06631163660184</v>
      </c>
    </row>
    <row r="29" spans="1:7" ht="15.6" customHeight="1">
      <c r="A29" s="188" t="s">
        <v>178</v>
      </c>
      <c r="B29" s="189">
        <v>312515</v>
      </c>
      <c r="C29" s="189">
        <v>303922</v>
      </c>
      <c r="D29" s="189">
        <v>1850859</v>
      </c>
      <c r="E29" s="189">
        <v>1873107</v>
      </c>
      <c r="F29" s="190">
        <v>1.2020364598275679</v>
      </c>
    </row>
    <row r="30" spans="1:7" ht="15.6" customHeight="1">
      <c r="A30" s="188" t="s">
        <v>179</v>
      </c>
      <c r="B30" s="189">
        <v>134918</v>
      </c>
      <c r="C30" s="189">
        <v>128399</v>
      </c>
      <c r="D30" s="189">
        <v>847766</v>
      </c>
      <c r="E30" s="189">
        <v>836443</v>
      </c>
      <c r="F30" s="190">
        <v>-1.33562799168638</v>
      </c>
    </row>
    <row r="31" spans="1:7" ht="15.6" customHeight="1">
      <c r="A31" s="188" t="s">
        <v>180</v>
      </c>
      <c r="B31" s="189">
        <v>115750</v>
      </c>
      <c r="C31" s="189">
        <v>199679</v>
      </c>
      <c r="D31" s="189">
        <v>838969</v>
      </c>
      <c r="E31" s="189">
        <v>1024700</v>
      </c>
      <c r="F31" s="190">
        <v>22.138005099115698</v>
      </c>
    </row>
    <row r="32" spans="1:7" ht="15.6" customHeight="1">
      <c r="A32" s="188" t="s">
        <v>181</v>
      </c>
      <c r="B32" s="189">
        <v>6592243</v>
      </c>
      <c r="C32" s="189">
        <v>6490912</v>
      </c>
      <c r="D32" s="189">
        <v>37921517</v>
      </c>
      <c r="E32" s="189">
        <v>37570321</v>
      </c>
      <c r="F32" s="190">
        <v>-0.92611273963538565</v>
      </c>
    </row>
    <row r="33" spans="1:6" ht="15.6" customHeight="1">
      <c r="A33" s="188" t="s">
        <v>182</v>
      </c>
      <c r="B33" s="189">
        <v>487962</v>
      </c>
      <c r="C33" s="189">
        <v>489302</v>
      </c>
      <c r="D33" s="189">
        <v>2483883</v>
      </c>
      <c r="E33" s="189">
        <v>2514596</v>
      </c>
      <c r="F33" s="190">
        <v>1.236491412840294</v>
      </c>
    </row>
    <row r="34" spans="1:6" ht="15.6" customHeight="1">
      <c r="A34" s="188" t="s">
        <v>183</v>
      </c>
      <c r="B34" s="189">
        <v>60193</v>
      </c>
      <c r="C34" s="189">
        <v>75918</v>
      </c>
      <c r="D34" s="189">
        <v>376828</v>
      </c>
      <c r="E34" s="189">
        <v>398191</v>
      </c>
      <c r="F34" s="190">
        <v>5.6691647117517761</v>
      </c>
    </row>
    <row r="35" spans="1:6" ht="15.6" customHeight="1">
      <c r="A35" s="156" t="s">
        <v>153</v>
      </c>
      <c r="B35" s="76">
        <f>SUM(B7:B34)</f>
        <v>24141326</v>
      </c>
      <c r="C35" s="77">
        <f>SUM(C7:C34)</f>
        <v>24175960</v>
      </c>
      <c r="D35" s="76">
        <f>SUM(D7:D34)</f>
        <v>142209947</v>
      </c>
      <c r="E35" s="78">
        <f>SUM(E7:E34)</f>
        <v>141054375</v>
      </c>
      <c r="F35" s="177">
        <f>E35*100/D35-100</f>
        <v>-0.81258169655319534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55A88-B1FC-49FF-870E-6714FB1AB0A0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92488</v>
      </c>
      <c r="C8" s="189">
        <v>90867</v>
      </c>
      <c r="D8" s="189">
        <v>540880</v>
      </c>
      <c r="E8" s="189">
        <v>615557</v>
      </c>
      <c r="F8" s="190">
        <v>13.80657447123207</v>
      </c>
      <c r="G8" s="6"/>
    </row>
    <row r="9" spans="1:14" ht="15.6" customHeight="1">
      <c r="A9" s="188" t="s">
        <v>8</v>
      </c>
      <c r="B9" s="189">
        <v>28855</v>
      </c>
      <c r="C9" s="189">
        <v>34285</v>
      </c>
      <c r="D9" s="189">
        <v>130247</v>
      </c>
      <c r="E9" s="189">
        <v>166832</v>
      </c>
      <c r="F9" s="190">
        <v>28.088938708761049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4652003</v>
      </c>
      <c r="C11" s="189">
        <v>4459772</v>
      </c>
      <c r="D11" s="189">
        <v>28757790</v>
      </c>
      <c r="E11" s="189">
        <v>26572971</v>
      </c>
      <c r="F11" s="190">
        <v>-7.5973118935773556</v>
      </c>
    </row>
    <row r="12" spans="1:14" ht="15.6" customHeight="1">
      <c r="A12" s="188" t="s">
        <v>6</v>
      </c>
      <c r="B12" s="189">
        <v>131436</v>
      </c>
      <c r="C12" s="189">
        <v>129497</v>
      </c>
      <c r="D12" s="189">
        <v>799167</v>
      </c>
      <c r="E12" s="189">
        <v>793319</v>
      </c>
      <c r="F12" s="190">
        <v>-0.73176194712745257</v>
      </c>
    </row>
    <row r="13" spans="1:14" ht="15.6" customHeight="1">
      <c r="A13" s="188" t="s">
        <v>175</v>
      </c>
      <c r="B13" s="189">
        <v>28856</v>
      </c>
      <c r="C13" s="189">
        <v>26589</v>
      </c>
      <c r="D13" s="189">
        <v>157357</v>
      </c>
      <c r="E13" s="189">
        <v>149244</v>
      </c>
      <c r="F13" s="190">
        <v>-5.1557922431159682</v>
      </c>
    </row>
    <row r="14" spans="1:14" ht="15.6" customHeight="1">
      <c r="A14" s="188" t="s">
        <v>148</v>
      </c>
      <c r="B14" s="189">
        <v>3469738</v>
      </c>
      <c r="C14" s="189">
        <v>2808912</v>
      </c>
      <c r="D14" s="189">
        <v>19933544</v>
      </c>
      <c r="E14" s="189">
        <v>17791163</v>
      </c>
      <c r="F14" s="190">
        <v>-10.74761718237359</v>
      </c>
    </row>
    <row r="15" spans="1:14" ht="15.6" customHeight="1">
      <c r="A15" s="188" t="s">
        <v>145</v>
      </c>
      <c r="B15" s="189">
        <v>448649</v>
      </c>
      <c r="C15" s="189">
        <v>425088</v>
      </c>
      <c r="D15" s="189">
        <v>2555475</v>
      </c>
      <c r="E15" s="189">
        <v>2386620</v>
      </c>
      <c r="F15" s="190">
        <v>-6.6075778475625802</v>
      </c>
    </row>
    <row r="16" spans="1:14" ht="15.6" customHeight="1">
      <c r="A16" s="188" t="s">
        <v>144</v>
      </c>
      <c r="B16" s="189">
        <v>45505</v>
      </c>
      <c r="C16" s="189">
        <v>44292</v>
      </c>
      <c r="D16" s="189">
        <v>350799</v>
      </c>
      <c r="E16" s="189">
        <v>274885</v>
      </c>
      <c r="F16" s="190">
        <v>-21.640312543650349</v>
      </c>
      <c r="G16" s="1"/>
    </row>
    <row r="17" spans="1:7" ht="15.6" customHeight="1">
      <c r="A17" s="188" t="s">
        <v>150</v>
      </c>
      <c r="B17" s="189">
        <v>103875</v>
      </c>
      <c r="C17" s="189">
        <v>107686</v>
      </c>
      <c r="D17" s="189">
        <v>530462</v>
      </c>
      <c r="E17" s="189">
        <v>623308</v>
      </c>
      <c r="F17" s="190">
        <v>17.502856000995369</v>
      </c>
      <c r="G17" s="2"/>
    </row>
    <row r="18" spans="1:7" ht="15.6" customHeight="1">
      <c r="A18" s="188" t="s">
        <v>147</v>
      </c>
      <c r="B18" s="189">
        <v>5330</v>
      </c>
      <c r="C18" s="189">
        <v>5875</v>
      </c>
      <c r="D18" s="189">
        <v>34959</v>
      </c>
      <c r="E18" s="189">
        <v>33917</v>
      </c>
      <c r="F18" s="190">
        <v>-2.9806344575073642</v>
      </c>
    </row>
    <row r="19" spans="1:7" ht="15.6" customHeight="1">
      <c r="A19" s="188" t="s">
        <v>143</v>
      </c>
      <c r="B19" s="189">
        <v>14299</v>
      </c>
      <c r="C19" s="189">
        <v>49131</v>
      </c>
      <c r="D19" s="189">
        <v>68239</v>
      </c>
      <c r="E19" s="189">
        <v>187058</v>
      </c>
      <c r="F19" s="190">
        <v>174.12183648646669</v>
      </c>
    </row>
    <row r="20" spans="1:7" ht="15.6" customHeight="1">
      <c r="A20" s="188" t="s">
        <v>142</v>
      </c>
      <c r="B20" s="189">
        <v>78862</v>
      </c>
      <c r="C20" s="189">
        <v>87491</v>
      </c>
      <c r="D20" s="189">
        <v>548949</v>
      </c>
      <c r="E20" s="189">
        <v>505531</v>
      </c>
      <c r="F20" s="190">
        <v>-7.9092957633587133</v>
      </c>
    </row>
    <row r="21" spans="1:7" ht="15.6" customHeight="1">
      <c r="A21" s="188" t="s">
        <v>149</v>
      </c>
      <c r="B21" s="189">
        <v>77711</v>
      </c>
      <c r="C21" s="189">
        <v>110921</v>
      </c>
      <c r="D21" s="189">
        <v>422439</v>
      </c>
      <c r="E21" s="189">
        <v>540195</v>
      </c>
      <c r="F21" s="190">
        <v>27.87526719834106</v>
      </c>
    </row>
    <row r="22" spans="1:7" ht="15.6" customHeight="1">
      <c r="A22" s="188" t="s">
        <v>146</v>
      </c>
      <c r="B22" s="189">
        <v>1330133</v>
      </c>
      <c r="C22" s="189">
        <v>1601434</v>
      </c>
      <c r="D22" s="189">
        <v>7545936</v>
      </c>
      <c r="E22" s="189">
        <v>7949212</v>
      </c>
      <c r="F22" s="190">
        <v>5.3442806830060618</v>
      </c>
    </row>
    <row r="23" spans="1:7" ht="15.6" customHeight="1">
      <c r="A23" s="188" t="s">
        <v>165</v>
      </c>
      <c r="B23" s="189">
        <v>296302</v>
      </c>
      <c r="C23" s="189">
        <v>338952</v>
      </c>
      <c r="D23" s="189">
        <v>1147986</v>
      </c>
      <c r="E23" s="189">
        <v>1929716</v>
      </c>
      <c r="F23" s="190">
        <v>68.095778171510801</v>
      </c>
    </row>
    <row r="24" spans="1:7" ht="15.6" customHeight="1">
      <c r="A24" s="188" t="s">
        <v>141</v>
      </c>
      <c r="B24" s="189">
        <v>49307</v>
      </c>
      <c r="C24" s="189">
        <v>40341</v>
      </c>
      <c r="D24" s="189">
        <v>235236</v>
      </c>
      <c r="E24" s="189">
        <v>225597</v>
      </c>
      <c r="F24" s="190">
        <v>-4.0975871040146927</v>
      </c>
    </row>
    <row r="25" spans="1:7" ht="15.6" customHeight="1">
      <c r="A25" s="188" t="s">
        <v>140</v>
      </c>
      <c r="B25" s="189">
        <v>3310</v>
      </c>
      <c r="C25" s="189">
        <v>2754</v>
      </c>
      <c r="D25" s="189">
        <v>20012</v>
      </c>
      <c r="E25" s="189">
        <v>15945</v>
      </c>
      <c r="F25" s="190">
        <v>-20.322806316210279</v>
      </c>
    </row>
    <row r="26" spans="1:7" ht="15.6" customHeight="1">
      <c r="A26" s="188" t="s">
        <v>152</v>
      </c>
      <c r="B26" s="189">
        <v>381</v>
      </c>
      <c r="C26" s="189">
        <v>107</v>
      </c>
      <c r="D26" s="189">
        <v>1594</v>
      </c>
      <c r="E26" s="189">
        <v>909</v>
      </c>
      <c r="F26" s="190">
        <v>-42.973651191969893</v>
      </c>
    </row>
    <row r="27" spans="1:7" ht="15.6" customHeight="1">
      <c r="A27" s="188" t="s">
        <v>173</v>
      </c>
      <c r="B27" s="189">
        <v>0</v>
      </c>
      <c r="C27" s="189">
        <v>14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329983</v>
      </c>
      <c r="C28" s="189">
        <v>346610</v>
      </c>
      <c r="D28" s="189">
        <v>2126870</v>
      </c>
      <c r="E28" s="189">
        <v>2334429</v>
      </c>
      <c r="F28" s="190">
        <v>9.7588945257585067</v>
      </c>
    </row>
    <row r="29" spans="1:7" ht="15.6" customHeight="1">
      <c r="A29" s="188" t="s">
        <v>178</v>
      </c>
      <c r="B29" s="189">
        <v>125911</v>
      </c>
      <c r="C29" s="189">
        <v>123041</v>
      </c>
      <c r="D29" s="189">
        <v>636733</v>
      </c>
      <c r="E29" s="189">
        <v>713141</v>
      </c>
      <c r="F29" s="190">
        <v>12.000006282068</v>
      </c>
    </row>
    <row r="30" spans="1:7" ht="15.6" customHeight="1">
      <c r="A30" s="188" t="s">
        <v>179</v>
      </c>
      <c r="B30" s="189">
        <v>84393</v>
      </c>
      <c r="C30" s="189">
        <v>84182</v>
      </c>
      <c r="D30" s="189">
        <v>535431</v>
      </c>
      <c r="E30" s="189">
        <v>524990</v>
      </c>
      <c r="F30" s="190">
        <v>-1.950017836098396</v>
      </c>
    </row>
    <row r="31" spans="1:7" ht="15.6" customHeight="1">
      <c r="A31" s="188" t="s">
        <v>180</v>
      </c>
      <c r="B31" s="189">
        <v>10226</v>
      </c>
      <c r="C31" s="189">
        <v>10352</v>
      </c>
      <c r="D31" s="189">
        <v>65661</v>
      </c>
      <c r="E31" s="189">
        <v>71581</v>
      </c>
      <c r="F31" s="190">
        <v>9.0160064574100289</v>
      </c>
    </row>
    <row r="32" spans="1:7" ht="15.6" customHeight="1">
      <c r="A32" s="188" t="s">
        <v>181</v>
      </c>
      <c r="B32" s="189">
        <v>5200915</v>
      </c>
      <c r="C32" s="189">
        <v>5056856</v>
      </c>
      <c r="D32" s="189">
        <v>29734739</v>
      </c>
      <c r="E32" s="189">
        <v>29578702</v>
      </c>
      <c r="F32" s="190">
        <v>-0.52476330799473203</v>
      </c>
    </row>
    <row r="33" spans="1:6" ht="15.6" customHeight="1">
      <c r="A33" s="188" t="s">
        <v>182</v>
      </c>
      <c r="B33" s="189">
        <v>299399</v>
      </c>
      <c r="C33" s="189">
        <v>316497</v>
      </c>
      <c r="D33" s="189">
        <v>1423748</v>
      </c>
      <c r="E33" s="189">
        <v>1579585</v>
      </c>
      <c r="F33" s="190">
        <v>10.94554654334897</v>
      </c>
    </row>
    <row r="34" spans="1:6" ht="15.6" customHeight="1">
      <c r="A34" s="188" t="s">
        <v>183</v>
      </c>
      <c r="B34" s="189">
        <v>20376</v>
      </c>
      <c r="C34" s="189">
        <v>31115</v>
      </c>
      <c r="D34" s="189">
        <v>136288</v>
      </c>
      <c r="E34" s="189">
        <v>143803</v>
      </c>
      <c r="F34" s="190">
        <v>5.514058464428274</v>
      </c>
    </row>
    <row r="35" spans="1:6" ht="15.6" customHeight="1">
      <c r="A35" s="156" t="s">
        <v>153</v>
      </c>
      <c r="B35" s="76">
        <f>SUM(B7:B34)</f>
        <v>16928243</v>
      </c>
      <c r="C35" s="77">
        <f>SUM(C7:C34)</f>
        <v>16332661</v>
      </c>
      <c r="D35" s="178">
        <f>SUM(D7:D34)</f>
        <v>98440574</v>
      </c>
      <c r="E35" s="78">
        <f>SUM(E7:E34)</f>
        <v>95708237</v>
      </c>
      <c r="F35" s="140">
        <f>E35*100/D35-100</f>
        <v>-2.775620751662828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62794-4DE9-4E2E-88B6-1269F66C0A61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1877.3879999999999</v>
      </c>
      <c r="C7" s="189">
        <v>3121.1019999999999</v>
      </c>
      <c r="D7" s="189">
        <v>9173.35</v>
      </c>
      <c r="E7" s="189">
        <v>11454.94</v>
      </c>
      <c r="F7" s="190">
        <v>24.871938822785591</v>
      </c>
      <c r="G7" s="37"/>
    </row>
    <row r="8" spans="1:14" ht="15.6" customHeight="1">
      <c r="A8" s="188" t="s">
        <v>11</v>
      </c>
      <c r="B8" s="189">
        <v>108.128</v>
      </c>
      <c r="C8" s="189">
        <v>0</v>
      </c>
      <c r="D8" s="189">
        <v>310.24099999999999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291.23599999999999</v>
      </c>
      <c r="C9" s="189">
        <v>955.71299999999997</v>
      </c>
      <c r="D9" s="189">
        <v>1596.5630000000001</v>
      </c>
      <c r="E9" s="189">
        <v>2494.2669999999998</v>
      </c>
      <c r="F9" s="190">
        <v>56.227283232794427</v>
      </c>
      <c r="G9" s="6"/>
    </row>
    <row r="10" spans="1:14" ht="15.6" customHeight="1">
      <c r="A10" s="188" t="s">
        <v>10</v>
      </c>
      <c r="B10" s="189">
        <v>1282.3779999999999</v>
      </c>
      <c r="C10" s="189">
        <v>1018.067</v>
      </c>
      <c r="D10" s="189">
        <v>5894.6420000000016</v>
      </c>
      <c r="E10" s="189">
        <v>6413.655999999999</v>
      </c>
      <c r="F10" s="190">
        <v>8.80484344935617</v>
      </c>
    </row>
    <row r="11" spans="1:14" ht="15.6" customHeight="1">
      <c r="A11" s="188" t="s">
        <v>9</v>
      </c>
      <c r="B11" s="189">
        <v>125.012</v>
      </c>
      <c r="C11" s="189">
        <v>116.473</v>
      </c>
      <c r="D11" s="189">
        <v>572.39599999999984</v>
      </c>
      <c r="E11" s="189">
        <v>563.88100000000009</v>
      </c>
      <c r="F11" s="190">
        <v>-1.487606482225559</v>
      </c>
    </row>
    <row r="12" spans="1:14" ht="15.6" customHeight="1">
      <c r="A12" s="188" t="s">
        <v>6</v>
      </c>
      <c r="B12" s="189">
        <v>1266.366</v>
      </c>
      <c r="C12" s="189">
        <v>1061.442</v>
      </c>
      <c r="D12" s="189">
        <v>5671.7779999999993</v>
      </c>
      <c r="E12" s="189">
        <v>5387.175000000002</v>
      </c>
      <c r="F12" s="190">
        <v>-5.0178797548140466</v>
      </c>
    </row>
    <row r="13" spans="1:14" ht="15.6" customHeight="1">
      <c r="A13" s="188" t="s">
        <v>175</v>
      </c>
      <c r="B13" s="189">
        <v>225.50899999999999</v>
      </c>
      <c r="C13" s="189">
        <v>239.69</v>
      </c>
      <c r="D13" s="189">
        <v>965.25300000000004</v>
      </c>
      <c r="E13" s="189">
        <v>1023.903</v>
      </c>
      <c r="F13" s="190">
        <v>6.0761271915238666</v>
      </c>
    </row>
    <row r="14" spans="1:14" ht="15.6" customHeight="1">
      <c r="A14" s="188" t="s">
        <v>148</v>
      </c>
      <c r="B14" s="189">
        <v>444.57100000000003</v>
      </c>
      <c r="C14" s="189">
        <v>83.283999999999992</v>
      </c>
      <c r="D14" s="189">
        <v>1389.0450000000001</v>
      </c>
      <c r="E14" s="189">
        <v>848.24399999999991</v>
      </c>
      <c r="F14" s="190">
        <v>-38.933295897541107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32.4</v>
      </c>
      <c r="C16" s="189">
        <v>35.563000000000002</v>
      </c>
      <c r="D16" s="189">
        <v>171.10300000000001</v>
      </c>
      <c r="E16" s="189">
        <v>159.22</v>
      </c>
      <c r="F16" s="190">
        <v>-6.9449395977861306</v>
      </c>
      <c r="G16" s="1"/>
    </row>
    <row r="17" spans="1:7" ht="15.6" customHeight="1">
      <c r="A17" s="188" t="s">
        <v>150</v>
      </c>
      <c r="B17" s="189">
        <v>200.018</v>
      </c>
      <c r="C17" s="189">
        <v>302.74599999999998</v>
      </c>
      <c r="D17" s="189">
        <v>1339.9690000000001</v>
      </c>
      <c r="E17" s="189">
        <v>1176.104</v>
      </c>
      <c r="F17" s="190">
        <v>-12.229014253314819</v>
      </c>
      <c r="G17" s="2"/>
    </row>
    <row r="18" spans="1:7" ht="15.6" customHeight="1">
      <c r="A18" s="188" t="s">
        <v>147</v>
      </c>
      <c r="B18" s="189">
        <v>6.41</v>
      </c>
      <c r="C18" s="189">
        <v>0</v>
      </c>
      <c r="D18" s="189">
        <v>10.319000000000001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8.8249999999999993</v>
      </c>
      <c r="C19" s="189">
        <v>1.45</v>
      </c>
      <c r="D19" s="189">
        <v>64.515000000000001</v>
      </c>
      <c r="E19" s="189">
        <v>64.75</v>
      </c>
      <c r="F19" s="190">
        <v>0.36425637448655829</v>
      </c>
    </row>
    <row r="20" spans="1:7" ht="15.6" customHeight="1">
      <c r="A20" s="188" t="s">
        <v>142</v>
      </c>
      <c r="B20" s="189">
        <v>2721.701</v>
      </c>
      <c r="C20" s="189">
        <v>2147.393</v>
      </c>
      <c r="D20" s="189">
        <v>7141.8909999999996</v>
      </c>
      <c r="E20" s="189">
        <v>9662.9210000000003</v>
      </c>
      <c r="F20" s="190">
        <v>35.29919456905742</v>
      </c>
    </row>
    <row r="21" spans="1:7" ht="15.6" customHeight="1">
      <c r="A21" s="188" t="s">
        <v>149</v>
      </c>
      <c r="B21" s="189">
        <v>8.0030000000000001</v>
      </c>
      <c r="C21" s="189">
        <v>11.106</v>
      </c>
      <c r="D21" s="189">
        <v>55.545999999999999</v>
      </c>
      <c r="E21" s="189">
        <v>70.653000000000006</v>
      </c>
      <c r="F21" s="190">
        <v>27.19727793180428</v>
      </c>
    </row>
    <row r="22" spans="1:7" ht="15.6" customHeight="1">
      <c r="A22" s="188" t="s">
        <v>146</v>
      </c>
      <c r="B22" s="189">
        <v>151.59399999999999</v>
      </c>
      <c r="C22" s="189">
        <v>98.492000000000004</v>
      </c>
      <c r="D22" s="189">
        <v>459.22500000000008</v>
      </c>
      <c r="E22" s="189">
        <v>278.59199999999998</v>
      </c>
      <c r="F22" s="190">
        <v>-39.334313245141267</v>
      </c>
    </row>
    <row r="23" spans="1:7" ht="15.6" customHeight="1">
      <c r="A23" s="188" t="s">
        <v>165</v>
      </c>
      <c r="B23" s="189">
        <v>9.7850000000000001</v>
      </c>
      <c r="C23" s="189">
        <v>1.73</v>
      </c>
      <c r="D23" s="189">
        <v>100.178</v>
      </c>
      <c r="E23" s="189">
        <v>11.305</v>
      </c>
      <c r="F23" s="190">
        <v>-88.715087144882105</v>
      </c>
    </row>
    <row r="24" spans="1:7" ht="15.6" customHeight="1">
      <c r="A24" s="188" t="s">
        <v>141</v>
      </c>
      <c r="B24" s="189">
        <v>210.85900000000001</v>
      </c>
      <c r="C24" s="189">
        <v>185.96299999999999</v>
      </c>
      <c r="D24" s="189">
        <v>1050.596</v>
      </c>
      <c r="E24" s="189">
        <v>1002.1369999999999</v>
      </c>
      <c r="F24" s="190">
        <v>-4.6125247002653822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63.485999999999997</v>
      </c>
      <c r="C26" s="189">
        <v>98.361999999999995</v>
      </c>
      <c r="D26" s="189">
        <v>362.553</v>
      </c>
      <c r="E26" s="189">
        <v>418.56100000000009</v>
      </c>
      <c r="F26" s="190">
        <v>15.448224121714629</v>
      </c>
    </row>
    <row r="27" spans="1:7" ht="15.6" customHeight="1">
      <c r="A27" s="188" t="s">
        <v>173</v>
      </c>
      <c r="B27" s="189">
        <v>987.51499999999999</v>
      </c>
      <c r="C27" s="189">
        <v>1002.8579999999999</v>
      </c>
      <c r="D27" s="189">
        <v>10090.469999999999</v>
      </c>
      <c r="E27" s="189">
        <v>10827.513999999999</v>
      </c>
      <c r="F27" s="190">
        <v>7.3043574778974536</v>
      </c>
    </row>
    <row r="28" spans="1:7" ht="15.6" customHeight="1">
      <c r="A28" s="188" t="s">
        <v>177</v>
      </c>
      <c r="B28" s="189">
        <v>202.334</v>
      </c>
      <c r="C28" s="189">
        <v>14.523999999999999</v>
      </c>
      <c r="D28" s="189">
        <v>1533.5989999999999</v>
      </c>
      <c r="E28" s="189">
        <v>616.52200000000016</v>
      </c>
      <c r="F28" s="190">
        <v>-59.799008736964481</v>
      </c>
    </row>
    <row r="29" spans="1:7" ht="15.6" customHeight="1">
      <c r="A29" s="188" t="s">
        <v>178</v>
      </c>
      <c r="B29" s="189">
        <v>188.374</v>
      </c>
      <c r="C29" s="189">
        <v>107.44499999999999</v>
      </c>
      <c r="D29" s="189">
        <v>2383.6390000000001</v>
      </c>
      <c r="E29" s="189">
        <v>1646.4580000000001</v>
      </c>
      <c r="F29" s="190">
        <v>-30.926704924697059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208.37200000000001</v>
      </c>
      <c r="C31" s="189">
        <v>84.338000000000008</v>
      </c>
      <c r="D31" s="189">
        <v>1012.369</v>
      </c>
      <c r="E31" s="189">
        <v>590.50400000000002</v>
      </c>
      <c r="F31" s="190">
        <v>-41.671070528631368</v>
      </c>
    </row>
    <row r="32" spans="1:7" ht="15.6" customHeight="1">
      <c r="A32" s="188" t="s">
        <v>181</v>
      </c>
      <c r="B32" s="189">
        <v>105.523</v>
      </c>
      <c r="C32" s="189">
        <v>105.514</v>
      </c>
      <c r="D32" s="189">
        <v>1163.182</v>
      </c>
      <c r="E32" s="189">
        <v>621.8689999999998</v>
      </c>
      <c r="F32" s="190">
        <v>-46.537257282179411</v>
      </c>
    </row>
    <row r="33" spans="1:6" ht="15.6" customHeight="1">
      <c r="A33" s="188" t="s">
        <v>182</v>
      </c>
      <c r="B33" s="189">
        <v>2678.951</v>
      </c>
      <c r="C33" s="189">
        <v>1995.087</v>
      </c>
      <c r="D33" s="189">
        <v>14943.858</v>
      </c>
      <c r="E33" s="189">
        <v>13595.087</v>
      </c>
      <c r="F33" s="190">
        <v>-9.0255876360709379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13404.737999999998</v>
      </c>
      <c r="C35" s="77">
        <f>SUM(C7:C34)</f>
        <v>12788.341999999995</v>
      </c>
      <c r="D35" s="76">
        <f>SUM(D7:D34)</f>
        <v>67456.28</v>
      </c>
      <c r="E35" s="78">
        <f>SUM(E7:E34)</f>
        <v>68928.263000000006</v>
      </c>
      <c r="F35" s="140">
        <f>E35*100/D35-100</f>
        <v>2.1821289285445431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AFB6-F8C2-45ED-B651-95C1678475E8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11804</v>
      </c>
      <c r="C7" s="189">
        <v>9957</v>
      </c>
      <c r="D7" s="189">
        <v>29564</v>
      </c>
      <c r="E7" s="189">
        <v>32221</v>
      </c>
      <c r="F7" s="190">
        <v>8.9872818292517991</v>
      </c>
      <c r="G7" s="37"/>
    </row>
    <row r="8" spans="1:14" ht="15.6" customHeight="1">
      <c r="A8" s="188" t="s">
        <v>11</v>
      </c>
      <c r="B8" s="189">
        <v>1212</v>
      </c>
      <c r="C8" s="189">
        <v>3892</v>
      </c>
      <c r="D8" s="189">
        <v>10820</v>
      </c>
      <c r="E8" s="189">
        <v>8268</v>
      </c>
      <c r="F8" s="190">
        <v>-23.585951940850279</v>
      </c>
      <c r="G8" s="6"/>
    </row>
    <row r="9" spans="1:14" ht="15.6" customHeight="1">
      <c r="A9" s="188" t="s">
        <v>8</v>
      </c>
      <c r="B9" s="189">
        <v>7735</v>
      </c>
      <c r="C9" s="189">
        <v>7370</v>
      </c>
      <c r="D9" s="189">
        <v>37332</v>
      </c>
      <c r="E9" s="189">
        <v>33557</v>
      </c>
      <c r="F9" s="190">
        <v>-10.111968284581589</v>
      </c>
      <c r="G9" s="6"/>
    </row>
    <row r="10" spans="1:14" ht="15.6" customHeight="1">
      <c r="A10" s="188" t="s">
        <v>10</v>
      </c>
      <c r="B10" s="189">
        <v>4498</v>
      </c>
      <c r="C10" s="189">
        <v>5009</v>
      </c>
      <c r="D10" s="189">
        <v>21729</v>
      </c>
      <c r="E10" s="189">
        <v>24219</v>
      </c>
      <c r="F10" s="190">
        <v>11.45934005246446</v>
      </c>
    </row>
    <row r="11" spans="1:14" ht="15.6" customHeight="1">
      <c r="A11" s="188" t="s">
        <v>9</v>
      </c>
      <c r="B11" s="189">
        <v>279317</v>
      </c>
      <c r="C11" s="189">
        <v>237572</v>
      </c>
      <c r="D11" s="189">
        <v>1790060</v>
      </c>
      <c r="E11" s="189">
        <v>1450942</v>
      </c>
      <c r="F11" s="190">
        <v>-18.94450465347531</v>
      </c>
    </row>
    <row r="12" spans="1:14" ht="15.6" customHeight="1">
      <c r="A12" s="188" t="s">
        <v>6</v>
      </c>
      <c r="B12" s="189">
        <v>8057</v>
      </c>
      <c r="C12" s="189">
        <v>9442</v>
      </c>
      <c r="D12" s="189">
        <v>53551</v>
      </c>
      <c r="E12" s="189">
        <v>54013</v>
      </c>
      <c r="F12" s="190">
        <v>0.86272898732049441</v>
      </c>
    </row>
    <row r="13" spans="1:14" ht="15.6" customHeight="1">
      <c r="A13" s="188" t="s">
        <v>175</v>
      </c>
      <c r="B13" s="189">
        <v>21421</v>
      </c>
      <c r="C13" s="189">
        <v>15689</v>
      </c>
      <c r="D13" s="189">
        <v>72893</v>
      </c>
      <c r="E13" s="189">
        <v>61049</v>
      </c>
      <c r="F13" s="190">
        <v>-16.24847379035025</v>
      </c>
    </row>
    <row r="14" spans="1:14" ht="15.6" customHeight="1">
      <c r="A14" s="188" t="s">
        <v>148</v>
      </c>
      <c r="B14" s="189">
        <v>174847</v>
      </c>
      <c r="C14" s="189">
        <v>156925</v>
      </c>
      <c r="D14" s="189">
        <v>842712</v>
      </c>
      <c r="E14" s="189">
        <v>819271</v>
      </c>
      <c r="F14" s="190">
        <v>-2.781614596683085</v>
      </c>
    </row>
    <row r="15" spans="1:14" ht="15.6" customHeight="1">
      <c r="A15" s="188" t="s">
        <v>145</v>
      </c>
      <c r="B15" s="189">
        <v>13057</v>
      </c>
      <c r="C15" s="189">
        <v>2162</v>
      </c>
      <c r="D15" s="189">
        <v>71580</v>
      </c>
      <c r="E15" s="189">
        <v>12228</v>
      </c>
      <c r="F15" s="190">
        <v>-82.917015926236374</v>
      </c>
    </row>
    <row r="16" spans="1:14" ht="15.6" customHeight="1">
      <c r="A16" s="188" t="s">
        <v>144</v>
      </c>
      <c r="B16" s="189">
        <v>16264</v>
      </c>
      <c r="C16" s="189">
        <v>26941</v>
      </c>
      <c r="D16" s="189">
        <v>95040</v>
      </c>
      <c r="E16" s="189">
        <v>123297</v>
      </c>
      <c r="F16" s="190">
        <v>29.73169191919192</v>
      </c>
      <c r="G16" s="1"/>
    </row>
    <row r="17" spans="1:7" ht="15.6" customHeight="1">
      <c r="A17" s="188" t="s">
        <v>150</v>
      </c>
      <c r="B17" s="189">
        <v>2908</v>
      </c>
      <c r="C17" s="189">
        <v>3232</v>
      </c>
      <c r="D17" s="189">
        <v>14862</v>
      </c>
      <c r="E17" s="189">
        <v>10870</v>
      </c>
      <c r="F17" s="190">
        <v>-26.860449468443012</v>
      </c>
      <c r="G17" s="2"/>
    </row>
    <row r="18" spans="1:7" ht="15.6" customHeight="1">
      <c r="A18" s="188" t="s">
        <v>147</v>
      </c>
      <c r="B18" s="189">
        <v>57794</v>
      </c>
      <c r="C18" s="189">
        <v>60414</v>
      </c>
      <c r="D18" s="189">
        <v>257512</v>
      </c>
      <c r="E18" s="189">
        <v>373423</v>
      </c>
      <c r="F18" s="190">
        <v>45.011882941377479</v>
      </c>
    </row>
    <row r="19" spans="1:7" ht="15.6" customHeight="1">
      <c r="A19" s="188" t="s">
        <v>143</v>
      </c>
      <c r="B19" s="189">
        <v>1244</v>
      </c>
      <c r="C19" s="189">
        <v>1278</v>
      </c>
      <c r="D19" s="189">
        <v>6781</v>
      </c>
      <c r="E19" s="189">
        <v>7051</v>
      </c>
      <c r="F19" s="190">
        <v>3.981713611561716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15520</v>
      </c>
      <c r="C21" s="189">
        <v>14828</v>
      </c>
      <c r="D21" s="189">
        <v>77065</v>
      </c>
      <c r="E21" s="189">
        <v>64461</v>
      </c>
      <c r="F21" s="190">
        <v>-16.3550249789139</v>
      </c>
    </row>
    <row r="22" spans="1:7" ht="15.6" customHeight="1">
      <c r="A22" s="188" t="s">
        <v>146</v>
      </c>
      <c r="B22" s="189">
        <v>232453</v>
      </c>
      <c r="C22" s="189">
        <v>233545</v>
      </c>
      <c r="D22" s="189">
        <v>1505683</v>
      </c>
      <c r="E22" s="189">
        <v>1518410</v>
      </c>
      <c r="F22" s="190">
        <v>0.84526424220769059</v>
      </c>
    </row>
    <row r="23" spans="1:7" ht="15.6" customHeight="1">
      <c r="A23" s="188" t="s">
        <v>165</v>
      </c>
      <c r="B23" s="189">
        <v>6262</v>
      </c>
      <c r="C23" s="189">
        <v>5273</v>
      </c>
      <c r="D23" s="189">
        <v>37024</v>
      </c>
      <c r="E23" s="189">
        <v>33060</v>
      </c>
      <c r="F23" s="190">
        <v>-10.706568712186691</v>
      </c>
    </row>
    <row r="24" spans="1:7" ht="15.6" customHeight="1">
      <c r="A24" s="188" t="s">
        <v>141</v>
      </c>
      <c r="B24" s="189">
        <v>2334</v>
      </c>
      <c r="C24" s="189">
        <v>895</v>
      </c>
      <c r="D24" s="189">
        <v>12964</v>
      </c>
      <c r="E24" s="189">
        <v>12024</v>
      </c>
      <c r="F24" s="190">
        <v>-7.2508485035482826</v>
      </c>
    </row>
    <row r="25" spans="1:7" ht="15.6" customHeight="1">
      <c r="A25" s="188" t="s">
        <v>140</v>
      </c>
      <c r="B25" s="189">
        <v>1484</v>
      </c>
      <c r="C25" s="189">
        <v>2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2208</v>
      </c>
      <c r="C26" s="189">
        <v>2088</v>
      </c>
      <c r="D26" s="189">
        <v>11898</v>
      </c>
      <c r="E26" s="189">
        <v>11472</v>
      </c>
      <c r="F26" s="190">
        <v>-3.580433686333834</v>
      </c>
    </row>
    <row r="27" spans="1:7" ht="15.6" customHeight="1">
      <c r="A27" s="188" t="s">
        <v>173</v>
      </c>
      <c r="B27" s="189">
        <v>1913</v>
      </c>
      <c r="C27" s="189">
        <v>2179</v>
      </c>
      <c r="D27" s="189">
        <v>13253</v>
      </c>
      <c r="E27" s="189">
        <v>16276</v>
      </c>
      <c r="F27" s="190">
        <v>22.809929827208929</v>
      </c>
    </row>
    <row r="28" spans="1:7" ht="15.6" customHeight="1">
      <c r="A28" s="188" t="s">
        <v>177</v>
      </c>
      <c r="B28" s="189">
        <v>56720</v>
      </c>
      <c r="C28" s="189">
        <v>50765</v>
      </c>
      <c r="D28" s="189">
        <v>462323</v>
      </c>
      <c r="E28" s="189">
        <v>403073</v>
      </c>
      <c r="F28" s="190">
        <v>-12.815715419739011</v>
      </c>
    </row>
    <row r="29" spans="1:7" ht="15.6" customHeight="1">
      <c r="A29" s="188" t="s">
        <v>178</v>
      </c>
      <c r="B29" s="189">
        <v>5024</v>
      </c>
      <c r="C29" s="189">
        <v>4781</v>
      </c>
      <c r="D29" s="189">
        <v>28131</v>
      </c>
      <c r="E29" s="189">
        <v>27563</v>
      </c>
      <c r="F29" s="190">
        <v>-2.019124808929647</v>
      </c>
    </row>
    <row r="30" spans="1:7" ht="15.6" customHeight="1">
      <c r="A30" s="188" t="s">
        <v>179</v>
      </c>
      <c r="B30" s="189">
        <v>3313</v>
      </c>
      <c r="C30" s="189">
        <v>3463</v>
      </c>
      <c r="D30" s="189">
        <v>16611</v>
      </c>
      <c r="E30" s="189">
        <v>19479</v>
      </c>
      <c r="F30" s="190">
        <v>17.26566732887845</v>
      </c>
    </row>
    <row r="31" spans="1:7" ht="15.6" customHeight="1">
      <c r="A31" s="188" t="s">
        <v>180</v>
      </c>
      <c r="B31" s="189">
        <v>10063</v>
      </c>
      <c r="C31" s="189">
        <v>6943</v>
      </c>
      <c r="D31" s="189">
        <v>55274</v>
      </c>
      <c r="E31" s="189">
        <v>47904</v>
      </c>
      <c r="F31" s="190">
        <v>-13.33357455584904</v>
      </c>
    </row>
    <row r="32" spans="1:7" ht="15.6" customHeight="1">
      <c r="A32" s="188" t="s">
        <v>181</v>
      </c>
      <c r="B32" s="189">
        <v>48664</v>
      </c>
      <c r="C32" s="189">
        <v>49661</v>
      </c>
      <c r="D32" s="189">
        <v>304849</v>
      </c>
      <c r="E32" s="189">
        <v>257178</v>
      </c>
      <c r="F32" s="190">
        <v>-15.63757794842692</v>
      </c>
    </row>
    <row r="33" spans="1:6" ht="15.6" customHeight="1">
      <c r="A33" s="188" t="s">
        <v>182</v>
      </c>
      <c r="B33" s="189">
        <v>16098</v>
      </c>
      <c r="C33" s="189">
        <v>3249</v>
      </c>
      <c r="D33" s="189">
        <v>65946</v>
      </c>
      <c r="E33" s="189">
        <v>45338</v>
      </c>
      <c r="F33" s="190">
        <v>-31.24981045097503</v>
      </c>
    </row>
    <row r="34" spans="1:6" ht="15.6" customHeight="1">
      <c r="A34" s="188" t="s">
        <v>183</v>
      </c>
      <c r="B34" s="189">
        <v>761</v>
      </c>
      <c r="C34" s="189">
        <v>750</v>
      </c>
      <c r="D34" s="189">
        <v>4939</v>
      </c>
      <c r="E34" s="189">
        <v>3323</v>
      </c>
      <c r="F34" s="190">
        <v>-32.719173921846533</v>
      </c>
    </row>
    <row r="35" spans="1:6" ht="15.6" customHeight="1">
      <c r="A35" s="156" t="s">
        <v>153</v>
      </c>
      <c r="B35" s="76">
        <f>SUM(B7:B34)</f>
        <v>1002975</v>
      </c>
      <c r="C35" s="77">
        <f>SUM(C7:C34)</f>
        <v>918305</v>
      </c>
      <c r="D35" s="178">
        <f>SUM(D7:D34)</f>
        <v>5916302</v>
      </c>
      <c r="E35" s="178">
        <f>SUM(E7:E34)</f>
        <v>5470740</v>
      </c>
      <c r="F35" s="140">
        <f>E35*100/D35-100</f>
        <v>-7.5310895217992595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B1964-BA41-43F9-AA4E-99FE23AD4540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2758</v>
      </c>
      <c r="C7" s="189">
        <v>3141</v>
      </c>
      <c r="D7" s="189">
        <v>12220</v>
      </c>
      <c r="E7" s="189">
        <v>14230</v>
      </c>
      <c r="F7" s="190">
        <v>16.448445171849428</v>
      </c>
      <c r="G7" s="37"/>
    </row>
    <row r="8" spans="1:14" ht="15.6" customHeight="1">
      <c r="A8" s="188" t="s">
        <v>11</v>
      </c>
      <c r="B8" s="189">
        <v>39</v>
      </c>
      <c r="C8" s="189">
        <v>85</v>
      </c>
      <c r="D8" s="189">
        <v>534</v>
      </c>
      <c r="E8" s="189">
        <v>727</v>
      </c>
      <c r="F8" s="190">
        <v>36.142322097378269</v>
      </c>
      <c r="G8" s="6"/>
    </row>
    <row r="9" spans="1:14" ht="15.6" customHeight="1">
      <c r="A9" s="188" t="s">
        <v>8</v>
      </c>
      <c r="B9" s="189">
        <v>3503</v>
      </c>
      <c r="C9" s="189">
        <v>3384</v>
      </c>
      <c r="D9" s="189">
        <v>16867</v>
      </c>
      <c r="E9" s="189">
        <v>13633</v>
      </c>
      <c r="F9" s="190">
        <v>-19.173534119879051</v>
      </c>
      <c r="G9" s="6"/>
    </row>
    <row r="10" spans="1:14" ht="15.6" customHeight="1">
      <c r="A10" s="188" t="s">
        <v>10</v>
      </c>
      <c r="B10" s="189">
        <v>1200</v>
      </c>
      <c r="C10" s="189">
        <v>1692</v>
      </c>
      <c r="D10" s="189">
        <v>6845</v>
      </c>
      <c r="E10" s="189">
        <v>6995</v>
      </c>
      <c r="F10" s="190">
        <v>2.1913805697589481</v>
      </c>
    </row>
    <row r="11" spans="1:14" ht="15.6" customHeight="1">
      <c r="A11" s="188" t="s">
        <v>9</v>
      </c>
      <c r="B11" s="189">
        <v>268719</v>
      </c>
      <c r="C11" s="189">
        <v>228433</v>
      </c>
      <c r="D11" s="189">
        <v>1710470</v>
      </c>
      <c r="E11" s="189">
        <v>1390001</v>
      </c>
      <c r="F11" s="190">
        <v>-18.73572760703199</v>
      </c>
    </row>
    <row r="12" spans="1:14" ht="15.6" customHeight="1">
      <c r="A12" s="188" t="s">
        <v>6</v>
      </c>
      <c r="B12" s="189">
        <v>2514</v>
      </c>
      <c r="C12" s="189">
        <v>3057</v>
      </c>
      <c r="D12" s="189">
        <v>15303</v>
      </c>
      <c r="E12" s="189">
        <v>14071</v>
      </c>
      <c r="F12" s="190">
        <v>-8.0507090113049742</v>
      </c>
    </row>
    <row r="13" spans="1:14" ht="15.6" customHeight="1">
      <c r="A13" s="188" t="s">
        <v>175</v>
      </c>
      <c r="B13" s="189">
        <v>42</v>
      </c>
      <c r="C13" s="189">
        <v>48</v>
      </c>
      <c r="D13" s="189">
        <v>518</v>
      </c>
      <c r="E13" s="189">
        <v>122</v>
      </c>
      <c r="F13" s="190">
        <v>-76.447876447876453</v>
      </c>
    </row>
    <row r="14" spans="1:14" ht="15.6" customHeight="1">
      <c r="A14" s="188" t="s">
        <v>148</v>
      </c>
      <c r="B14" s="189">
        <v>147198</v>
      </c>
      <c r="C14" s="189">
        <v>124521</v>
      </c>
      <c r="D14" s="189">
        <v>721244</v>
      </c>
      <c r="E14" s="189">
        <v>663026</v>
      </c>
      <c r="F14" s="190">
        <v>-8.0718869065115229</v>
      </c>
    </row>
    <row r="15" spans="1:14" ht="15.6" customHeight="1">
      <c r="A15" s="188" t="s">
        <v>145</v>
      </c>
      <c r="B15" s="189">
        <v>6920</v>
      </c>
      <c r="C15" s="189">
        <v>1801</v>
      </c>
      <c r="D15" s="189">
        <v>37710</v>
      </c>
      <c r="E15" s="189">
        <v>10337</v>
      </c>
      <c r="F15" s="190">
        <v>-72.588172898435431</v>
      </c>
    </row>
    <row r="16" spans="1:14" ht="15.6" customHeight="1">
      <c r="A16" s="188" t="s">
        <v>144</v>
      </c>
      <c r="B16" s="189">
        <v>626</v>
      </c>
      <c r="C16" s="189">
        <v>7554</v>
      </c>
      <c r="D16" s="189">
        <v>4262</v>
      </c>
      <c r="E16" s="189">
        <v>19681</v>
      </c>
      <c r="F16" s="190">
        <v>361.77850774284371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55764</v>
      </c>
      <c r="C18" s="189">
        <v>57072</v>
      </c>
      <c r="D18" s="189">
        <v>246171</v>
      </c>
      <c r="E18" s="189">
        <v>354904</v>
      </c>
      <c r="F18" s="190">
        <v>44.169703173810063</v>
      </c>
    </row>
    <row r="19" spans="1:7" ht="15.6" customHeight="1">
      <c r="A19" s="188" t="s">
        <v>143</v>
      </c>
      <c r="B19" s="189">
        <v>660</v>
      </c>
      <c r="C19" s="189">
        <v>681</v>
      </c>
      <c r="D19" s="189">
        <v>3757</v>
      </c>
      <c r="E19" s="189">
        <v>3569</v>
      </c>
      <c r="F19" s="190">
        <v>-5.0039925472451472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13219</v>
      </c>
      <c r="C21" s="189">
        <v>20</v>
      </c>
      <c r="D21" s="189">
        <v>63744</v>
      </c>
      <c r="E21" s="189">
        <v>40657</v>
      </c>
      <c r="F21" s="190">
        <v>-36.218310742971887</v>
      </c>
    </row>
    <row r="22" spans="1:7" ht="15.6" customHeight="1">
      <c r="A22" s="188" t="s">
        <v>146</v>
      </c>
      <c r="B22" s="189">
        <v>214618</v>
      </c>
      <c r="C22" s="189">
        <v>212387</v>
      </c>
      <c r="D22" s="189">
        <v>1369721</v>
      </c>
      <c r="E22" s="189">
        <v>1373081</v>
      </c>
      <c r="F22" s="190">
        <v>0.2453054308140139</v>
      </c>
    </row>
    <row r="23" spans="1:7" ht="15.6" customHeight="1">
      <c r="A23" s="188" t="s">
        <v>165</v>
      </c>
      <c r="B23" s="189">
        <v>3569</v>
      </c>
      <c r="C23" s="189">
        <v>1921</v>
      </c>
      <c r="D23" s="189">
        <v>17250</v>
      </c>
      <c r="E23" s="189">
        <v>15326</v>
      </c>
      <c r="F23" s="190">
        <v>-11.153623188405801</v>
      </c>
    </row>
    <row r="24" spans="1:7" ht="15.6" customHeight="1">
      <c r="A24" s="188" t="s">
        <v>141</v>
      </c>
      <c r="B24" s="189">
        <v>1145</v>
      </c>
      <c r="C24" s="189">
        <v>0</v>
      </c>
      <c r="D24" s="189">
        <v>6945</v>
      </c>
      <c r="E24" s="189">
        <v>7598</v>
      </c>
      <c r="F24" s="190">
        <v>9.4024478041756652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1507</v>
      </c>
      <c r="C26" s="189">
        <v>1430</v>
      </c>
      <c r="D26" s="189">
        <v>7069</v>
      </c>
      <c r="E26" s="189">
        <v>7554</v>
      </c>
      <c r="F26" s="190">
        <v>6.8609421417456522</v>
      </c>
    </row>
    <row r="27" spans="1:7" ht="15.6" customHeight="1">
      <c r="A27" s="188" t="s">
        <v>173</v>
      </c>
      <c r="B27" s="189">
        <v>598</v>
      </c>
      <c r="C27" s="189">
        <v>633</v>
      </c>
      <c r="D27" s="189">
        <v>5074</v>
      </c>
      <c r="E27" s="189">
        <v>4958</v>
      </c>
      <c r="F27" s="190">
        <v>-2.286164761529363</v>
      </c>
    </row>
    <row r="28" spans="1:7" ht="15.6" customHeight="1">
      <c r="A28" s="188" t="s">
        <v>177</v>
      </c>
      <c r="B28" s="189">
        <v>47509</v>
      </c>
      <c r="C28" s="189">
        <v>45490</v>
      </c>
      <c r="D28" s="189">
        <v>382804</v>
      </c>
      <c r="E28" s="189">
        <v>334753</v>
      </c>
      <c r="F28" s="190">
        <v>-12.55237667318001</v>
      </c>
    </row>
    <row r="29" spans="1:7" ht="15.6" customHeight="1">
      <c r="A29" s="188" t="s">
        <v>178</v>
      </c>
      <c r="B29" s="189">
        <v>2262</v>
      </c>
      <c r="C29" s="189">
        <v>2452</v>
      </c>
      <c r="D29" s="189">
        <v>17687</v>
      </c>
      <c r="E29" s="189">
        <v>16166</v>
      </c>
      <c r="F29" s="190">
        <v>-8.5995363826539233</v>
      </c>
    </row>
    <row r="30" spans="1:7" ht="15.6" customHeight="1">
      <c r="A30" s="188" t="s">
        <v>179</v>
      </c>
      <c r="B30" s="189">
        <v>1001</v>
      </c>
      <c r="C30" s="189">
        <v>1166</v>
      </c>
      <c r="D30" s="189">
        <v>7884</v>
      </c>
      <c r="E30" s="189">
        <v>8214</v>
      </c>
      <c r="F30" s="190">
        <v>4.1856925418569233</v>
      </c>
    </row>
    <row r="31" spans="1:7" ht="15.6" customHeight="1">
      <c r="A31" s="188" t="s">
        <v>180</v>
      </c>
      <c r="B31" s="189">
        <v>1506</v>
      </c>
      <c r="C31" s="189">
        <v>1319</v>
      </c>
      <c r="D31" s="189">
        <v>18037</v>
      </c>
      <c r="E31" s="189">
        <v>14797</v>
      </c>
      <c r="F31" s="190">
        <v>-17.963075899539831</v>
      </c>
    </row>
    <row r="32" spans="1:7" ht="15.6" customHeight="1">
      <c r="A32" s="188" t="s">
        <v>181</v>
      </c>
      <c r="B32" s="189">
        <v>42231</v>
      </c>
      <c r="C32" s="189">
        <v>42095</v>
      </c>
      <c r="D32" s="189">
        <v>272566</v>
      </c>
      <c r="E32" s="189">
        <v>209250</v>
      </c>
      <c r="F32" s="190">
        <v>-23.229603105302939</v>
      </c>
    </row>
    <row r="33" spans="1:6" ht="15.6" customHeight="1">
      <c r="A33" s="188" t="s">
        <v>182</v>
      </c>
      <c r="B33" s="189">
        <v>9426</v>
      </c>
      <c r="C33" s="189">
        <v>0</v>
      </c>
      <c r="D33" s="189">
        <v>36517</v>
      </c>
      <c r="E33" s="189">
        <v>19515</v>
      </c>
      <c r="F33" s="190">
        <v>-46.559136840375707</v>
      </c>
    </row>
    <row r="34" spans="1:6" ht="15.6" customHeight="1">
      <c r="A34" s="188" t="s">
        <v>183</v>
      </c>
      <c r="B34" s="189">
        <v>189</v>
      </c>
      <c r="C34" s="189">
        <v>130</v>
      </c>
      <c r="D34" s="189">
        <v>1525</v>
      </c>
      <c r="E34" s="189">
        <v>1007</v>
      </c>
      <c r="F34" s="190">
        <v>-33.967213114754102</v>
      </c>
    </row>
    <row r="35" spans="1:6" ht="15.6" customHeight="1">
      <c r="A35" s="156" t="s">
        <v>153</v>
      </c>
      <c r="B35" s="76">
        <f>SUM(B7:B34)</f>
        <v>828723</v>
      </c>
      <c r="C35" s="77">
        <f>SUM(C7:C34)</f>
        <v>740512</v>
      </c>
      <c r="D35" s="76">
        <f>SUM(D7:D34)</f>
        <v>4995357</v>
      </c>
      <c r="E35" s="78">
        <f>SUM(E7:E34)</f>
        <v>4544172</v>
      </c>
      <c r="F35" s="140">
        <f>E35*100/D35-100</f>
        <v>-9.0320871961703659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5B9D9-B6E1-42FD-A20B-4E98F887FEF5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325316</v>
      </c>
      <c r="C11" s="189">
        <v>221424</v>
      </c>
      <c r="D11" s="189">
        <v>1846409</v>
      </c>
      <c r="E11" s="189">
        <v>1573397</v>
      </c>
      <c r="F11" s="190">
        <v>-14.786106436872871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30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157</v>
      </c>
      <c r="D19" s="189">
        <v>0</v>
      </c>
      <c r="E19" s="189">
        <v>5151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68153</v>
      </c>
      <c r="D21" s="189">
        <v>26212</v>
      </c>
      <c r="E21" s="189">
        <v>134479</v>
      </c>
      <c r="F21" s="190">
        <v>413.04364413245838</v>
      </c>
    </row>
    <row r="22" spans="1:7" ht="15.6" customHeight="1">
      <c r="A22" s="188" t="s">
        <v>146</v>
      </c>
      <c r="B22" s="189">
        <v>0</v>
      </c>
      <c r="C22" s="189">
        <v>12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7124</v>
      </c>
      <c r="D28" s="189">
        <v>873</v>
      </c>
      <c r="E28" s="189">
        <v>8326</v>
      </c>
      <c r="F28" s="190">
        <v>853.72279495990836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21824</v>
      </c>
      <c r="D31" s="189">
        <v>53128</v>
      </c>
      <c r="E31" s="189">
        <v>89519</v>
      </c>
      <c r="F31" s="190">
        <v>68.49683782562866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325443</v>
      </c>
      <c r="C35" s="77">
        <f>SUM(C7:C34)</f>
        <v>318724</v>
      </c>
      <c r="D35" s="178">
        <f>SUM(D7:D34)</f>
        <v>1926650</v>
      </c>
      <c r="E35" s="178">
        <f>SUM(E7:E34)</f>
        <v>1825729</v>
      </c>
      <c r="F35" s="140">
        <f>E35*100/D35-100</f>
        <v>-5.2381594996496545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8DDA-8F8A-40DE-B437-4361AAEDA794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83833</v>
      </c>
      <c r="C7" s="189">
        <v>78716</v>
      </c>
      <c r="D7" s="189">
        <v>320092</v>
      </c>
      <c r="E7" s="189">
        <v>227624</v>
      </c>
      <c r="F7" s="190">
        <v>-28.887944715894179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1538</v>
      </c>
      <c r="E9" s="189">
        <v>107</v>
      </c>
      <c r="F9" s="190">
        <v>-93.042912873862164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5191916</v>
      </c>
      <c r="C11" s="189">
        <v>4877633</v>
      </c>
      <c r="D11" s="189">
        <v>32550350</v>
      </c>
      <c r="E11" s="189">
        <v>30668992</v>
      </c>
      <c r="F11" s="190">
        <v>-5.7798395408958783</v>
      </c>
    </row>
    <row r="12" spans="1:14" ht="15.6" customHeight="1">
      <c r="A12" s="188" t="s">
        <v>6</v>
      </c>
      <c r="B12" s="189">
        <v>52158</v>
      </c>
      <c r="C12" s="189">
        <v>100324</v>
      </c>
      <c r="D12" s="189">
        <v>449358</v>
      </c>
      <c r="E12" s="189">
        <v>557807</v>
      </c>
      <c r="F12" s="190">
        <v>24.134209249640609</v>
      </c>
    </row>
    <row r="13" spans="1:14" ht="15.6" customHeight="1">
      <c r="A13" s="188" t="s">
        <v>175</v>
      </c>
      <c r="B13" s="189">
        <v>1304</v>
      </c>
      <c r="C13" s="189">
        <v>1072</v>
      </c>
      <c r="D13" s="189">
        <v>6505</v>
      </c>
      <c r="E13" s="189">
        <v>6837</v>
      </c>
      <c r="F13" s="190">
        <v>5.1037663335895473</v>
      </c>
    </row>
    <row r="14" spans="1:14" ht="15.6" customHeight="1">
      <c r="A14" s="188" t="s">
        <v>148</v>
      </c>
      <c r="B14" s="189">
        <v>2690166</v>
      </c>
      <c r="C14" s="189">
        <v>2005638</v>
      </c>
      <c r="D14" s="189">
        <v>14083473</v>
      </c>
      <c r="E14" s="189">
        <v>12015894</v>
      </c>
      <c r="F14" s="190">
        <v>-14.68088872680765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76817</v>
      </c>
      <c r="E15" s="189">
        <v>25882</v>
      </c>
      <c r="F15" s="190">
        <v>-66.306937266490493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85631</v>
      </c>
      <c r="E16" s="189">
        <v>14623</v>
      </c>
      <c r="F16" s="190">
        <v>-82.923240415270172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15505</v>
      </c>
      <c r="E17" s="189">
        <v>65821</v>
      </c>
      <c r="F17" s="190">
        <v>324.51467268623031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2188</v>
      </c>
      <c r="C19" s="189">
        <v>54590</v>
      </c>
      <c r="D19" s="189">
        <v>337036</v>
      </c>
      <c r="E19" s="189">
        <v>195035</v>
      </c>
      <c r="F19" s="190">
        <v>-42.132294472993983</v>
      </c>
    </row>
    <row r="20" spans="1:7" ht="15.6" customHeight="1">
      <c r="A20" s="188" t="s">
        <v>142</v>
      </c>
      <c r="B20" s="189">
        <v>136528</v>
      </c>
      <c r="C20" s="189">
        <v>7722</v>
      </c>
      <c r="D20" s="189">
        <v>788262</v>
      </c>
      <c r="E20" s="189">
        <v>313345</v>
      </c>
      <c r="F20" s="190">
        <v>-60.248622919790627</v>
      </c>
    </row>
    <row r="21" spans="1:7" ht="15.6" customHeight="1">
      <c r="A21" s="188" t="s">
        <v>149</v>
      </c>
      <c r="B21" s="189">
        <v>186737</v>
      </c>
      <c r="C21" s="189">
        <v>218141</v>
      </c>
      <c r="D21" s="189">
        <v>1252235</v>
      </c>
      <c r="E21" s="189">
        <v>1262749</v>
      </c>
      <c r="F21" s="190">
        <v>0.83961876165416527</v>
      </c>
    </row>
    <row r="22" spans="1:7" ht="15.6" customHeight="1">
      <c r="A22" s="188" t="s">
        <v>146</v>
      </c>
      <c r="B22" s="189">
        <v>1551263</v>
      </c>
      <c r="C22" s="189">
        <v>1664512</v>
      </c>
      <c r="D22" s="189">
        <v>7207534</v>
      </c>
      <c r="E22" s="189">
        <v>8598999</v>
      </c>
      <c r="F22" s="190">
        <v>19.30570150622945</v>
      </c>
    </row>
    <row r="23" spans="1:7" ht="15.6" customHeight="1">
      <c r="A23" s="188" t="s">
        <v>165</v>
      </c>
      <c r="B23" s="189">
        <v>268002</v>
      </c>
      <c r="C23" s="189">
        <v>300974</v>
      </c>
      <c r="D23" s="189">
        <v>1052776</v>
      </c>
      <c r="E23" s="189">
        <v>1773325</v>
      </c>
      <c r="F23" s="190">
        <v>68.442764652689647</v>
      </c>
    </row>
    <row r="24" spans="1:7" ht="15.6" customHeight="1">
      <c r="A24" s="188" t="s">
        <v>141</v>
      </c>
      <c r="B24" s="189">
        <v>5260</v>
      </c>
      <c r="C24" s="189">
        <v>280</v>
      </c>
      <c r="D24" s="189">
        <v>5992</v>
      </c>
      <c r="E24" s="189">
        <v>589</v>
      </c>
      <c r="F24" s="190">
        <v>-90.170226969292386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1965</v>
      </c>
      <c r="C26" s="189">
        <v>15565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4383</v>
      </c>
      <c r="C27" s="189">
        <v>2788</v>
      </c>
      <c r="D27" s="189">
        <v>18963</v>
      </c>
      <c r="E27" s="189">
        <v>15904</v>
      </c>
      <c r="F27" s="190">
        <v>-16.131413805832409</v>
      </c>
    </row>
    <row r="28" spans="1:7" ht="15.6" customHeight="1">
      <c r="A28" s="188" t="s">
        <v>177</v>
      </c>
      <c r="B28" s="189">
        <v>77190</v>
      </c>
      <c r="C28" s="189">
        <v>78075</v>
      </c>
      <c r="D28" s="189">
        <v>513975</v>
      </c>
      <c r="E28" s="189">
        <v>701346</v>
      </c>
      <c r="F28" s="190">
        <v>36.455275062016632</v>
      </c>
    </row>
    <row r="29" spans="1:7" ht="15.6" customHeight="1">
      <c r="A29" s="188" t="s">
        <v>178</v>
      </c>
      <c r="B29" s="189">
        <v>31595</v>
      </c>
      <c r="C29" s="189">
        <v>29534</v>
      </c>
      <c r="D29" s="189">
        <v>170302</v>
      </c>
      <c r="E29" s="189">
        <v>165089</v>
      </c>
      <c r="F29" s="190">
        <v>-3.0610327535789419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82934</v>
      </c>
      <c r="C31" s="189">
        <v>220891</v>
      </c>
      <c r="D31" s="189">
        <v>499557</v>
      </c>
      <c r="E31" s="189">
        <v>1103863</v>
      </c>
      <c r="F31" s="190">
        <v>120.9683779828928</v>
      </c>
    </row>
    <row r="32" spans="1:7" ht="15.6" customHeight="1">
      <c r="A32" s="188" t="s">
        <v>181</v>
      </c>
      <c r="B32" s="189">
        <v>3069893</v>
      </c>
      <c r="C32" s="189">
        <v>2744007</v>
      </c>
      <c r="D32" s="189">
        <v>17565315</v>
      </c>
      <c r="E32" s="189">
        <v>16290343</v>
      </c>
      <c r="F32" s="190">
        <v>-7.2584636256167272</v>
      </c>
    </row>
    <row r="33" spans="1:6" ht="15.6" customHeight="1">
      <c r="A33" s="188" t="s">
        <v>182</v>
      </c>
      <c r="B33" s="189">
        <v>49698</v>
      </c>
      <c r="C33" s="189">
        <v>49120</v>
      </c>
      <c r="D33" s="189">
        <v>261541</v>
      </c>
      <c r="E33" s="189">
        <v>235121</v>
      </c>
      <c r="F33" s="190">
        <v>-10.101666660294191</v>
      </c>
    </row>
    <row r="34" spans="1:6" ht="15.6" customHeight="1">
      <c r="A34" s="188" t="s">
        <v>183</v>
      </c>
      <c r="B34" s="189">
        <v>0</v>
      </c>
      <c r="C34" s="189">
        <v>802</v>
      </c>
      <c r="D34" s="189">
        <v>1750</v>
      </c>
      <c r="E34" s="189">
        <v>14819</v>
      </c>
      <c r="F34" s="190">
        <v>746.8</v>
      </c>
    </row>
    <row r="35" spans="1:6" ht="15.6" customHeight="1">
      <c r="A35" s="156" t="s">
        <v>153</v>
      </c>
      <c r="B35" s="76">
        <f>SUM(B7:B34)</f>
        <v>13499960</v>
      </c>
      <c r="C35" s="77">
        <f>SUM(C7:C34)</f>
        <v>12456479</v>
      </c>
      <c r="D35" s="178">
        <f>SUM(D7:D34)</f>
        <v>77301799</v>
      </c>
      <c r="E35" s="178">
        <f>SUM(E7:E34)</f>
        <v>74297318</v>
      </c>
      <c r="F35" s="177">
        <f>E35*100/D35-100</f>
        <v>-3.886689622837892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713D9-0578-4A3C-B501-68BCE860421C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107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4143944</v>
      </c>
      <c r="C11" s="189">
        <v>3912236</v>
      </c>
      <c r="D11" s="189">
        <v>25717753</v>
      </c>
      <c r="E11" s="189">
        <v>23543497</v>
      </c>
      <c r="F11" s="190">
        <v>-8.4543000315774037</v>
      </c>
    </row>
    <row r="12" spans="1:14" ht="15.6" customHeight="1">
      <c r="A12" s="188" t="s">
        <v>6</v>
      </c>
      <c r="B12" s="189">
        <v>19578</v>
      </c>
      <c r="C12" s="189">
        <v>18995</v>
      </c>
      <c r="D12" s="189">
        <v>111305</v>
      </c>
      <c r="E12" s="189">
        <v>110531</v>
      </c>
      <c r="F12" s="190">
        <v>-0.69538655046943632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1897494</v>
      </c>
      <c r="C14" s="189">
        <v>1147770</v>
      </c>
      <c r="D14" s="189">
        <v>10756535</v>
      </c>
      <c r="E14" s="189">
        <v>7822195</v>
      </c>
      <c r="F14" s="190">
        <v>-27.279602585776932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48005</v>
      </c>
      <c r="E15" s="189">
        <v>18604</v>
      </c>
      <c r="F15" s="190">
        <v>-61.245703572544528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11505</v>
      </c>
      <c r="E17" s="189">
        <v>65821</v>
      </c>
      <c r="F17" s="190">
        <v>472.1077792264233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320</v>
      </c>
      <c r="C19" s="189">
        <v>35017</v>
      </c>
      <c r="D19" s="189">
        <v>1217</v>
      </c>
      <c r="E19" s="189">
        <v>106599</v>
      </c>
      <c r="F19" s="190">
        <v>8659.1618734593267</v>
      </c>
    </row>
    <row r="20" spans="1:7" ht="15.6" customHeight="1">
      <c r="A20" s="188" t="s">
        <v>142</v>
      </c>
      <c r="B20" s="189">
        <v>65</v>
      </c>
      <c r="C20" s="189">
        <v>16</v>
      </c>
      <c r="D20" s="189">
        <v>136</v>
      </c>
      <c r="E20" s="189">
        <v>410</v>
      </c>
      <c r="F20" s="190">
        <v>201.47058823529409</v>
      </c>
    </row>
    <row r="21" spans="1:7" ht="15.6" customHeight="1">
      <c r="A21" s="188" t="s">
        <v>149</v>
      </c>
      <c r="B21" s="189">
        <v>16843</v>
      </c>
      <c r="C21" s="189">
        <v>46035</v>
      </c>
      <c r="D21" s="189">
        <v>104099</v>
      </c>
      <c r="E21" s="189">
        <v>179048</v>
      </c>
      <c r="F21" s="190">
        <v>71.997809777231282</v>
      </c>
    </row>
    <row r="22" spans="1:7" ht="15.6" customHeight="1">
      <c r="A22" s="188" t="s">
        <v>146</v>
      </c>
      <c r="B22" s="189">
        <v>978696</v>
      </c>
      <c r="C22" s="189">
        <v>1241290</v>
      </c>
      <c r="D22" s="189">
        <v>5352057</v>
      </c>
      <c r="E22" s="189">
        <v>5729909</v>
      </c>
      <c r="F22" s="190">
        <v>7.0599397577417449</v>
      </c>
    </row>
    <row r="23" spans="1:7" ht="15.6" customHeight="1">
      <c r="A23" s="188" t="s">
        <v>165</v>
      </c>
      <c r="B23" s="189">
        <v>266918</v>
      </c>
      <c r="C23" s="189">
        <v>300974</v>
      </c>
      <c r="D23" s="189">
        <v>1009962</v>
      </c>
      <c r="E23" s="189">
        <v>1760398</v>
      </c>
      <c r="F23" s="190">
        <v>74.303389632481213</v>
      </c>
    </row>
    <row r="24" spans="1:7" ht="15.6" customHeight="1">
      <c r="A24" s="188" t="s">
        <v>141</v>
      </c>
      <c r="B24" s="189">
        <v>0</v>
      </c>
      <c r="C24" s="189">
        <v>280</v>
      </c>
      <c r="D24" s="189">
        <v>192</v>
      </c>
      <c r="E24" s="189">
        <v>589</v>
      </c>
      <c r="F24" s="190">
        <v>206.77083333333329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69032</v>
      </c>
      <c r="C28" s="189">
        <v>71752</v>
      </c>
      <c r="D28" s="189">
        <v>459055</v>
      </c>
      <c r="E28" s="189">
        <v>653397</v>
      </c>
      <c r="F28" s="190">
        <v>42.335232161723553</v>
      </c>
    </row>
    <row r="29" spans="1:7" ht="15.6" customHeight="1">
      <c r="A29" s="188" t="s">
        <v>178</v>
      </c>
      <c r="B29" s="189">
        <v>30454</v>
      </c>
      <c r="C29" s="189">
        <v>28900</v>
      </c>
      <c r="D29" s="189">
        <v>149945</v>
      </c>
      <c r="E29" s="189">
        <v>159295</v>
      </c>
      <c r="F29" s="190">
        <v>6.2356197272333134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167</v>
      </c>
      <c r="C31" s="189">
        <v>438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3007925</v>
      </c>
      <c r="C32" s="189">
        <v>2701175</v>
      </c>
      <c r="D32" s="189">
        <v>17300587</v>
      </c>
      <c r="E32" s="189">
        <v>16027932</v>
      </c>
      <c r="F32" s="190">
        <v>-7.3561376848080329</v>
      </c>
    </row>
    <row r="33" spans="1:6" ht="15.6" customHeight="1">
      <c r="A33" s="188" t="s">
        <v>182</v>
      </c>
      <c r="B33" s="189">
        <v>38722</v>
      </c>
      <c r="C33" s="189">
        <v>36209</v>
      </c>
      <c r="D33" s="189">
        <v>177203</v>
      </c>
      <c r="E33" s="189">
        <v>169064</v>
      </c>
      <c r="F33" s="190">
        <v>-4.5930373639272517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10483105</v>
      </c>
      <c r="C35" s="77">
        <f>SUM(C7:C34)</f>
        <v>9547176</v>
      </c>
      <c r="D35" s="76">
        <f>SUM(D7:D34)</f>
        <v>61211135</v>
      </c>
      <c r="E35" s="78">
        <f>SUM(E7:E34)</f>
        <v>56359397</v>
      </c>
      <c r="F35" s="140">
        <f>E35*100/D35-100</f>
        <v>-7.9262343362853898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300D4-E841-46A7-95CF-1631EE3AA2AC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2916</v>
      </c>
      <c r="C8" s="189">
        <v>13299</v>
      </c>
      <c r="D8" s="189">
        <v>15379</v>
      </c>
      <c r="E8" s="189">
        <v>43744</v>
      </c>
      <c r="F8" s="190">
        <v>184.43982053449511</v>
      </c>
      <c r="G8" s="6"/>
    </row>
    <row r="9" spans="1:14" ht="15.6" customHeight="1">
      <c r="A9" s="188" t="s">
        <v>8</v>
      </c>
      <c r="B9" s="189">
        <v>64590</v>
      </c>
      <c r="C9" s="189">
        <v>95364</v>
      </c>
      <c r="D9" s="189">
        <v>426381</v>
      </c>
      <c r="E9" s="189">
        <v>543759</v>
      </c>
      <c r="F9" s="190">
        <v>27.528900208968039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820414</v>
      </c>
      <c r="C11" s="189">
        <v>972299</v>
      </c>
      <c r="D11" s="189">
        <v>6414822</v>
      </c>
      <c r="E11" s="189">
        <v>6827108</v>
      </c>
      <c r="F11" s="190">
        <v>6.4270840250906351</v>
      </c>
    </row>
    <row r="12" spans="1:14" ht="15.6" customHeight="1">
      <c r="A12" s="188" t="s">
        <v>6</v>
      </c>
      <c r="B12" s="189">
        <v>66332</v>
      </c>
      <c r="C12" s="189">
        <v>67111</v>
      </c>
      <c r="D12" s="189">
        <v>416694</v>
      </c>
      <c r="E12" s="189">
        <v>455087</v>
      </c>
      <c r="F12" s="190">
        <v>9.21371558025794</v>
      </c>
    </row>
    <row r="13" spans="1:14" ht="15.6" customHeight="1">
      <c r="A13" s="188" t="s">
        <v>175</v>
      </c>
      <c r="B13" s="189">
        <v>1377907</v>
      </c>
      <c r="C13" s="189">
        <v>1408633</v>
      </c>
      <c r="D13" s="189">
        <v>7430987</v>
      </c>
      <c r="E13" s="189">
        <v>7776060</v>
      </c>
      <c r="F13" s="190">
        <v>4.6437034541979472</v>
      </c>
    </row>
    <row r="14" spans="1:14" ht="15.6" customHeight="1">
      <c r="A14" s="188" t="s">
        <v>148</v>
      </c>
      <c r="B14" s="189">
        <v>1066436</v>
      </c>
      <c r="C14" s="189">
        <v>1076087</v>
      </c>
      <c r="D14" s="189">
        <v>6024685</v>
      </c>
      <c r="E14" s="189">
        <v>5995724</v>
      </c>
      <c r="F14" s="190">
        <v>-0.48070563025287072</v>
      </c>
    </row>
    <row r="15" spans="1:14" ht="15.6" customHeight="1">
      <c r="A15" s="188" t="s">
        <v>145</v>
      </c>
      <c r="B15" s="189">
        <v>116180</v>
      </c>
      <c r="C15" s="189">
        <v>114846</v>
      </c>
      <c r="D15" s="189">
        <v>565439</v>
      </c>
      <c r="E15" s="189">
        <v>649889</v>
      </c>
      <c r="F15" s="190">
        <v>14.93529806044506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44940</v>
      </c>
      <c r="C18" s="189">
        <v>47658</v>
      </c>
      <c r="D18" s="189">
        <v>282755</v>
      </c>
      <c r="E18" s="189">
        <v>285972</v>
      </c>
      <c r="F18" s="190">
        <v>1.1377340807412819</v>
      </c>
    </row>
    <row r="19" spans="1:7" ht="15.6" customHeight="1">
      <c r="A19" s="188" t="s">
        <v>143</v>
      </c>
      <c r="B19" s="189">
        <v>3716</v>
      </c>
      <c r="C19" s="189">
        <v>1124</v>
      </c>
      <c r="D19" s="189">
        <v>10371</v>
      </c>
      <c r="E19" s="189">
        <v>9992</v>
      </c>
      <c r="F19" s="190">
        <v>-3.6544209815832578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45701</v>
      </c>
      <c r="C21" s="189">
        <v>40725</v>
      </c>
      <c r="D21" s="189">
        <v>318529</v>
      </c>
      <c r="E21" s="189">
        <v>333509</v>
      </c>
      <c r="F21" s="190">
        <v>4.7028684986296412</v>
      </c>
    </row>
    <row r="22" spans="1:7" ht="15.6" customHeight="1">
      <c r="A22" s="188" t="s">
        <v>146</v>
      </c>
      <c r="B22" s="189">
        <v>408223</v>
      </c>
      <c r="C22" s="189">
        <v>470121</v>
      </c>
      <c r="D22" s="189">
        <v>2473477</v>
      </c>
      <c r="E22" s="189">
        <v>2785305</v>
      </c>
      <c r="F22" s="190">
        <v>12.60686879239225</v>
      </c>
    </row>
    <row r="23" spans="1:7" ht="15.6" customHeight="1">
      <c r="A23" s="188" t="s">
        <v>165</v>
      </c>
      <c r="B23" s="189">
        <v>32442</v>
      </c>
      <c r="C23" s="189">
        <v>37778</v>
      </c>
      <c r="D23" s="189">
        <v>269701</v>
      </c>
      <c r="E23" s="189">
        <v>218298</v>
      </c>
      <c r="F23" s="190">
        <v>-19.059254507769719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31230</v>
      </c>
      <c r="C26" s="189">
        <v>39012</v>
      </c>
      <c r="D26" s="189">
        <v>266800</v>
      </c>
      <c r="E26" s="189">
        <v>344064</v>
      </c>
      <c r="F26" s="190">
        <v>28.95952023988005</v>
      </c>
    </row>
    <row r="27" spans="1:7" ht="15.6" customHeight="1">
      <c r="A27" s="188" t="s">
        <v>173</v>
      </c>
      <c r="B27" s="189">
        <v>53530</v>
      </c>
      <c r="C27" s="189">
        <v>59798</v>
      </c>
      <c r="D27" s="189">
        <v>307967</v>
      </c>
      <c r="E27" s="189">
        <v>275434</v>
      </c>
      <c r="F27" s="190">
        <v>-10.56379417275228</v>
      </c>
    </row>
    <row r="28" spans="1:7" ht="15.6" customHeight="1">
      <c r="A28" s="188" t="s">
        <v>177</v>
      </c>
      <c r="B28" s="189">
        <v>358461</v>
      </c>
      <c r="C28" s="189">
        <v>383567</v>
      </c>
      <c r="D28" s="189">
        <v>2284013</v>
      </c>
      <c r="E28" s="189">
        <v>2331151</v>
      </c>
      <c r="F28" s="190">
        <v>2.0638236297254049</v>
      </c>
    </row>
    <row r="29" spans="1:7" ht="15.6" customHeight="1">
      <c r="A29" s="188" t="s">
        <v>178</v>
      </c>
      <c r="B29" s="189">
        <v>201986</v>
      </c>
      <c r="C29" s="189">
        <v>172202</v>
      </c>
      <c r="D29" s="189">
        <v>1216367</v>
      </c>
      <c r="E29" s="189">
        <v>1084182</v>
      </c>
      <c r="F29" s="190">
        <v>-10.867197153490681</v>
      </c>
    </row>
    <row r="30" spans="1:7" ht="15.6" customHeight="1">
      <c r="A30" s="188" t="s">
        <v>179</v>
      </c>
      <c r="B30" s="189">
        <v>14229</v>
      </c>
      <c r="C30" s="189">
        <v>12252</v>
      </c>
      <c r="D30" s="189">
        <v>85808</v>
      </c>
      <c r="E30" s="189">
        <v>80354</v>
      </c>
      <c r="F30" s="190">
        <v>-6.3560507178817858</v>
      </c>
    </row>
    <row r="31" spans="1:7" ht="15.6" customHeight="1">
      <c r="A31" s="188" t="s">
        <v>180</v>
      </c>
      <c r="B31" s="189">
        <v>20749</v>
      </c>
      <c r="C31" s="189">
        <v>26233</v>
      </c>
      <c r="D31" s="189">
        <v>174877</v>
      </c>
      <c r="E31" s="189">
        <v>188475</v>
      </c>
      <c r="F31" s="190">
        <v>7.7757509563864886</v>
      </c>
    </row>
    <row r="32" spans="1:7" ht="15.6" customHeight="1">
      <c r="A32" s="188" t="s">
        <v>181</v>
      </c>
      <c r="B32" s="189">
        <v>1238639</v>
      </c>
      <c r="C32" s="189">
        <v>1270088</v>
      </c>
      <c r="D32" s="189">
        <v>7179029</v>
      </c>
      <c r="E32" s="189">
        <v>7092705</v>
      </c>
      <c r="F32" s="190">
        <v>-1.202446737574121</v>
      </c>
    </row>
    <row r="33" spans="1:6" ht="15.6" customHeight="1">
      <c r="A33" s="188" t="s">
        <v>182</v>
      </c>
      <c r="B33" s="189">
        <v>151837</v>
      </c>
      <c r="C33" s="189">
        <v>131550</v>
      </c>
      <c r="D33" s="189">
        <v>850641</v>
      </c>
      <c r="E33" s="189">
        <v>712017</v>
      </c>
      <c r="F33" s="190">
        <v>-16.296416467111271</v>
      </c>
    </row>
    <row r="34" spans="1:6" ht="15.6" customHeight="1">
      <c r="A34" s="188" t="s">
        <v>183</v>
      </c>
      <c r="B34" s="189">
        <v>0</v>
      </c>
      <c r="C34" s="189">
        <v>23191</v>
      </c>
      <c r="D34" s="189">
        <v>0</v>
      </c>
      <c r="E34" s="189">
        <v>27969</v>
      </c>
      <c r="F34" s="190" t="s">
        <v>151</v>
      </c>
    </row>
    <row r="35" spans="1:6" ht="15.6" customHeight="1">
      <c r="A35" s="156" t="s">
        <v>153</v>
      </c>
      <c r="B35" s="76">
        <f>SUM(B7:B34)</f>
        <v>6152297</v>
      </c>
      <c r="C35" s="77">
        <f>SUM(C7:C34)</f>
        <v>6501264</v>
      </c>
      <c r="D35" s="76">
        <f>SUM(D7:D34)</f>
        <v>37254453</v>
      </c>
      <c r="E35" s="78">
        <f>SUM(E7:E34)</f>
        <v>38289948</v>
      </c>
      <c r="F35" s="140">
        <f>E35*100/D35-100</f>
        <v>2.7795200750900904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3CDD7-1DD1-48F5-8CF6-78A4D820225C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555</v>
      </c>
      <c r="D8" s="189">
        <v>347</v>
      </c>
      <c r="E8" s="189">
        <v>1095</v>
      </c>
      <c r="F8" s="190">
        <v>215.56195965417871</v>
      </c>
      <c r="G8" s="6"/>
    </row>
    <row r="9" spans="1:14" ht="15.6" customHeight="1">
      <c r="A9" s="188" t="s">
        <v>8</v>
      </c>
      <c r="B9" s="189">
        <v>3501</v>
      </c>
      <c r="C9" s="189">
        <v>5086</v>
      </c>
      <c r="D9" s="189">
        <v>22410</v>
      </c>
      <c r="E9" s="189">
        <v>28362</v>
      </c>
      <c r="F9" s="190">
        <v>26.559571619812591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36906</v>
      </c>
      <c r="C11" s="189">
        <v>41100</v>
      </c>
      <c r="D11" s="189">
        <v>268037</v>
      </c>
      <c r="E11" s="189">
        <v>285214</v>
      </c>
      <c r="F11" s="190">
        <v>6.4084436103970717</v>
      </c>
    </row>
    <row r="12" spans="1:14" ht="15.6" customHeight="1">
      <c r="A12" s="188" t="s">
        <v>6</v>
      </c>
      <c r="B12" s="189">
        <v>2247</v>
      </c>
      <c r="C12" s="189">
        <v>2499</v>
      </c>
      <c r="D12" s="189">
        <v>13647</v>
      </c>
      <c r="E12" s="189">
        <v>16622</v>
      </c>
      <c r="F12" s="190">
        <v>21.79966292958159</v>
      </c>
    </row>
    <row r="13" spans="1:14" ht="15.6" customHeight="1">
      <c r="A13" s="188" t="s">
        <v>175</v>
      </c>
      <c r="B13" s="189">
        <v>64401</v>
      </c>
      <c r="C13" s="189">
        <v>66501</v>
      </c>
      <c r="D13" s="189">
        <v>346976</v>
      </c>
      <c r="E13" s="189">
        <v>361653</v>
      </c>
      <c r="F13" s="190">
        <v>4.2299755602692954</v>
      </c>
    </row>
    <row r="14" spans="1:14" ht="15.6" customHeight="1">
      <c r="A14" s="188" t="s">
        <v>148</v>
      </c>
      <c r="B14" s="189">
        <v>39051</v>
      </c>
      <c r="C14" s="189">
        <v>39877</v>
      </c>
      <c r="D14" s="189">
        <v>217441</v>
      </c>
      <c r="E14" s="189">
        <v>217211</v>
      </c>
      <c r="F14" s="190">
        <v>-0.1057758196476328</v>
      </c>
    </row>
    <row r="15" spans="1:14" ht="15.6" customHeight="1">
      <c r="A15" s="188" t="s">
        <v>145</v>
      </c>
      <c r="B15" s="189">
        <v>4341</v>
      </c>
      <c r="C15" s="189">
        <v>4315</v>
      </c>
      <c r="D15" s="189">
        <v>20861</v>
      </c>
      <c r="E15" s="189">
        <v>24163</v>
      </c>
      <c r="F15" s="190">
        <v>15.828579646229811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2494</v>
      </c>
      <c r="C18" s="189">
        <v>2510</v>
      </c>
      <c r="D18" s="189">
        <v>16594</v>
      </c>
      <c r="E18" s="189">
        <v>15904</v>
      </c>
      <c r="F18" s="190">
        <v>-4.1581294443774794</v>
      </c>
    </row>
    <row r="19" spans="1:7" ht="15.6" customHeight="1">
      <c r="A19" s="188" t="s">
        <v>143</v>
      </c>
      <c r="B19" s="189">
        <v>18</v>
      </c>
      <c r="C19" s="189">
        <v>4</v>
      </c>
      <c r="D19" s="189">
        <v>32</v>
      </c>
      <c r="E19" s="189">
        <v>14</v>
      </c>
      <c r="F19" s="190">
        <v>-56.25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2598</v>
      </c>
      <c r="C21" s="189">
        <v>2324</v>
      </c>
      <c r="D21" s="189">
        <v>16394</v>
      </c>
      <c r="E21" s="189">
        <v>18090</v>
      </c>
      <c r="F21" s="190">
        <v>10.34524826155911</v>
      </c>
    </row>
    <row r="22" spans="1:7" ht="15.6" customHeight="1">
      <c r="A22" s="188" t="s">
        <v>146</v>
      </c>
      <c r="B22" s="189">
        <v>26546</v>
      </c>
      <c r="C22" s="189">
        <v>28655</v>
      </c>
      <c r="D22" s="189">
        <v>166476</v>
      </c>
      <c r="E22" s="189">
        <v>171362</v>
      </c>
      <c r="F22" s="190">
        <v>2.9349575914846611</v>
      </c>
    </row>
    <row r="23" spans="1:7" ht="15.6" customHeight="1">
      <c r="A23" s="188" t="s">
        <v>165</v>
      </c>
      <c r="B23" s="189">
        <v>1593</v>
      </c>
      <c r="C23" s="189">
        <v>1816</v>
      </c>
      <c r="D23" s="189">
        <v>13055</v>
      </c>
      <c r="E23" s="189">
        <v>10793</v>
      </c>
      <c r="F23" s="190">
        <v>-17.326694752968208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2087</v>
      </c>
      <c r="C25" s="189">
        <v>2453</v>
      </c>
      <c r="D25" s="189">
        <v>14674</v>
      </c>
      <c r="E25" s="189">
        <v>14504</v>
      </c>
      <c r="F25" s="190">
        <v>-1.1585116532642701</v>
      </c>
    </row>
    <row r="26" spans="1:7" ht="15.6" customHeight="1">
      <c r="A26" s="188" t="s">
        <v>152</v>
      </c>
      <c r="B26" s="189">
        <v>1339</v>
      </c>
      <c r="C26" s="189">
        <v>1706</v>
      </c>
      <c r="D26" s="189">
        <v>11049</v>
      </c>
      <c r="E26" s="189">
        <v>14555</v>
      </c>
      <c r="F26" s="190">
        <v>31.73137840528554</v>
      </c>
    </row>
    <row r="27" spans="1:7" ht="15.6" customHeight="1">
      <c r="A27" s="188" t="s">
        <v>173</v>
      </c>
      <c r="B27" s="189">
        <v>260</v>
      </c>
      <c r="C27" s="189">
        <v>299</v>
      </c>
      <c r="D27" s="189">
        <v>1643</v>
      </c>
      <c r="E27" s="189">
        <v>1572</v>
      </c>
      <c r="F27" s="190">
        <v>-4.3213633597078456</v>
      </c>
    </row>
    <row r="28" spans="1:7" ht="15.6" customHeight="1">
      <c r="A28" s="188" t="s">
        <v>177</v>
      </c>
      <c r="B28" s="189">
        <v>23834</v>
      </c>
      <c r="C28" s="189">
        <v>25999</v>
      </c>
      <c r="D28" s="189">
        <v>151535</v>
      </c>
      <c r="E28" s="189">
        <v>149208</v>
      </c>
      <c r="F28" s="190">
        <v>-1.535618833932759</v>
      </c>
    </row>
    <row r="29" spans="1:7" ht="15.6" customHeight="1">
      <c r="A29" s="188" t="s">
        <v>178</v>
      </c>
      <c r="B29" s="189">
        <v>4492</v>
      </c>
      <c r="C29" s="189">
        <v>3873</v>
      </c>
      <c r="D29" s="189">
        <v>29527</v>
      </c>
      <c r="E29" s="189">
        <v>23750</v>
      </c>
      <c r="F29" s="190">
        <v>-19.565143766721992</v>
      </c>
    </row>
    <row r="30" spans="1:7" ht="15.6" customHeight="1">
      <c r="A30" s="188" t="s">
        <v>179</v>
      </c>
      <c r="B30" s="189">
        <v>862</v>
      </c>
      <c r="C30" s="189">
        <v>705</v>
      </c>
      <c r="D30" s="189">
        <v>4573</v>
      </c>
      <c r="E30" s="189">
        <v>4218</v>
      </c>
      <c r="F30" s="190">
        <v>-7.762956483708721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44266</v>
      </c>
      <c r="C32" s="189">
        <v>48219</v>
      </c>
      <c r="D32" s="189">
        <v>260250</v>
      </c>
      <c r="E32" s="189">
        <v>269632</v>
      </c>
      <c r="F32" s="190">
        <v>3.6049951969260259</v>
      </c>
    </row>
    <row r="33" spans="1:6" ht="15.6" customHeight="1">
      <c r="A33" s="188" t="s">
        <v>182</v>
      </c>
      <c r="B33" s="189">
        <v>2369</v>
      </c>
      <c r="C33" s="189">
        <v>1455</v>
      </c>
      <c r="D33" s="189">
        <v>12883</v>
      </c>
      <c r="E33" s="189">
        <v>8970</v>
      </c>
      <c r="F33" s="190">
        <v>-30.373360242179611</v>
      </c>
    </row>
    <row r="34" spans="1:6" ht="15.6" customHeight="1">
      <c r="A34" s="188" t="s">
        <v>183</v>
      </c>
      <c r="B34" s="189">
        <v>0</v>
      </c>
      <c r="C34" s="189">
        <v>630</v>
      </c>
      <c r="D34" s="189">
        <v>0</v>
      </c>
      <c r="E34" s="189">
        <v>728</v>
      </c>
      <c r="F34" s="190" t="s">
        <v>151</v>
      </c>
    </row>
    <row r="35" spans="1:6" ht="15.6" customHeight="1">
      <c r="A35" s="156" t="s">
        <v>153</v>
      </c>
      <c r="B35" s="76">
        <f>SUM(B7:B34)</f>
        <v>263205</v>
      </c>
      <c r="C35" s="77">
        <f>SUM(C7:C34)</f>
        <v>280581</v>
      </c>
      <c r="D35" s="178">
        <f>SUM(D7:D34)</f>
        <v>1588404</v>
      </c>
      <c r="E35" s="178">
        <f>SUM(E7:E34)</f>
        <v>1637620</v>
      </c>
      <c r="F35" s="140">
        <f>E35*100/D35-100</f>
        <v>3.0984560602969964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8B3ED-9E0A-42B1-888A-BC1433D08965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154E0-D37A-455B-B035-FCDB437CBD83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14986.25</v>
      </c>
      <c r="C8" s="189">
        <v>14344.75</v>
      </c>
      <c r="D8" s="189">
        <v>83583</v>
      </c>
      <c r="E8" s="189">
        <v>93523.75</v>
      </c>
      <c r="F8" s="190">
        <v>11.89326776976179</v>
      </c>
      <c r="G8" s="6"/>
    </row>
    <row r="9" spans="1:14" ht="15.6" customHeight="1">
      <c r="A9" s="188" t="s">
        <v>8</v>
      </c>
      <c r="B9" s="189">
        <v>1936.75</v>
      </c>
      <c r="C9" s="189">
        <v>2566</v>
      </c>
      <c r="D9" s="189">
        <v>8222</v>
      </c>
      <c r="E9" s="189">
        <v>11324</v>
      </c>
      <c r="F9" s="190">
        <v>37.728046703964957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394243</v>
      </c>
      <c r="C11" s="189">
        <v>406712</v>
      </c>
      <c r="D11" s="189">
        <v>2398610</v>
      </c>
      <c r="E11" s="189">
        <v>2285123</v>
      </c>
      <c r="F11" s="190">
        <v>-4.7313652490400671</v>
      </c>
    </row>
    <row r="12" spans="1:14" ht="15.6" customHeight="1">
      <c r="A12" s="188" t="s">
        <v>6</v>
      </c>
      <c r="B12" s="189">
        <v>18367.25</v>
      </c>
      <c r="C12" s="189">
        <v>16472</v>
      </c>
      <c r="D12" s="189">
        <v>108776.5</v>
      </c>
      <c r="E12" s="189">
        <v>104990.25</v>
      </c>
      <c r="F12" s="190">
        <v>-3.4807610099607871</v>
      </c>
    </row>
    <row r="13" spans="1:14" ht="15.6" customHeight="1">
      <c r="A13" s="188" t="s">
        <v>175</v>
      </c>
      <c r="B13" s="189">
        <v>7885</v>
      </c>
      <c r="C13" s="189">
        <v>7844</v>
      </c>
      <c r="D13" s="189">
        <v>42219</v>
      </c>
      <c r="E13" s="189">
        <v>41453</v>
      </c>
      <c r="F13" s="190">
        <v>-1.814348989791327</v>
      </c>
    </row>
    <row r="14" spans="1:14" ht="15.6" customHeight="1">
      <c r="A14" s="188" t="s">
        <v>148</v>
      </c>
      <c r="B14" s="189">
        <v>354151</v>
      </c>
      <c r="C14" s="189">
        <v>301628</v>
      </c>
      <c r="D14" s="189">
        <v>1992415.5</v>
      </c>
      <c r="E14" s="189">
        <v>1846596.25</v>
      </c>
      <c r="F14" s="190">
        <v>-7.3187169041798796</v>
      </c>
    </row>
    <row r="15" spans="1:14" ht="15.6" customHeight="1">
      <c r="A15" s="188" t="s">
        <v>145</v>
      </c>
      <c r="B15" s="189">
        <v>41329.25</v>
      </c>
      <c r="C15" s="189">
        <v>38359.75</v>
      </c>
      <c r="D15" s="189">
        <v>230982.75</v>
      </c>
      <c r="E15" s="189">
        <v>217148</v>
      </c>
      <c r="F15" s="190">
        <v>-5.9895165331610229</v>
      </c>
    </row>
    <row r="16" spans="1:14" ht="15.6" customHeight="1">
      <c r="A16" s="188" t="s">
        <v>144</v>
      </c>
      <c r="B16" s="189">
        <v>3554.25</v>
      </c>
      <c r="C16" s="189">
        <v>2687</v>
      </c>
      <c r="D16" s="189">
        <v>25701.25</v>
      </c>
      <c r="E16" s="189">
        <v>20933</v>
      </c>
      <c r="F16" s="190">
        <v>-18.552599581732409</v>
      </c>
      <c r="G16" s="1"/>
    </row>
    <row r="17" spans="1:7" ht="15.6" customHeight="1">
      <c r="A17" s="188" t="s">
        <v>150</v>
      </c>
      <c r="B17" s="189">
        <v>9342.5</v>
      </c>
      <c r="C17" s="189">
        <v>10654.5</v>
      </c>
      <c r="D17" s="189">
        <v>40150</v>
      </c>
      <c r="E17" s="189">
        <v>53306.5</v>
      </c>
      <c r="F17" s="190">
        <v>32.768368617683677</v>
      </c>
      <c r="G17" s="2"/>
    </row>
    <row r="18" spans="1:7" ht="15.6" customHeight="1">
      <c r="A18" s="188" t="s">
        <v>147</v>
      </c>
      <c r="B18" s="189">
        <v>429</v>
      </c>
      <c r="C18" s="189">
        <v>477</v>
      </c>
      <c r="D18" s="189">
        <v>2758</v>
      </c>
      <c r="E18" s="189">
        <v>2763</v>
      </c>
      <c r="F18" s="190">
        <v>0.18129079042785179</v>
      </c>
    </row>
    <row r="19" spans="1:7" ht="15.6" customHeight="1">
      <c r="A19" s="188" t="s">
        <v>143</v>
      </c>
      <c r="B19" s="189">
        <v>1688</v>
      </c>
      <c r="C19" s="189">
        <v>5268.75</v>
      </c>
      <c r="D19" s="189">
        <v>7345.5</v>
      </c>
      <c r="E19" s="189">
        <v>17217.5</v>
      </c>
      <c r="F19" s="190">
        <v>134.39520795044589</v>
      </c>
    </row>
    <row r="20" spans="1:7" ht="15.6" customHeight="1">
      <c r="A20" s="188" t="s">
        <v>142</v>
      </c>
      <c r="B20" s="189">
        <v>5576</v>
      </c>
      <c r="C20" s="189">
        <v>6032</v>
      </c>
      <c r="D20" s="189">
        <v>40308</v>
      </c>
      <c r="E20" s="189">
        <v>35184</v>
      </c>
      <c r="F20" s="190">
        <v>-12.71211670139922</v>
      </c>
    </row>
    <row r="21" spans="1:7" ht="15.6" customHeight="1">
      <c r="A21" s="188" t="s">
        <v>149</v>
      </c>
      <c r="B21" s="189">
        <v>9958.5</v>
      </c>
      <c r="C21" s="189">
        <v>16234</v>
      </c>
      <c r="D21" s="189">
        <v>54640.75</v>
      </c>
      <c r="E21" s="189">
        <v>80593.75</v>
      </c>
      <c r="F21" s="190">
        <v>47.4975178781404</v>
      </c>
    </row>
    <row r="22" spans="1:7" ht="15.6" customHeight="1">
      <c r="A22" s="188" t="s">
        <v>146</v>
      </c>
      <c r="B22" s="189">
        <v>114785</v>
      </c>
      <c r="C22" s="189">
        <v>134933</v>
      </c>
      <c r="D22" s="189">
        <v>681756</v>
      </c>
      <c r="E22" s="189">
        <v>728470</v>
      </c>
      <c r="F22" s="190">
        <v>6.85201157012186</v>
      </c>
    </row>
    <row r="23" spans="1:7" ht="15.6" customHeight="1">
      <c r="A23" s="188" t="s">
        <v>165</v>
      </c>
      <c r="B23" s="189">
        <v>21791.25</v>
      </c>
      <c r="C23" s="189">
        <v>32852.25</v>
      </c>
      <c r="D23" s="189">
        <v>98437.25</v>
      </c>
      <c r="E23" s="189">
        <v>176383.75</v>
      </c>
      <c r="F23" s="190">
        <v>79.183947133833982</v>
      </c>
    </row>
    <row r="24" spans="1:7" ht="15.6" customHeight="1">
      <c r="A24" s="188" t="s">
        <v>141</v>
      </c>
      <c r="B24" s="189">
        <v>3812.25</v>
      </c>
      <c r="C24" s="189">
        <v>3374.75</v>
      </c>
      <c r="D24" s="189">
        <v>22661.25</v>
      </c>
      <c r="E24" s="189">
        <v>20983.25</v>
      </c>
      <c r="F24" s="190">
        <v>-7.4047106845385846</v>
      </c>
    </row>
    <row r="25" spans="1:7" ht="15.6" customHeight="1">
      <c r="A25" s="188" t="s">
        <v>140</v>
      </c>
      <c r="B25" s="189">
        <v>470.25</v>
      </c>
      <c r="C25" s="189">
        <v>391</v>
      </c>
      <c r="D25" s="189">
        <v>2857.75</v>
      </c>
      <c r="E25" s="189">
        <v>2341.25</v>
      </c>
      <c r="F25" s="190">
        <v>-18.073659347388681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38324</v>
      </c>
      <c r="C28" s="189">
        <v>43250</v>
      </c>
      <c r="D28" s="189">
        <v>262381</v>
      </c>
      <c r="E28" s="189">
        <v>282077</v>
      </c>
      <c r="F28" s="190">
        <v>7.5066411058727587</v>
      </c>
    </row>
    <row r="29" spans="1:7" ht="15.6" customHeight="1">
      <c r="A29" s="188" t="s">
        <v>178</v>
      </c>
      <c r="B29" s="189">
        <v>13905</v>
      </c>
      <c r="C29" s="189">
        <v>14790.75</v>
      </c>
      <c r="D29" s="189">
        <v>71585</v>
      </c>
      <c r="E29" s="189">
        <v>80151.5</v>
      </c>
      <c r="F29" s="190">
        <v>11.96689250541314</v>
      </c>
    </row>
    <row r="30" spans="1:7" ht="15.6" customHeight="1">
      <c r="A30" s="188" t="s">
        <v>179</v>
      </c>
      <c r="B30" s="189">
        <v>11651.75</v>
      </c>
      <c r="C30" s="189">
        <v>11694.5</v>
      </c>
      <c r="D30" s="189">
        <v>74274.25</v>
      </c>
      <c r="E30" s="189">
        <v>73275.75</v>
      </c>
      <c r="F30" s="190">
        <v>-1.3443420835619411</v>
      </c>
    </row>
    <row r="31" spans="1:7" ht="15.6" customHeight="1">
      <c r="A31" s="188" t="s">
        <v>180</v>
      </c>
      <c r="B31" s="189">
        <v>1214</v>
      </c>
      <c r="C31" s="189">
        <v>1222</v>
      </c>
      <c r="D31" s="189">
        <v>6933</v>
      </c>
      <c r="E31" s="189">
        <v>7460</v>
      </c>
      <c r="F31" s="190">
        <v>7.6013269868743691</v>
      </c>
    </row>
    <row r="32" spans="1:7" ht="15.6" customHeight="1">
      <c r="A32" s="188" t="s">
        <v>181</v>
      </c>
      <c r="B32" s="189">
        <v>487833</v>
      </c>
      <c r="C32" s="189">
        <v>488831</v>
      </c>
      <c r="D32" s="189">
        <v>2729094</v>
      </c>
      <c r="E32" s="189">
        <v>2834549</v>
      </c>
      <c r="F32" s="190">
        <v>3.8641028854264472</v>
      </c>
    </row>
    <row r="33" spans="1:6" ht="15.6" customHeight="1">
      <c r="A33" s="188" t="s">
        <v>182</v>
      </c>
      <c r="B33" s="189">
        <v>29598</v>
      </c>
      <c r="C33" s="189">
        <v>30436</v>
      </c>
      <c r="D33" s="189">
        <v>142639</v>
      </c>
      <c r="E33" s="189">
        <v>155135</v>
      </c>
      <c r="F33" s="190">
        <v>8.7605774016923874</v>
      </c>
    </row>
    <row r="34" spans="1:6" ht="15.6" customHeight="1">
      <c r="A34" s="188" t="s">
        <v>183</v>
      </c>
      <c r="B34" s="189">
        <v>2462.25</v>
      </c>
      <c r="C34" s="189">
        <v>3647.25</v>
      </c>
      <c r="D34" s="189">
        <v>16752.75</v>
      </c>
      <c r="E34" s="189">
        <v>17206</v>
      </c>
      <c r="F34" s="190">
        <v>2.70552595842473</v>
      </c>
    </row>
    <row r="35" spans="1:6" ht="15.6" customHeight="1">
      <c r="A35" s="156" t="s">
        <v>153</v>
      </c>
      <c r="B35" s="76">
        <f>SUM(B7:B34)</f>
        <v>1589349.5</v>
      </c>
      <c r="C35" s="77">
        <f>SUM(C7:C34)</f>
        <v>1594722.25</v>
      </c>
      <c r="D35" s="76">
        <f>SUM(D7:D34)</f>
        <v>9145327</v>
      </c>
      <c r="E35" s="178">
        <f>SUM(E7:E34)</f>
        <v>9188338.5</v>
      </c>
      <c r="F35" s="140">
        <f>E35*100/D35-100</f>
        <v>0.47031123108008899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5620C-4391-4BD0-B04A-9F808EF332D1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941.5</v>
      </c>
      <c r="E8" s="189">
        <v>789</v>
      </c>
      <c r="F8" s="190">
        <v>-16.197557089750401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49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339922</v>
      </c>
      <c r="C11" s="189">
        <v>348153</v>
      </c>
      <c r="D11" s="189">
        <v>2056598</v>
      </c>
      <c r="E11" s="189">
        <v>1979305</v>
      </c>
      <c r="F11" s="190">
        <v>-3.7582940370456441</v>
      </c>
    </row>
    <row r="12" spans="1:14" ht="15.6" customHeight="1">
      <c r="A12" s="188" t="s">
        <v>6</v>
      </c>
      <c r="B12" s="189">
        <v>2123.25</v>
      </c>
      <c r="C12" s="189">
        <v>1466.75</v>
      </c>
      <c r="D12" s="189">
        <v>11291.5</v>
      </c>
      <c r="E12" s="189">
        <v>9032</v>
      </c>
      <c r="F12" s="190">
        <v>-20.01062746313599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178147</v>
      </c>
      <c r="C14" s="189">
        <v>119639</v>
      </c>
      <c r="D14" s="189">
        <v>955837.5</v>
      </c>
      <c r="E14" s="189">
        <v>751964</v>
      </c>
      <c r="F14" s="190">
        <v>-21.32930545202505</v>
      </c>
    </row>
    <row r="15" spans="1:14" ht="15.6" customHeight="1">
      <c r="A15" s="188" t="s">
        <v>145</v>
      </c>
      <c r="B15" s="189">
        <v>988.5</v>
      </c>
      <c r="C15" s="189">
        <v>244.25</v>
      </c>
      <c r="D15" s="189">
        <v>3505.5</v>
      </c>
      <c r="E15" s="189">
        <v>1713.75</v>
      </c>
      <c r="F15" s="190">
        <v>-51.112537441163887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222</v>
      </c>
      <c r="C17" s="189">
        <v>252</v>
      </c>
      <c r="D17" s="189">
        <v>1002</v>
      </c>
      <c r="E17" s="189">
        <v>5349.5</v>
      </c>
      <c r="F17" s="190">
        <v>433.88223552894209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64.25</v>
      </c>
      <c r="C19" s="189">
        <v>3523.5</v>
      </c>
      <c r="D19" s="189">
        <v>228.5</v>
      </c>
      <c r="E19" s="189">
        <v>8192.75</v>
      </c>
      <c r="F19" s="190">
        <v>3485.448577680525</v>
      </c>
    </row>
    <row r="20" spans="1:7" ht="15.6" customHeight="1">
      <c r="A20" s="188" t="s">
        <v>142</v>
      </c>
      <c r="B20" s="189">
        <v>16</v>
      </c>
      <c r="C20" s="189">
        <v>8</v>
      </c>
      <c r="D20" s="189">
        <v>29</v>
      </c>
      <c r="E20" s="189">
        <v>114</v>
      </c>
      <c r="F20" s="190">
        <v>293.10344827586209</v>
      </c>
    </row>
    <row r="21" spans="1:7" ht="15.6" customHeight="1">
      <c r="A21" s="188" t="s">
        <v>149</v>
      </c>
      <c r="B21" s="189">
        <v>1110.5</v>
      </c>
      <c r="C21" s="189">
        <v>4419.25</v>
      </c>
      <c r="D21" s="189">
        <v>6886.75</v>
      </c>
      <c r="E21" s="189">
        <v>16870.75</v>
      </c>
      <c r="F21" s="190">
        <v>144.9740443605474</v>
      </c>
    </row>
    <row r="22" spans="1:7" ht="15.6" customHeight="1">
      <c r="A22" s="188" t="s">
        <v>146</v>
      </c>
      <c r="B22" s="189">
        <v>67648</v>
      </c>
      <c r="C22" s="189">
        <v>86017</v>
      </c>
      <c r="D22" s="189">
        <v>387725</v>
      </c>
      <c r="E22" s="189">
        <v>430531</v>
      </c>
      <c r="F22" s="190">
        <v>11.040299181120639</v>
      </c>
    </row>
    <row r="23" spans="1:7" ht="15.6" customHeight="1">
      <c r="A23" s="188" t="s">
        <v>165</v>
      </c>
      <c r="B23" s="189">
        <v>19006.25</v>
      </c>
      <c r="C23" s="189">
        <v>28754.5</v>
      </c>
      <c r="D23" s="189">
        <v>85242</v>
      </c>
      <c r="E23" s="189">
        <v>156984.25</v>
      </c>
      <c r="F23" s="190">
        <v>84.163029961755939</v>
      </c>
    </row>
    <row r="24" spans="1:7" ht="15.6" customHeight="1">
      <c r="A24" s="188" t="s">
        <v>141</v>
      </c>
      <c r="B24" s="189">
        <v>0</v>
      </c>
      <c r="C24" s="189">
        <v>140</v>
      </c>
      <c r="D24" s="189">
        <v>12</v>
      </c>
      <c r="E24" s="189">
        <v>269</v>
      </c>
      <c r="F24" s="190">
        <v>2141.666666666667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3682</v>
      </c>
      <c r="C28" s="189">
        <v>4292</v>
      </c>
      <c r="D28" s="189">
        <v>41874</v>
      </c>
      <c r="E28" s="189">
        <v>50643</v>
      </c>
      <c r="F28" s="190">
        <v>20.941395615417679</v>
      </c>
    </row>
    <row r="29" spans="1:7" ht="15.6" customHeight="1">
      <c r="A29" s="188" t="s">
        <v>178</v>
      </c>
      <c r="B29" s="189">
        <v>2375.75</v>
      </c>
      <c r="C29" s="189">
        <v>2426</v>
      </c>
      <c r="D29" s="189">
        <v>12559.75</v>
      </c>
      <c r="E29" s="189">
        <v>12999.25</v>
      </c>
      <c r="F29" s="190">
        <v>3.499273472800013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74</v>
      </c>
      <c r="C31" s="189">
        <v>194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249220</v>
      </c>
      <c r="C32" s="189">
        <v>218353</v>
      </c>
      <c r="D32" s="189">
        <v>1385913</v>
      </c>
      <c r="E32" s="189">
        <v>1316172</v>
      </c>
      <c r="F32" s="190">
        <v>-5.0321340517045456</v>
      </c>
    </row>
    <row r="33" spans="1:6" ht="15.6" customHeight="1">
      <c r="A33" s="188" t="s">
        <v>182</v>
      </c>
      <c r="B33" s="189">
        <v>3777</v>
      </c>
      <c r="C33" s="189">
        <v>2937</v>
      </c>
      <c r="D33" s="189">
        <v>18882</v>
      </c>
      <c r="E33" s="189">
        <v>12681</v>
      </c>
      <c r="F33" s="190">
        <v>-32.840800762631083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868376.5</v>
      </c>
      <c r="C35" s="77">
        <f>SUM(C7:C34)</f>
        <v>820821.25</v>
      </c>
      <c r="D35" s="178">
        <f>SUM(D7:D34)</f>
        <v>4969065.75</v>
      </c>
      <c r="E35" s="78">
        <f>SUM(E7:E34)</f>
        <v>4754673.25</v>
      </c>
      <c r="F35" s="140">
        <f>E35*100/D35-100</f>
        <v>-4.3145434330386934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A92C2-467A-4F40-9E91-5B9163C10914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13134.5</v>
      </c>
      <c r="C8" s="189">
        <v>12158.5</v>
      </c>
      <c r="D8" s="189">
        <v>72033.75</v>
      </c>
      <c r="E8" s="189">
        <v>77451.75</v>
      </c>
      <c r="F8" s="190">
        <v>7.5214743089176892</v>
      </c>
      <c r="G8" s="6"/>
    </row>
    <row r="9" spans="1:14" ht="15.6" customHeight="1">
      <c r="A9" s="188" t="s">
        <v>8</v>
      </c>
      <c r="B9" s="189">
        <v>601.25</v>
      </c>
      <c r="C9" s="189">
        <v>936</v>
      </c>
      <c r="D9" s="189">
        <v>2313</v>
      </c>
      <c r="E9" s="189">
        <v>2846</v>
      </c>
      <c r="F9" s="190">
        <v>23.04366623432772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13281.75</v>
      </c>
      <c r="C12" s="189">
        <v>12192.75</v>
      </c>
      <c r="D12" s="189">
        <v>81112.5</v>
      </c>
      <c r="E12" s="189">
        <v>81174.75</v>
      </c>
      <c r="F12" s="190">
        <v>7.674526121128622E-2</v>
      </c>
    </row>
    <row r="13" spans="1:14" ht="15.6" customHeight="1">
      <c r="A13" s="188" t="s">
        <v>175</v>
      </c>
      <c r="B13" s="189">
        <v>7881</v>
      </c>
      <c r="C13" s="189">
        <v>7843</v>
      </c>
      <c r="D13" s="189">
        <v>42197</v>
      </c>
      <c r="E13" s="189">
        <v>41405</v>
      </c>
      <c r="F13" s="190">
        <v>-1.876910680854095</v>
      </c>
    </row>
    <row r="14" spans="1:14" ht="15.6" customHeight="1">
      <c r="A14" s="188" t="s">
        <v>148</v>
      </c>
      <c r="B14" s="189">
        <v>18294.5</v>
      </c>
      <c r="C14" s="189">
        <v>18187</v>
      </c>
      <c r="D14" s="189">
        <v>109675.5</v>
      </c>
      <c r="E14" s="189">
        <v>110490.25</v>
      </c>
      <c r="F14" s="190">
        <v>0.74287329440029737</v>
      </c>
    </row>
    <row r="15" spans="1:14" ht="15.6" customHeight="1">
      <c r="A15" s="188" t="s">
        <v>145</v>
      </c>
      <c r="B15" s="189">
        <v>2183.25</v>
      </c>
      <c r="C15" s="189">
        <v>1349.75</v>
      </c>
      <c r="D15" s="189">
        <v>9926.75</v>
      </c>
      <c r="E15" s="189">
        <v>8803.75</v>
      </c>
      <c r="F15" s="190">
        <v>-11.31286674893596</v>
      </c>
    </row>
    <row r="16" spans="1:14" ht="15.6" customHeight="1">
      <c r="A16" s="188" t="s">
        <v>144</v>
      </c>
      <c r="B16" s="189">
        <v>530</v>
      </c>
      <c r="C16" s="189">
        <v>127</v>
      </c>
      <c r="D16" s="189">
        <v>6830</v>
      </c>
      <c r="E16" s="189">
        <v>3132</v>
      </c>
      <c r="F16" s="190">
        <v>-54.143484626647137</v>
      </c>
      <c r="G16" s="1"/>
    </row>
    <row r="17" spans="1:7" ht="15.6" customHeight="1">
      <c r="A17" s="188" t="s">
        <v>150</v>
      </c>
      <c r="B17" s="189">
        <v>370.5</v>
      </c>
      <c r="C17" s="189">
        <v>1194.75</v>
      </c>
      <c r="D17" s="189">
        <v>3262.5</v>
      </c>
      <c r="E17" s="189">
        <v>3753.25</v>
      </c>
      <c r="F17" s="190">
        <v>15.042145593869741</v>
      </c>
      <c r="G17" s="2"/>
    </row>
    <row r="18" spans="1:7" ht="15.6" customHeight="1">
      <c r="A18" s="188" t="s">
        <v>147</v>
      </c>
      <c r="B18" s="189">
        <v>420</v>
      </c>
      <c r="C18" s="189">
        <v>461</v>
      </c>
      <c r="D18" s="189">
        <v>2658</v>
      </c>
      <c r="E18" s="189">
        <v>2687</v>
      </c>
      <c r="F18" s="190">
        <v>1.0910458991723151</v>
      </c>
    </row>
    <row r="19" spans="1:7" ht="15.6" customHeight="1">
      <c r="A19" s="188" t="s">
        <v>143</v>
      </c>
      <c r="B19" s="189">
        <v>317</v>
      </c>
      <c r="C19" s="189">
        <v>499</v>
      </c>
      <c r="D19" s="189">
        <v>1022</v>
      </c>
      <c r="E19" s="189">
        <v>2267.25</v>
      </c>
      <c r="F19" s="190">
        <v>121.8444227005871</v>
      </c>
    </row>
    <row r="20" spans="1:7" ht="15.6" customHeight="1">
      <c r="A20" s="188" t="s">
        <v>142</v>
      </c>
      <c r="B20" s="189">
        <v>783</v>
      </c>
      <c r="C20" s="189">
        <v>963</v>
      </c>
      <c r="D20" s="189">
        <v>3632</v>
      </c>
      <c r="E20" s="189">
        <v>6015</v>
      </c>
      <c r="F20" s="190">
        <v>65.611233480176224</v>
      </c>
    </row>
    <row r="21" spans="1:7" ht="15.6" customHeight="1">
      <c r="A21" s="188" t="s">
        <v>149</v>
      </c>
      <c r="B21" s="189">
        <v>7551.25</v>
      </c>
      <c r="C21" s="189">
        <v>7042</v>
      </c>
      <c r="D21" s="189">
        <v>41290.75</v>
      </c>
      <c r="E21" s="189">
        <v>44023</v>
      </c>
      <c r="F21" s="190">
        <v>6.6170994714312457</v>
      </c>
    </row>
    <row r="22" spans="1:7" ht="15.6" customHeight="1">
      <c r="A22" s="188" t="s">
        <v>146</v>
      </c>
      <c r="B22" s="189">
        <v>41206</v>
      </c>
      <c r="C22" s="189">
        <v>41501</v>
      </c>
      <c r="D22" s="189">
        <v>254351</v>
      </c>
      <c r="E22" s="189">
        <v>254203</v>
      </c>
      <c r="F22" s="190">
        <v>-5.8187308089998169E-2</v>
      </c>
    </row>
    <row r="23" spans="1:7" ht="15.6" customHeight="1">
      <c r="A23" s="188" t="s">
        <v>165</v>
      </c>
      <c r="B23" s="189">
        <v>848</v>
      </c>
      <c r="C23" s="189">
        <v>723.5</v>
      </c>
      <c r="D23" s="189">
        <v>4165</v>
      </c>
      <c r="E23" s="189">
        <v>3831.75</v>
      </c>
      <c r="F23" s="190">
        <v>-8.0012004801920824</v>
      </c>
    </row>
    <row r="24" spans="1:7" ht="15.6" customHeight="1">
      <c r="A24" s="188" t="s">
        <v>141</v>
      </c>
      <c r="B24" s="189">
        <v>171.5</v>
      </c>
      <c r="C24" s="189">
        <v>582</v>
      </c>
      <c r="D24" s="189">
        <v>1766</v>
      </c>
      <c r="E24" s="189">
        <v>4488.75</v>
      </c>
      <c r="F24" s="190">
        <v>154.1761041902605</v>
      </c>
    </row>
    <row r="25" spans="1:7" ht="15.6" customHeight="1">
      <c r="A25" s="188" t="s">
        <v>140</v>
      </c>
      <c r="B25" s="189">
        <v>460.25</v>
      </c>
      <c r="C25" s="189">
        <v>391</v>
      </c>
      <c r="D25" s="189">
        <v>2830.75</v>
      </c>
      <c r="E25" s="189">
        <v>2341.25</v>
      </c>
      <c r="F25" s="190">
        <v>-17.292237039653799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30502</v>
      </c>
      <c r="C28" s="189">
        <v>33282</v>
      </c>
      <c r="D28" s="189">
        <v>192685</v>
      </c>
      <c r="E28" s="189">
        <v>193367</v>
      </c>
      <c r="F28" s="190">
        <v>0.35394555881360651</v>
      </c>
    </row>
    <row r="29" spans="1:7" ht="15.6" customHeight="1">
      <c r="A29" s="188" t="s">
        <v>178</v>
      </c>
      <c r="B29" s="189">
        <v>1805.25</v>
      </c>
      <c r="C29" s="189">
        <v>2155.5</v>
      </c>
      <c r="D29" s="189">
        <v>12726.75</v>
      </c>
      <c r="E29" s="189">
        <v>12733.75</v>
      </c>
      <c r="F29" s="190">
        <v>5.5002259021350142E-2</v>
      </c>
    </row>
    <row r="30" spans="1:7" ht="15.6" customHeight="1">
      <c r="A30" s="188" t="s">
        <v>179</v>
      </c>
      <c r="B30" s="189">
        <v>11591.75</v>
      </c>
      <c r="C30" s="189">
        <v>11522.5</v>
      </c>
      <c r="D30" s="189">
        <v>73442.25</v>
      </c>
      <c r="E30" s="189">
        <v>72081.5</v>
      </c>
      <c r="F30" s="190">
        <v>-1.8528163284757679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15517</v>
      </c>
      <c r="C32" s="189">
        <v>20752</v>
      </c>
      <c r="D32" s="189">
        <v>103746</v>
      </c>
      <c r="E32" s="189">
        <v>108202</v>
      </c>
      <c r="F32" s="190">
        <v>4.2951053534594053</v>
      </c>
    </row>
    <row r="33" spans="1:6" ht="15.6" customHeight="1">
      <c r="A33" s="188" t="s">
        <v>182</v>
      </c>
      <c r="B33" s="189">
        <v>1176</v>
      </c>
      <c r="C33" s="189">
        <v>1493</v>
      </c>
      <c r="D33" s="189">
        <v>6921</v>
      </c>
      <c r="E33" s="189">
        <v>6405</v>
      </c>
      <c r="F33" s="190">
        <v>-7.455570004334632</v>
      </c>
    </row>
    <row r="34" spans="1:6" ht="15.6" customHeight="1">
      <c r="A34" s="188" t="s">
        <v>183</v>
      </c>
      <c r="B34" s="189">
        <v>1969.5</v>
      </c>
      <c r="C34" s="189">
        <v>3133</v>
      </c>
      <c r="D34" s="189">
        <v>13255</v>
      </c>
      <c r="E34" s="189">
        <v>14275.25</v>
      </c>
      <c r="F34" s="190">
        <v>7.6970954356846448</v>
      </c>
    </row>
    <row r="35" spans="1:6" ht="15.6" customHeight="1">
      <c r="A35" s="156" t="s">
        <v>153</v>
      </c>
      <c r="B35" s="76">
        <f>SUM(B7:B34)</f>
        <v>170595.25</v>
      </c>
      <c r="C35" s="77">
        <f>SUM(C7:C34)</f>
        <v>178489.25</v>
      </c>
      <c r="D35" s="76">
        <f>SUM(D7:D34)</f>
        <v>1041842.5</v>
      </c>
      <c r="E35" s="178">
        <f>SUM(E7:E34)</f>
        <v>1055978.25</v>
      </c>
      <c r="F35" s="177">
        <f>E35*100/D35-100</f>
        <v>1.3568029716583823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2CF37-C5CC-48D8-A4F1-4EE1FC53B270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1851.75</v>
      </c>
      <c r="C8" s="189">
        <v>2184.25</v>
      </c>
      <c r="D8" s="189">
        <v>10607.75</v>
      </c>
      <c r="E8" s="189">
        <v>15283</v>
      </c>
      <c r="F8" s="190">
        <v>44.073908227475187</v>
      </c>
      <c r="G8" s="6"/>
    </row>
    <row r="9" spans="1:14" ht="15.6" customHeight="1">
      <c r="A9" s="188" t="s">
        <v>8</v>
      </c>
      <c r="B9" s="189">
        <v>1335.5</v>
      </c>
      <c r="C9" s="189">
        <v>1630</v>
      </c>
      <c r="D9" s="189">
        <v>5909</v>
      </c>
      <c r="E9" s="189">
        <v>8429</v>
      </c>
      <c r="F9" s="190">
        <v>42.646809950922318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54321</v>
      </c>
      <c r="C11" s="189">
        <v>58559</v>
      </c>
      <c r="D11" s="189">
        <v>342012</v>
      </c>
      <c r="E11" s="189">
        <v>305818</v>
      </c>
      <c r="F11" s="190">
        <v>-10.582669613931669</v>
      </c>
    </row>
    <row r="12" spans="1:14" ht="15.6" customHeight="1">
      <c r="A12" s="188" t="s">
        <v>6</v>
      </c>
      <c r="B12" s="189">
        <v>2962.25</v>
      </c>
      <c r="C12" s="189">
        <v>2812.5</v>
      </c>
      <c r="D12" s="189">
        <v>16372.5</v>
      </c>
      <c r="E12" s="189">
        <v>14783.5</v>
      </c>
      <c r="F12" s="190">
        <v>-9.7052985188578447</v>
      </c>
    </row>
    <row r="13" spans="1:14" ht="15.6" customHeight="1">
      <c r="A13" s="188" t="s">
        <v>175</v>
      </c>
      <c r="B13" s="189">
        <v>4</v>
      </c>
      <c r="C13" s="189">
        <v>1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157709.5</v>
      </c>
      <c r="C14" s="189">
        <v>163802</v>
      </c>
      <c r="D14" s="189">
        <v>926902.5</v>
      </c>
      <c r="E14" s="189">
        <v>984142</v>
      </c>
      <c r="F14" s="190">
        <v>6.1753528553434762</v>
      </c>
    </row>
    <row r="15" spans="1:14" ht="15.6" customHeight="1">
      <c r="A15" s="188" t="s">
        <v>145</v>
      </c>
      <c r="B15" s="189">
        <v>38157.5</v>
      </c>
      <c r="C15" s="189">
        <v>36765.75</v>
      </c>
      <c r="D15" s="189">
        <v>217550.5</v>
      </c>
      <c r="E15" s="189">
        <v>206630.5</v>
      </c>
      <c r="F15" s="190">
        <v>-5.0195242024265667</v>
      </c>
    </row>
    <row r="16" spans="1:14" ht="15.6" customHeight="1">
      <c r="A16" s="188" t="s">
        <v>144</v>
      </c>
      <c r="B16" s="189">
        <v>3024.25</v>
      </c>
      <c r="C16" s="189">
        <v>2560</v>
      </c>
      <c r="D16" s="189">
        <v>18871.25</v>
      </c>
      <c r="E16" s="189">
        <v>17087</v>
      </c>
      <c r="F16" s="190">
        <v>-9.4548585811750741</v>
      </c>
      <c r="G16" s="1"/>
    </row>
    <row r="17" spans="1:7" ht="15.6" customHeight="1">
      <c r="A17" s="188" t="s">
        <v>150</v>
      </c>
      <c r="B17" s="189">
        <v>8750</v>
      </c>
      <c r="C17" s="189">
        <v>9207.75</v>
      </c>
      <c r="D17" s="189">
        <v>35885.5</v>
      </c>
      <c r="E17" s="189">
        <v>44203.75</v>
      </c>
      <c r="F17" s="190">
        <v>23.179975198896489</v>
      </c>
      <c r="G17" s="2"/>
    </row>
    <row r="18" spans="1:7" ht="15.6" customHeight="1">
      <c r="A18" s="188" t="s">
        <v>147</v>
      </c>
      <c r="B18" s="189">
        <v>9</v>
      </c>
      <c r="C18" s="189">
        <v>16</v>
      </c>
      <c r="D18" s="189">
        <v>100</v>
      </c>
      <c r="E18" s="189">
        <v>76</v>
      </c>
      <c r="F18" s="190">
        <v>-24</v>
      </c>
    </row>
    <row r="19" spans="1:7" ht="15.6" customHeight="1">
      <c r="A19" s="188" t="s">
        <v>143</v>
      </c>
      <c r="B19" s="189">
        <v>1306.75</v>
      </c>
      <c r="C19" s="189">
        <v>1246.25</v>
      </c>
      <c r="D19" s="189">
        <v>6095</v>
      </c>
      <c r="E19" s="189">
        <v>6757.5</v>
      </c>
      <c r="F19" s="190">
        <v>10.869565217391299</v>
      </c>
    </row>
    <row r="20" spans="1:7" ht="15.6" customHeight="1">
      <c r="A20" s="188" t="s">
        <v>142</v>
      </c>
      <c r="B20" s="189">
        <v>4777</v>
      </c>
      <c r="C20" s="189">
        <v>5061</v>
      </c>
      <c r="D20" s="189">
        <v>36647</v>
      </c>
      <c r="E20" s="189">
        <v>29055</v>
      </c>
      <c r="F20" s="190">
        <v>-20.716566158212132</v>
      </c>
    </row>
    <row r="21" spans="1:7" ht="15.6" customHeight="1">
      <c r="A21" s="188" t="s">
        <v>149</v>
      </c>
      <c r="B21" s="189">
        <v>1296.75</v>
      </c>
      <c r="C21" s="189">
        <v>4772.75</v>
      </c>
      <c r="D21" s="189">
        <v>6463.25</v>
      </c>
      <c r="E21" s="189">
        <v>19700</v>
      </c>
      <c r="F21" s="190">
        <v>204.800216609291</v>
      </c>
    </row>
    <row r="22" spans="1:7" ht="15.6" customHeight="1">
      <c r="A22" s="188" t="s">
        <v>146</v>
      </c>
      <c r="B22" s="189">
        <v>5931</v>
      </c>
      <c r="C22" s="189">
        <v>7415</v>
      </c>
      <c r="D22" s="189">
        <v>39680</v>
      </c>
      <c r="E22" s="189">
        <v>43736</v>
      </c>
      <c r="F22" s="190">
        <v>10.221774193548381</v>
      </c>
    </row>
    <row r="23" spans="1:7" ht="15.6" customHeight="1">
      <c r="A23" s="188" t="s">
        <v>165</v>
      </c>
      <c r="B23" s="189">
        <v>1937</v>
      </c>
      <c r="C23" s="189">
        <v>3374.25</v>
      </c>
      <c r="D23" s="189">
        <v>9030.25</v>
      </c>
      <c r="E23" s="189">
        <v>15567.75</v>
      </c>
      <c r="F23" s="190">
        <v>72.395559369895636</v>
      </c>
    </row>
    <row r="24" spans="1:7" ht="15.6" customHeight="1">
      <c r="A24" s="188" t="s">
        <v>141</v>
      </c>
      <c r="B24" s="189">
        <v>3640.75</v>
      </c>
      <c r="C24" s="189">
        <v>2652.75</v>
      </c>
      <c r="D24" s="189">
        <v>20883.25</v>
      </c>
      <c r="E24" s="189">
        <v>16225.5</v>
      </c>
      <c r="F24" s="190">
        <v>-22.303760190583361</v>
      </c>
    </row>
    <row r="25" spans="1:7" ht="15.6" customHeight="1">
      <c r="A25" s="188" t="s">
        <v>140</v>
      </c>
      <c r="B25" s="189">
        <v>10</v>
      </c>
      <c r="C25" s="189">
        <v>0</v>
      </c>
      <c r="D25" s="189">
        <v>27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4140</v>
      </c>
      <c r="C28" s="189">
        <v>5676</v>
      </c>
      <c r="D28" s="189">
        <v>27822</v>
      </c>
      <c r="E28" s="189">
        <v>38067</v>
      </c>
      <c r="F28" s="190">
        <v>36.823377183523831</v>
      </c>
    </row>
    <row r="29" spans="1:7" ht="15.6" customHeight="1">
      <c r="A29" s="188" t="s">
        <v>178</v>
      </c>
      <c r="B29" s="189">
        <v>9724</v>
      </c>
      <c r="C29" s="189">
        <v>10209.25</v>
      </c>
      <c r="D29" s="189">
        <v>46298.5</v>
      </c>
      <c r="E29" s="189">
        <v>54418.5</v>
      </c>
      <c r="F29" s="190">
        <v>17.53836517381772</v>
      </c>
    </row>
    <row r="30" spans="1:7" ht="15.6" customHeight="1">
      <c r="A30" s="188" t="s">
        <v>179</v>
      </c>
      <c r="B30" s="189">
        <v>60</v>
      </c>
      <c r="C30" s="189">
        <v>172</v>
      </c>
      <c r="D30" s="189">
        <v>832</v>
      </c>
      <c r="E30" s="189">
        <v>1194.25</v>
      </c>
      <c r="F30" s="190">
        <v>43.539663461538453</v>
      </c>
    </row>
    <row r="31" spans="1:7" ht="15.6" customHeight="1">
      <c r="A31" s="188" t="s">
        <v>180</v>
      </c>
      <c r="B31" s="189">
        <v>1140</v>
      </c>
      <c r="C31" s="189">
        <v>1028</v>
      </c>
      <c r="D31" s="189">
        <v>6577</v>
      </c>
      <c r="E31" s="189">
        <v>7170</v>
      </c>
      <c r="F31" s="190">
        <v>9.0162688155694042</v>
      </c>
    </row>
    <row r="32" spans="1:7" ht="15.6" customHeight="1">
      <c r="A32" s="188" t="s">
        <v>181</v>
      </c>
      <c r="B32" s="189">
        <v>223096</v>
      </c>
      <c r="C32" s="189">
        <v>249726</v>
      </c>
      <c r="D32" s="189">
        <v>1239435</v>
      </c>
      <c r="E32" s="189">
        <v>1410175</v>
      </c>
      <c r="F32" s="190">
        <v>13.77563163860952</v>
      </c>
    </row>
    <row r="33" spans="1:6" ht="15.6" customHeight="1">
      <c r="A33" s="188" t="s">
        <v>182</v>
      </c>
      <c r="B33" s="189">
        <v>24645</v>
      </c>
      <c r="C33" s="189">
        <v>26006</v>
      </c>
      <c r="D33" s="189">
        <v>116836</v>
      </c>
      <c r="E33" s="189">
        <v>136049</v>
      </c>
      <c r="F33" s="190">
        <v>16.444417816426441</v>
      </c>
    </row>
    <row r="34" spans="1:6" ht="15.6" customHeight="1">
      <c r="A34" s="188" t="s">
        <v>183</v>
      </c>
      <c r="B34" s="189">
        <v>492.75</v>
      </c>
      <c r="C34" s="189">
        <v>514.25</v>
      </c>
      <c r="D34" s="189">
        <v>3322</v>
      </c>
      <c r="E34" s="189">
        <v>2928.75</v>
      </c>
      <c r="F34" s="190">
        <v>-11.837748344370871</v>
      </c>
    </row>
    <row r="35" spans="1:6" ht="15.6" customHeight="1">
      <c r="A35" s="156" t="s">
        <v>153</v>
      </c>
      <c r="B35" s="76">
        <f>SUM(B7:B34)</f>
        <v>550377.75</v>
      </c>
      <c r="C35" s="77">
        <f>SUM(C7:C34)</f>
        <v>595411.75</v>
      </c>
      <c r="D35" s="178">
        <f>SUM(D7:D34)</f>
        <v>3134418.75</v>
      </c>
      <c r="E35" s="178">
        <f>SUM(E7:E34)</f>
        <v>3377687</v>
      </c>
      <c r="F35" s="140">
        <f>E35*100/D35-100</f>
        <v>7.7611917680112157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B9B3A-E54E-4BF5-8BED-7196AB63D71C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</v>
      </c>
      <c r="C7" s="189">
        <v>91</v>
      </c>
      <c r="D7" s="189">
        <v>576</v>
      </c>
      <c r="E7" s="189">
        <v>538</v>
      </c>
      <c r="F7" s="190">
        <v>-6.5972222222222294</v>
      </c>
      <c r="G7" s="37"/>
    </row>
    <row r="8" spans="1:14" ht="15.6" customHeight="1">
      <c r="A8" s="188" t="s">
        <v>11</v>
      </c>
      <c r="B8" s="189">
        <v>69</v>
      </c>
      <c r="C8" s="189">
        <v>74</v>
      </c>
      <c r="D8" s="189">
        <v>383</v>
      </c>
      <c r="E8" s="189">
        <v>411</v>
      </c>
      <c r="F8" s="190">
        <v>7.3107049608355084</v>
      </c>
      <c r="G8" s="6"/>
    </row>
    <row r="9" spans="1:14" ht="15.6" customHeight="1">
      <c r="A9" s="188" t="s">
        <v>8</v>
      </c>
      <c r="B9" s="189">
        <v>167</v>
      </c>
      <c r="C9" s="189">
        <v>138</v>
      </c>
      <c r="D9" s="189">
        <v>840</v>
      </c>
      <c r="E9" s="189">
        <v>697</v>
      </c>
      <c r="F9" s="190">
        <v>-17.023809523809518</v>
      </c>
      <c r="G9" s="6"/>
    </row>
    <row r="10" spans="1:14" ht="15.6" customHeight="1">
      <c r="A10" s="188" t="s">
        <v>10</v>
      </c>
      <c r="B10" s="189">
        <v>71</v>
      </c>
      <c r="C10" s="189">
        <v>66</v>
      </c>
      <c r="D10" s="189">
        <v>403</v>
      </c>
      <c r="E10" s="189">
        <v>407</v>
      </c>
      <c r="F10" s="190">
        <v>0.99255583126550562</v>
      </c>
    </row>
    <row r="11" spans="1:14" ht="15.6" customHeight="1">
      <c r="A11" s="188" t="s">
        <v>9</v>
      </c>
      <c r="B11" s="189">
        <v>2608</v>
      </c>
      <c r="C11" s="189">
        <v>2617</v>
      </c>
      <c r="D11" s="189">
        <v>14386</v>
      </c>
      <c r="E11" s="189">
        <v>14170</v>
      </c>
      <c r="F11" s="190">
        <v>-1.5014597525371871</v>
      </c>
    </row>
    <row r="12" spans="1:14" ht="15.6" customHeight="1">
      <c r="A12" s="188" t="s">
        <v>6</v>
      </c>
      <c r="B12" s="189">
        <v>127</v>
      </c>
      <c r="C12" s="189">
        <v>133</v>
      </c>
      <c r="D12" s="189">
        <v>717</v>
      </c>
      <c r="E12" s="189">
        <v>753</v>
      </c>
      <c r="F12" s="190">
        <v>5.0209205020920544</v>
      </c>
    </row>
    <row r="13" spans="1:14" ht="15.6" customHeight="1">
      <c r="A13" s="188" t="s">
        <v>175</v>
      </c>
      <c r="B13" s="189">
        <v>5175</v>
      </c>
      <c r="C13" s="189">
        <v>4886</v>
      </c>
      <c r="D13" s="189">
        <v>22451</v>
      </c>
      <c r="E13" s="189">
        <v>21413</v>
      </c>
      <c r="F13" s="190">
        <v>-4.6234020756313754</v>
      </c>
    </row>
    <row r="14" spans="1:14" ht="15.6" customHeight="1">
      <c r="A14" s="188" t="s">
        <v>148</v>
      </c>
      <c r="B14" s="189">
        <v>735</v>
      </c>
      <c r="C14" s="189">
        <v>726</v>
      </c>
      <c r="D14" s="189">
        <v>4134</v>
      </c>
      <c r="E14" s="189">
        <v>3999</v>
      </c>
      <c r="F14" s="190">
        <v>-3.2656023222060919</v>
      </c>
    </row>
    <row r="15" spans="1:14" ht="15.6" customHeight="1">
      <c r="A15" s="188" t="s">
        <v>145</v>
      </c>
      <c r="B15" s="189">
        <v>239</v>
      </c>
      <c r="C15" s="189">
        <v>230</v>
      </c>
      <c r="D15" s="189">
        <v>1338</v>
      </c>
      <c r="E15" s="189">
        <v>1316</v>
      </c>
      <c r="F15" s="190">
        <v>-1.6442451420029871</v>
      </c>
    </row>
    <row r="16" spans="1:14" ht="15.6" customHeight="1">
      <c r="A16" s="188" t="s">
        <v>144</v>
      </c>
      <c r="B16" s="189">
        <v>167</v>
      </c>
      <c r="C16" s="189">
        <v>147</v>
      </c>
      <c r="D16" s="189">
        <v>1039</v>
      </c>
      <c r="E16" s="189">
        <v>993</v>
      </c>
      <c r="F16" s="190">
        <v>-4.4273339749759373</v>
      </c>
      <c r="G16" s="1"/>
    </row>
    <row r="17" spans="1:7" ht="15.6" customHeight="1">
      <c r="A17" s="188" t="s">
        <v>150</v>
      </c>
      <c r="B17" s="189">
        <v>109</v>
      </c>
      <c r="C17" s="189">
        <v>122</v>
      </c>
      <c r="D17" s="189">
        <v>672</v>
      </c>
      <c r="E17" s="189">
        <v>668</v>
      </c>
      <c r="F17" s="190">
        <v>-0.59523809523810201</v>
      </c>
      <c r="G17" s="2"/>
    </row>
    <row r="18" spans="1:7" ht="15.6" customHeight="1">
      <c r="A18" s="188" t="s">
        <v>147</v>
      </c>
      <c r="B18" s="189">
        <v>822</v>
      </c>
      <c r="C18" s="189">
        <v>892</v>
      </c>
      <c r="D18" s="189">
        <v>4848</v>
      </c>
      <c r="E18" s="189">
        <v>5075</v>
      </c>
      <c r="F18" s="190">
        <v>4.6823432343234259</v>
      </c>
    </row>
    <row r="19" spans="1:7" ht="15.6" customHeight="1">
      <c r="A19" s="188" t="s">
        <v>143</v>
      </c>
      <c r="B19" s="189">
        <v>75</v>
      </c>
      <c r="C19" s="189">
        <v>82</v>
      </c>
      <c r="D19" s="189">
        <v>425</v>
      </c>
      <c r="E19" s="189">
        <v>453</v>
      </c>
      <c r="F19" s="190">
        <v>6.5882352941176521</v>
      </c>
    </row>
    <row r="20" spans="1:7" ht="15.6" customHeight="1">
      <c r="A20" s="188" t="s">
        <v>142</v>
      </c>
      <c r="B20" s="189">
        <v>92</v>
      </c>
      <c r="C20" s="189">
        <v>104</v>
      </c>
      <c r="D20" s="189">
        <v>563</v>
      </c>
      <c r="E20" s="189">
        <v>580</v>
      </c>
      <c r="F20" s="190">
        <v>3.0195381882770822</v>
      </c>
    </row>
    <row r="21" spans="1:7" ht="15.6" customHeight="1">
      <c r="A21" s="188" t="s">
        <v>149</v>
      </c>
      <c r="B21" s="189">
        <v>171</v>
      </c>
      <c r="C21" s="189">
        <v>172</v>
      </c>
      <c r="D21" s="189">
        <v>1133</v>
      </c>
      <c r="E21" s="189">
        <v>1104</v>
      </c>
      <c r="F21" s="190">
        <v>-2.5595763459841119</v>
      </c>
    </row>
    <row r="22" spans="1:7" ht="15.6" customHeight="1">
      <c r="A22" s="188" t="s">
        <v>146</v>
      </c>
      <c r="B22" s="189">
        <v>1212</v>
      </c>
      <c r="C22" s="189">
        <v>1196</v>
      </c>
      <c r="D22" s="189">
        <v>6934</v>
      </c>
      <c r="E22" s="189">
        <v>7501</v>
      </c>
      <c r="F22" s="190">
        <v>8.1770983559273134</v>
      </c>
    </row>
    <row r="23" spans="1:7" ht="15.6" customHeight="1">
      <c r="A23" s="188" t="s">
        <v>165</v>
      </c>
      <c r="B23" s="189">
        <v>123</v>
      </c>
      <c r="C23" s="189">
        <v>110</v>
      </c>
      <c r="D23" s="189">
        <v>759</v>
      </c>
      <c r="E23" s="189">
        <v>630</v>
      </c>
      <c r="F23" s="190">
        <v>-16.99604743083005</v>
      </c>
    </row>
    <row r="24" spans="1:7" ht="15.6" customHeight="1">
      <c r="A24" s="188" t="s">
        <v>141</v>
      </c>
      <c r="B24" s="189">
        <v>45</v>
      </c>
      <c r="C24" s="189">
        <v>37</v>
      </c>
      <c r="D24" s="189">
        <v>247</v>
      </c>
      <c r="E24" s="189">
        <v>260</v>
      </c>
      <c r="F24" s="190">
        <v>5.2631578947368354</v>
      </c>
    </row>
    <row r="25" spans="1:7" ht="15.6" customHeight="1">
      <c r="A25" s="188" t="s">
        <v>140</v>
      </c>
      <c r="B25" s="189">
        <v>111</v>
      </c>
      <c r="C25" s="189">
        <v>67</v>
      </c>
      <c r="D25" s="189">
        <v>592</v>
      </c>
      <c r="E25" s="189">
        <v>369</v>
      </c>
      <c r="F25" s="190">
        <v>-37.668918918918919</v>
      </c>
    </row>
    <row r="26" spans="1:7" ht="15.6" customHeight="1">
      <c r="A26" s="188" t="s">
        <v>152</v>
      </c>
      <c r="B26" s="189">
        <v>76</v>
      </c>
      <c r="C26" s="189">
        <v>78</v>
      </c>
      <c r="D26" s="189">
        <v>468</v>
      </c>
      <c r="E26" s="189">
        <v>443</v>
      </c>
      <c r="F26" s="190">
        <v>-5.3418803418803407</v>
      </c>
    </row>
    <row r="27" spans="1:7" ht="15.6" customHeight="1">
      <c r="A27" s="188" t="s">
        <v>173</v>
      </c>
      <c r="B27" s="189">
        <v>73</v>
      </c>
      <c r="C27" s="189">
        <v>83</v>
      </c>
      <c r="D27" s="189">
        <v>438</v>
      </c>
      <c r="E27" s="189">
        <v>457</v>
      </c>
      <c r="F27" s="190">
        <v>4.3378995433789953</v>
      </c>
    </row>
    <row r="28" spans="1:7" ht="15.6" customHeight="1">
      <c r="A28" s="188" t="s">
        <v>177</v>
      </c>
      <c r="B28" s="189">
        <v>1376</v>
      </c>
      <c r="C28" s="189">
        <v>1439</v>
      </c>
      <c r="D28" s="189">
        <v>8374</v>
      </c>
      <c r="E28" s="189">
        <v>8928</v>
      </c>
      <c r="F28" s="190">
        <v>6.615715309290664</v>
      </c>
    </row>
    <row r="29" spans="1:7" ht="15.6" customHeight="1">
      <c r="A29" s="188" t="s">
        <v>178</v>
      </c>
      <c r="B29" s="189">
        <v>129</v>
      </c>
      <c r="C29" s="189">
        <v>141</v>
      </c>
      <c r="D29" s="189">
        <v>769</v>
      </c>
      <c r="E29" s="189">
        <v>783</v>
      </c>
      <c r="F29" s="190">
        <v>1.820546163849158</v>
      </c>
    </row>
    <row r="30" spans="1:7" ht="15.6" customHeight="1">
      <c r="A30" s="188" t="s">
        <v>179</v>
      </c>
      <c r="B30" s="189">
        <v>75</v>
      </c>
      <c r="C30" s="189">
        <v>66</v>
      </c>
      <c r="D30" s="189">
        <v>465</v>
      </c>
      <c r="E30" s="189">
        <v>456</v>
      </c>
      <c r="F30" s="190">
        <v>-1.935483870967744</v>
      </c>
    </row>
    <row r="31" spans="1:7" ht="15.6" customHeight="1">
      <c r="A31" s="188" t="s">
        <v>180</v>
      </c>
      <c r="B31" s="189">
        <v>198</v>
      </c>
      <c r="C31" s="189">
        <v>190</v>
      </c>
      <c r="D31" s="189">
        <v>1176</v>
      </c>
      <c r="E31" s="189">
        <v>1073</v>
      </c>
      <c r="F31" s="190">
        <v>-8.7585034013605423</v>
      </c>
    </row>
    <row r="32" spans="1:7" ht="15.6" customHeight="1">
      <c r="A32" s="188" t="s">
        <v>181</v>
      </c>
      <c r="B32" s="189">
        <v>620</v>
      </c>
      <c r="C32" s="189">
        <v>720</v>
      </c>
      <c r="D32" s="189">
        <v>3748</v>
      </c>
      <c r="E32" s="189">
        <v>3633</v>
      </c>
      <c r="F32" s="190">
        <v>-3.0683030949839889</v>
      </c>
    </row>
    <row r="33" spans="1:6" ht="15.6" customHeight="1">
      <c r="A33" s="188" t="s">
        <v>182</v>
      </c>
      <c r="B33" s="189">
        <v>174</v>
      </c>
      <c r="C33" s="189">
        <v>164</v>
      </c>
      <c r="D33" s="189">
        <v>958</v>
      </c>
      <c r="E33" s="189">
        <v>867</v>
      </c>
      <c r="F33" s="190">
        <v>-9.4989561586638871</v>
      </c>
    </row>
    <row r="34" spans="1:6" ht="15.6" customHeight="1">
      <c r="A34" s="188" t="s">
        <v>183</v>
      </c>
      <c r="B34" s="189">
        <v>35</v>
      </c>
      <c r="C34" s="189">
        <v>35</v>
      </c>
      <c r="D34" s="189">
        <v>200</v>
      </c>
      <c r="E34" s="189">
        <v>196</v>
      </c>
      <c r="F34" s="190">
        <v>-2</v>
      </c>
    </row>
    <row r="35" spans="1:6" ht="15.6" customHeight="1">
      <c r="A35" s="156" t="s">
        <v>153</v>
      </c>
      <c r="B35" s="76">
        <f>SUM(B7:B34)</f>
        <v>14970</v>
      </c>
      <c r="C35" s="77">
        <f>SUM(C7:C34)</f>
        <v>14806</v>
      </c>
      <c r="D35" s="178">
        <f>SUM(D7:D34)</f>
        <v>79036</v>
      </c>
      <c r="E35" s="78">
        <f>SUM(E7:E34)</f>
        <v>78173</v>
      </c>
      <c r="F35" s="140">
        <f>E35*100/D35-100</f>
        <v>-1.0919074851966144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6BDEE-DE92-4B09-8A63-6FC007FE754F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3198348</v>
      </c>
      <c r="C7" s="189">
        <v>2330794</v>
      </c>
      <c r="D7" s="189">
        <v>14401754</v>
      </c>
      <c r="E7" s="189">
        <v>14481721</v>
      </c>
      <c r="F7" s="190">
        <v>0.55525875528772417</v>
      </c>
      <c r="G7" s="37"/>
    </row>
    <row r="8" spans="1:14" ht="15.6" customHeight="1">
      <c r="A8" s="188" t="s">
        <v>11</v>
      </c>
      <c r="B8" s="189">
        <v>1535426</v>
      </c>
      <c r="C8" s="189">
        <v>1685005</v>
      </c>
      <c r="D8" s="189">
        <v>7701138</v>
      </c>
      <c r="E8" s="189">
        <v>7942624</v>
      </c>
      <c r="F8" s="190">
        <v>3.1357183834389128</v>
      </c>
      <c r="G8" s="6"/>
    </row>
    <row r="9" spans="1:14" ht="15.6" customHeight="1">
      <c r="A9" s="188" t="s">
        <v>8</v>
      </c>
      <c r="B9" s="189">
        <v>3180914</v>
      </c>
      <c r="C9" s="189">
        <v>2633444</v>
      </c>
      <c r="D9" s="189">
        <v>14059993</v>
      </c>
      <c r="E9" s="189">
        <v>12546417</v>
      </c>
      <c r="F9" s="190">
        <v>-10.765126269977509</v>
      </c>
      <c r="G9" s="6"/>
    </row>
    <row r="10" spans="1:14" ht="15.6" customHeight="1">
      <c r="A10" s="188" t="s">
        <v>10</v>
      </c>
      <c r="B10" s="189">
        <v>501089</v>
      </c>
      <c r="C10" s="189">
        <v>514457</v>
      </c>
      <c r="D10" s="189">
        <v>3104659</v>
      </c>
      <c r="E10" s="189">
        <v>2840728</v>
      </c>
      <c r="F10" s="190">
        <v>-8.5011268548333305</v>
      </c>
    </row>
    <row r="11" spans="1:14" ht="15.6" customHeight="1">
      <c r="A11" s="188" t="s">
        <v>9</v>
      </c>
      <c r="B11" s="189">
        <v>45389488</v>
      </c>
      <c r="C11" s="189">
        <v>44469276</v>
      </c>
      <c r="D11" s="189">
        <v>271182151</v>
      </c>
      <c r="E11" s="189">
        <v>261792768</v>
      </c>
      <c r="F11" s="190">
        <v>-3.4623897499802609</v>
      </c>
    </row>
    <row r="12" spans="1:14" ht="15.6" customHeight="1">
      <c r="A12" s="188" t="s">
        <v>6</v>
      </c>
      <c r="B12" s="189">
        <v>3220575</v>
      </c>
      <c r="C12" s="189">
        <v>2900143</v>
      </c>
      <c r="D12" s="189">
        <v>17204195</v>
      </c>
      <c r="E12" s="189">
        <v>16306810</v>
      </c>
      <c r="F12" s="190">
        <v>-5.2160824729084956</v>
      </c>
    </row>
    <row r="13" spans="1:14" ht="15.6" customHeight="1">
      <c r="A13" s="188" t="s">
        <v>175</v>
      </c>
      <c r="B13" s="189">
        <v>28849811</v>
      </c>
      <c r="C13" s="189">
        <v>27878985</v>
      </c>
      <c r="D13" s="189">
        <v>131719772</v>
      </c>
      <c r="E13" s="189">
        <v>129940430</v>
      </c>
      <c r="F13" s="190">
        <v>-1.3508541451164999</v>
      </c>
    </row>
    <row r="14" spans="1:14" ht="15.6" customHeight="1">
      <c r="A14" s="188" t="s">
        <v>148</v>
      </c>
      <c r="B14" s="189">
        <v>33241125</v>
      </c>
      <c r="C14" s="189">
        <v>33267856</v>
      </c>
      <c r="D14" s="189">
        <v>174368181</v>
      </c>
      <c r="E14" s="189">
        <v>175134839</v>
      </c>
      <c r="F14" s="190">
        <v>0.43967769555386838</v>
      </c>
    </row>
    <row r="15" spans="1:14" ht="15.6" customHeight="1">
      <c r="A15" s="188" t="s">
        <v>145</v>
      </c>
      <c r="B15" s="189">
        <v>5425528</v>
      </c>
      <c r="C15" s="189">
        <v>4685263</v>
      </c>
      <c r="D15" s="189">
        <v>28729406</v>
      </c>
      <c r="E15" s="189">
        <v>26002306</v>
      </c>
      <c r="F15" s="190">
        <v>-9.4923647220551715</v>
      </c>
    </row>
    <row r="16" spans="1:14" ht="15.6" customHeight="1">
      <c r="A16" s="188" t="s">
        <v>144</v>
      </c>
      <c r="B16" s="189">
        <v>3100454</v>
      </c>
      <c r="C16" s="189">
        <v>2705154</v>
      </c>
      <c r="D16" s="189">
        <v>21714139</v>
      </c>
      <c r="E16" s="189">
        <v>22121488</v>
      </c>
      <c r="F16" s="190">
        <v>1.8759620171907301</v>
      </c>
      <c r="G16" s="1"/>
    </row>
    <row r="17" spans="1:7" ht="15.6" customHeight="1">
      <c r="A17" s="188" t="s">
        <v>150</v>
      </c>
      <c r="B17" s="189">
        <v>1769864</v>
      </c>
      <c r="C17" s="189">
        <v>1932118</v>
      </c>
      <c r="D17" s="189">
        <v>9737908</v>
      </c>
      <c r="E17" s="189">
        <v>9990679</v>
      </c>
      <c r="F17" s="190">
        <v>2.5957423298720812</v>
      </c>
      <c r="G17" s="2"/>
    </row>
    <row r="18" spans="1:7" ht="15.6" customHeight="1">
      <c r="A18" s="188" t="s">
        <v>147</v>
      </c>
      <c r="B18" s="189">
        <v>5683012</v>
      </c>
      <c r="C18" s="189">
        <v>6459872</v>
      </c>
      <c r="D18" s="189">
        <v>34280074</v>
      </c>
      <c r="E18" s="189">
        <v>37119341</v>
      </c>
      <c r="F18" s="190">
        <v>8.2825579664734619</v>
      </c>
    </row>
    <row r="19" spans="1:7" ht="15.6" customHeight="1">
      <c r="A19" s="188" t="s">
        <v>143</v>
      </c>
      <c r="B19" s="189">
        <v>1340648</v>
      </c>
      <c r="C19" s="189">
        <v>1449389</v>
      </c>
      <c r="D19" s="189">
        <v>6425774</v>
      </c>
      <c r="E19" s="189">
        <v>8067881</v>
      </c>
      <c r="F19" s="190">
        <v>25.555007069965431</v>
      </c>
    </row>
    <row r="20" spans="1:7" ht="15.6" customHeight="1">
      <c r="A20" s="188" t="s">
        <v>142</v>
      </c>
      <c r="B20" s="189">
        <v>2195728</v>
      </c>
      <c r="C20" s="189">
        <v>1682371</v>
      </c>
      <c r="D20" s="189">
        <v>10402014</v>
      </c>
      <c r="E20" s="189">
        <v>9908026</v>
      </c>
      <c r="F20" s="190">
        <v>-4.7489649600548489</v>
      </c>
    </row>
    <row r="21" spans="1:7" ht="15.6" customHeight="1">
      <c r="A21" s="188" t="s">
        <v>149</v>
      </c>
      <c r="B21" s="189">
        <v>3021105</v>
      </c>
      <c r="C21" s="189">
        <v>3077303</v>
      </c>
      <c r="D21" s="189">
        <v>20667954</v>
      </c>
      <c r="E21" s="189">
        <v>20110683</v>
      </c>
      <c r="F21" s="190">
        <v>-2.69630462696017</v>
      </c>
    </row>
    <row r="22" spans="1:7" ht="15.6" customHeight="1">
      <c r="A22" s="188" t="s">
        <v>146</v>
      </c>
      <c r="B22" s="189">
        <v>23816269</v>
      </c>
      <c r="C22" s="189">
        <v>23122308</v>
      </c>
      <c r="D22" s="189">
        <v>158165395</v>
      </c>
      <c r="E22" s="189">
        <v>175045098</v>
      </c>
      <c r="F22" s="190">
        <v>10.67218464569952</v>
      </c>
    </row>
    <row r="23" spans="1:7" ht="15.6" customHeight="1">
      <c r="A23" s="188" t="s">
        <v>165</v>
      </c>
      <c r="B23" s="189">
        <v>4793030</v>
      </c>
      <c r="C23" s="189">
        <v>5627782</v>
      </c>
      <c r="D23" s="189">
        <v>27110463</v>
      </c>
      <c r="E23" s="189">
        <v>30728175</v>
      </c>
      <c r="F23" s="190">
        <v>13.34433867839144</v>
      </c>
    </row>
    <row r="24" spans="1:7" ht="15.6" customHeight="1">
      <c r="A24" s="188" t="s">
        <v>141</v>
      </c>
      <c r="B24" s="189">
        <v>236083</v>
      </c>
      <c r="C24" s="189">
        <v>207924</v>
      </c>
      <c r="D24" s="189">
        <v>1670024</v>
      </c>
      <c r="E24" s="189">
        <v>1563310</v>
      </c>
      <c r="F24" s="190">
        <v>-6.3899680483633716</v>
      </c>
    </row>
    <row r="25" spans="1:7" ht="15.6" customHeight="1">
      <c r="A25" s="188" t="s">
        <v>140</v>
      </c>
      <c r="B25" s="189">
        <v>2965855</v>
      </c>
      <c r="C25" s="189">
        <v>1902722</v>
      </c>
      <c r="D25" s="189">
        <v>16573388</v>
      </c>
      <c r="E25" s="189">
        <v>10474561</v>
      </c>
      <c r="F25" s="190">
        <v>-36.798915224817037</v>
      </c>
    </row>
    <row r="26" spans="1:7" ht="15.6" customHeight="1">
      <c r="A26" s="188" t="s">
        <v>152</v>
      </c>
      <c r="B26" s="189">
        <v>1479169</v>
      </c>
      <c r="C26" s="189">
        <v>1423345</v>
      </c>
      <c r="D26" s="189">
        <v>6871696</v>
      </c>
      <c r="E26" s="189">
        <v>7512191</v>
      </c>
      <c r="F26" s="190">
        <v>9.3207703018294126</v>
      </c>
    </row>
    <row r="27" spans="1:7" ht="15.6" customHeight="1">
      <c r="A27" s="188" t="s">
        <v>173</v>
      </c>
      <c r="B27" s="189">
        <v>642125</v>
      </c>
      <c r="C27" s="189">
        <v>716160</v>
      </c>
      <c r="D27" s="189">
        <v>3627109</v>
      </c>
      <c r="E27" s="189">
        <v>3564412</v>
      </c>
      <c r="F27" s="190">
        <v>-1.728566745581674</v>
      </c>
    </row>
    <row r="28" spans="1:7" ht="15.6" customHeight="1">
      <c r="A28" s="188" t="s">
        <v>177</v>
      </c>
      <c r="B28" s="189">
        <v>15484573</v>
      </c>
      <c r="C28" s="189">
        <v>14614282</v>
      </c>
      <c r="D28" s="189">
        <v>109572234</v>
      </c>
      <c r="E28" s="189">
        <v>116453850</v>
      </c>
      <c r="F28" s="190">
        <v>6.2804377977727492</v>
      </c>
    </row>
    <row r="29" spans="1:7" ht="15.6" customHeight="1">
      <c r="A29" s="188" t="s">
        <v>178</v>
      </c>
      <c r="B29" s="189">
        <v>2856867</v>
      </c>
      <c r="C29" s="189">
        <v>3078038</v>
      </c>
      <c r="D29" s="189">
        <v>15259619</v>
      </c>
      <c r="E29" s="189">
        <v>15301106</v>
      </c>
      <c r="F29" s="190">
        <v>0.27187441573737198</v>
      </c>
    </row>
    <row r="30" spans="1:7" ht="15.6" customHeight="1">
      <c r="A30" s="188" t="s">
        <v>179</v>
      </c>
      <c r="B30" s="189">
        <v>484377</v>
      </c>
      <c r="C30" s="189">
        <v>425722</v>
      </c>
      <c r="D30" s="189">
        <v>2841390</v>
      </c>
      <c r="E30" s="189">
        <v>2838531</v>
      </c>
      <c r="F30" s="190">
        <v>-0.1006197670858313</v>
      </c>
    </row>
    <row r="31" spans="1:7" ht="15.6" customHeight="1">
      <c r="A31" s="188" t="s">
        <v>180</v>
      </c>
      <c r="B31" s="189">
        <v>4168720</v>
      </c>
      <c r="C31" s="189">
        <v>3969314</v>
      </c>
      <c r="D31" s="189">
        <v>23364070</v>
      </c>
      <c r="E31" s="189">
        <v>21930846</v>
      </c>
      <c r="F31" s="190">
        <v>-6.1343079352184731</v>
      </c>
    </row>
    <row r="32" spans="1:7" ht="15.6" customHeight="1">
      <c r="A32" s="188" t="s">
        <v>181</v>
      </c>
      <c r="B32" s="189">
        <v>26372090</v>
      </c>
      <c r="C32" s="189">
        <v>30137448</v>
      </c>
      <c r="D32" s="189">
        <v>150641323</v>
      </c>
      <c r="E32" s="189">
        <v>148628373</v>
      </c>
      <c r="F32" s="190">
        <v>-1.3362535325051541</v>
      </c>
    </row>
    <row r="33" spans="1:6" ht="15.6" customHeight="1">
      <c r="A33" s="188" t="s">
        <v>182</v>
      </c>
      <c r="B33" s="189">
        <v>4383179</v>
      </c>
      <c r="C33" s="189">
        <v>4602061</v>
      </c>
      <c r="D33" s="189">
        <v>22764778</v>
      </c>
      <c r="E33" s="189">
        <v>23695539</v>
      </c>
      <c r="F33" s="190">
        <v>4.0886012593665546</v>
      </c>
    </row>
    <row r="34" spans="1:6" ht="15.6" customHeight="1">
      <c r="A34" s="188" t="s">
        <v>183</v>
      </c>
      <c r="B34" s="189">
        <v>329951</v>
      </c>
      <c r="C34" s="189">
        <v>325560</v>
      </c>
      <c r="D34" s="189">
        <v>1512446</v>
      </c>
      <c r="E34" s="189">
        <v>1542690</v>
      </c>
      <c r="F34" s="190">
        <v>1.999674699129756</v>
      </c>
    </row>
    <row r="35" spans="1:6" ht="15.6" customHeight="1">
      <c r="A35" s="156" t="s">
        <v>153</v>
      </c>
      <c r="B35" s="76">
        <f>SUM(B7:B34)</f>
        <v>229665403</v>
      </c>
      <c r="C35" s="77">
        <f>SUM(C7:C34)</f>
        <v>227824096</v>
      </c>
      <c r="D35" s="178">
        <f>SUM(D7:D34)</f>
        <v>1305673047</v>
      </c>
      <c r="E35" s="78">
        <f>SUM(E7:E34)</f>
        <v>1313585423</v>
      </c>
      <c r="F35" s="140">
        <f>E35*100/D35-100</f>
        <v>0.60599979590449493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162D5-0E15-4395-9B73-CD1894C00E1E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21</v>
      </c>
      <c r="C7" s="189">
        <v>15</v>
      </c>
      <c r="D7" s="189">
        <v>73</v>
      </c>
      <c r="E7" s="189">
        <v>74</v>
      </c>
      <c r="F7" s="190">
        <v>1.3698630136986341</v>
      </c>
      <c r="G7" s="37"/>
    </row>
    <row r="8" spans="1:14" ht="15.6" customHeight="1">
      <c r="A8" s="188" t="s">
        <v>11</v>
      </c>
      <c r="B8" s="189">
        <v>8</v>
      </c>
      <c r="C8" s="189">
        <v>12</v>
      </c>
      <c r="D8" s="189">
        <v>42</v>
      </c>
      <c r="E8" s="189">
        <v>43</v>
      </c>
      <c r="F8" s="190">
        <v>2.38095238095238</v>
      </c>
      <c r="G8" s="6"/>
    </row>
    <row r="9" spans="1:14" ht="15.6" customHeight="1">
      <c r="A9" s="188" t="s">
        <v>8</v>
      </c>
      <c r="B9" s="189">
        <v>4</v>
      </c>
      <c r="C9" s="189">
        <v>2</v>
      </c>
      <c r="D9" s="189">
        <v>10</v>
      </c>
      <c r="E9" s="189">
        <v>14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25</v>
      </c>
      <c r="C12" s="189">
        <v>26</v>
      </c>
      <c r="D12" s="189">
        <v>129</v>
      </c>
      <c r="E12" s="189">
        <v>141</v>
      </c>
      <c r="F12" s="190">
        <v>9.3023255813953512</v>
      </c>
    </row>
    <row r="13" spans="1:14" ht="15.6" customHeight="1">
      <c r="A13" s="188" t="s">
        <v>175</v>
      </c>
      <c r="B13" s="189">
        <v>80</v>
      </c>
      <c r="C13" s="189">
        <v>91</v>
      </c>
      <c r="D13" s="189">
        <v>300</v>
      </c>
      <c r="E13" s="189">
        <v>344</v>
      </c>
      <c r="F13" s="190">
        <v>14.66666666666667</v>
      </c>
    </row>
    <row r="14" spans="1:14" ht="15.6" customHeight="1">
      <c r="A14" s="188" t="s">
        <v>148</v>
      </c>
      <c r="B14" s="189">
        <v>75</v>
      </c>
      <c r="C14" s="189">
        <v>85</v>
      </c>
      <c r="D14" s="189">
        <v>322</v>
      </c>
      <c r="E14" s="189">
        <v>384</v>
      </c>
      <c r="F14" s="190">
        <v>19.254658385093169</v>
      </c>
    </row>
    <row r="15" spans="1:14" ht="15.6" customHeight="1">
      <c r="A15" s="188" t="s">
        <v>145</v>
      </c>
      <c r="B15" s="189">
        <v>13</v>
      </c>
      <c r="C15" s="189">
        <v>13</v>
      </c>
      <c r="D15" s="189">
        <v>35</v>
      </c>
      <c r="E15" s="189">
        <v>39</v>
      </c>
      <c r="F15" s="190">
        <v>11.428571428571431</v>
      </c>
    </row>
    <row r="16" spans="1:14" ht="15.6" customHeight="1">
      <c r="A16" s="188" t="s">
        <v>144</v>
      </c>
      <c r="B16" s="189">
        <v>5</v>
      </c>
      <c r="C16" s="189">
        <v>5</v>
      </c>
      <c r="D16" s="189">
        <v>52</v>
      </c>
      <c r="E16" s="189">
        <v>73</v>
      </c>
      <c r="F16" s="190">
        <v>40.384615384615387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2</v>
      </c>
      <c r="C18" s="189">
        <v>1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13</v>
      </c>
      <c r="E19" s="189">
        <v>12</v>
      </c>
      <c r="F19" s="190">
        <v>-7.6923076923076934</v>
      </c>
    </row>
    <row r="20" spans="1:7" ht="15.6" customHeight="1">
      <c r="A20" s="188" t="s">
        <v>142</v>
      </c>
      <c r="B20" s="189">
        <v>9</v>
      </c>
      <c r="C20" s="189">
        <v>2</v>
      </c>
      <c r="D20" s="189">
        <v>17</v>
      </c>
      <c r="E20" s="189">
        <v>13</v>
      </c>
      <c r="F20" s="190">
        <v>-23.52941176470588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12</v>
      </c>
      <c r="C22" s="189">
        <v>6</v>
      </c>
      <c r="D22" s="189">
        <v>346</v>
      </c>
      <c r="E22" s="189">
        <v>457</v>
      </c>
      <c r="F22" s="190">
        <v>32.080924855491332</v>
      </c>
    </row>
    <row r="23" spans="1:7" ht="15.6" customHeight="1">
      <c r="A23" s="188" t="s">
        <v>165</v>
      </c>
      <c r="B23" s="189">
        <v>18</v>
      </c>
      <c r="C23" s="189">
        <v>24</v>
      </c>
      <c r="D23" s="189">
        <v>108</v>
      </c>
      <c r="E23" s="189">
        <v>151</v>
      </c>
      <c r="F23" s="190">
        <v>39.81481481481481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5</v>
      </c>
      <c r="E25" s="189">
        <v>7</v>
      </c>
      <c r="F25" s="190">
        <v>40</v>
      </c>
    </row>
    <row r="26" spans="1:7" ht="15.6" customHeight="1">
      <c r="A26" s="188" t="s">
        <v>152</v>
      </c>
      <c r="B26" s="189">
        <v>3</v>
      </c>
      <c r="C26" s="189">
        <v>4</v>
      </c>
      <c r="D26" s="189">
        <v>14</v>
      </c>
      <c r="E26" s="189">
        <v>24</v>
      </c>
      <c r="F26" s="190">
        <v>71.428571428571416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2</v>
      </c>
      <c r="E27" s="189">
        <v>2</v>
      </c>
      <c r="F27" s="190">
        <v>0</v>
      </c>
    </row>
    <row r="28" spans="1:7" ht="15.6" customHeight="1">
      <c r="A28" s="188" t="s">
        <v>177</v>
      </c>
      <c r="B28" s="189">
        <v>13</v>
      </c>
      <c r="C28" s="189">
        <v>9</v>
      </c>
      <c r="D28" s="189">
        <v>296</v>
      </c>
      <c r="E28" s="189">
        <v>399</v>
      </c>
      <c r="F28" s="190">
        <v>34.797297297297291</v>
      </c>
    </row>
    <row r="29" spans="1:7" ht="15.6" customHeight="1">
      <c r="A29" s="188" t="s">
        <v>178</v>
      </c>
      <c r="B29" s="189">
        <v>3</v>
      </c>
      <c r="C29" s="189">
        <v>5</v>
      </c>
      <c r="D29" s="189">
        <v>10</v>
      </c>
      <c r="E29" s="189">
        <v>20</v>
      </c>
      <c r="F29" s="190">
        <v>100</v>
      </c>
    </row>
    <row r="30" spans="1:7" ht="15.6" customHeight="1">
      <c r="A30" s="188" t="s">
        <v>179</v>
      </c>
      <c r="B30" s="189">
        <v>7</v>
      </c>
      <c r="C30" s="189">
        <v>8</v>
      </c>
      <c r="D30" s="189">
        <v>34</v>
      </c>
      <c r="E30" s="189">
        <v>41</v>
      </c>
      <c r="F30" s="190">
        <v>20.588235294117649</v>
      </c>
    </row>
    <row r="31" spans="1:7" ht="15.6" customHeight="1">
      <c r="A31" s="188" t="s">
        <v>180</v>
      </c>
      <c r="B31" s="189">
        <v>6</v>
      </c>
      <c r="C31" s="189">
        <v>7</v>
      </c>
      <c r="D31" s="189">
        <v>26</v>
      </c>
      <c r="E31" s="189">
        <v>24</v>
      </c>
      <c r="F31" s="190">
        <v>-7.6923076923076934</v>
      </c>
    </row>
    <row r="32" spans="1:7" ht="15.6" customHeight="1">
      <c r="A32" s="188" t="s">
        <v>181</v>
      </c>
      <c r="B32" s="189">
        <v>22</v>
      </c>
      <c r="C32" s="189">
        <v>29</v>
      </c>
      <c r="D32" s="189">
        <v>115</v>
      </c>
      <c r="E32" s="189">
        <v>133</v>
      </c>
      <c r="F32" s="190">
        <v>15.652173913043489</v>
      </c>
    </row>
    <row r="33" spans="1:6" ht="15.6" customHeight="1">
      <c r="A33" s="188" t="s">
        <v>182</v>
      </c>
      <c r="B33" s="189">
        <v>7</v>
      </c>
      <c r="C33" s="189">
        <v>9</v>
      </c>
      <c r="D33" s="189">
        <v>35</v>
      </c>
      <c r="E33" s="189">
        <v>51</v>
      </c>
      <c r="F33" s="190">
        <v>45.714285714285722</v>
      </c>
    </row>
    <row r="34" spans="1:6" ht="15.6" customHeight="1">
      <c r="A34" s="188" t="s">
        <v>183</v>
      </c>
      <c r="B34" s="189">
        <v>3</v>
      </c>
      <c r="C34" s="189">
        <v>1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344</v>
      </c>
      <c r="C35" s="77">
        <f>SUM(C7:C34)</f>
        <v>362</v>
      </c>
      <c r="D35" s="178">
        <f>SUM(D7:D34)</f>
        <v>2006</v>
      </c>
      <c r="E35" s="178">
        <f>SUM(E7:E34)</f>
        <v>2468</v>
      </c>
      <c r="F35" s="140">
        <f>E35*100/D35-100</f>
        <v>23.0309072781655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4B0F0-1660-4C6A-BE56-B07FD2CB4BF6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37"/>
    </row>
    <row r="8" spans="1:14" ht="15.6" customHeight="1">
      <c r="A8" s="188" t="s">
        <v>11</v>
      </c>
      <c r="B8" s="189">
        <v>31006</v>
      </c>
      <c r="C8" s="189">
        <v>34202</v>
      </c>
      <c r="D8" s="189">
        <v>150392</v>
      </c>
      <c r="E8" s="189">
        <v>160200</v>
      </c>
      <c r="F8" s="190">
        <v>6.5216234906112049</v>
      </c>
      <c r="G8" s="6"/>
    </row>
    <row r="9" spans="1:14" ht="15.6" customHeight="1">
      <c r="A9" s="188" t="s">
        <v>8</v>
      </c>
      <c r="B9" s="189">
        <v>54596</v>
      </c>
      <c r="C9" s="189">
        <v>42007</v>
      </c>
      <c r="D9" s="189">
        <v>206640</v>
      </c>
      <c r="E9" s="189">
        <v>201639</v>
      </c>
      <c r="F9" s="190">
        <v>-2.420150987224162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50437</v>
      </c>
      <c r="C12" s="189">
        <v>45759</v>
      </c>
      <c r="D12" s="189">
        <v>252825</v>
      </c>
      <c r="E12" s="189">
        <v>229825</v>
      </c>
      <c r="F12" s="190">
        <v>-9.0972016216750688</v>
      </c>
    </row>
    <row r="13" spans="1:14" ht="15.6" customHeight="1">
      <c r="A13" s="188" t="s">
        <v>175</v>
      </c>
      <c r="B13" s="189">
        <v>1243110</v>
      </c>
      <c r="C13" s="189">
        <v>1226492</v>
      </c>
      <c r="D13" s="189">
        <v>3960173</v>
      </c>
      <c r="E13" s="189">
        <v>4085716</v>
      </c>
      <c r="F13" s="190">
        <v>3.1701392843191489</v>
      </c>
    </row>
    <row r="14" spans="1:14" ht="15.6" customHeight="1">
      <c r="A14" s="188" t="s">
        <v>148</v>
      </c>
      <c r="B14" s="189">
        <v>605634</v>
      </c>
      <c r="C14" s="189">
        <v>626396</v>
      </c>
      <c r="D14" s="189">
        <v>2123951</v>
      </c>
      <c r="E14" s="189">
        <v>2344676</v>
      </c>
      <c r="F14" s="190">
        <v>10.39218889701316</v>
      </c>
    </row>
    <row r="15" spans="1:14" ht="15.6" customHeight="1">
      <c r="A15" s="188" t="s">
        <v>145</v>
      </c>
      <c r="B15" s="189">
        <v>32799</v>
      </c>
      <c r="C15" s="189">
        <v>42067</v>
      </c>
      <c r="D15" s="189">
        <v>105649</v>
      </c>
      <c r="E15" s="189">
        <v>119896</v>
      </c>
      <c r="F15" s="190">
        <v>13.48521992635993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1377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170544</v>
      </c>
      <c r="C18" s="189">
        <v>174277</v>
      </c>
      <c r="D18" s="189">
        <v>840338</v>
      </c>
      <c r="E18" s="189">
        <v>905805</v>
      </c>
      <c r="F18" s="190">
        <v>7.7905557049663372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25897</v>
      </c>
      <c r="F20" s="190">
        <v>20.867170727153919</v>
      </c>
    </row>
    <row r="21" spans="1:7" ht="15.6" customHeight="1">
      <c r="A21" s="188" t="s">
        <v>149</v>
      </c>
      <c r="B21" s="189">
        <v>5436</v>
      </c>
      <c r="C21" s="189">
        <v>4362</v>
      </c>
      <c r="D21" s="189">
        <v>27403</v>
      </c>
      <c r="E21" s="189">
        <v>23272</v>
      </c>
      <c r="F21" s="190">
        <v>-15.07499178922016</v>
      </c>
    </row>
    <row r="22" spans="1:7" ht="15.6" customHeight="1">
      <c r="A22" s="188" t="s">
        <v>146</v>
      </c>
      <c r="B22" s="189">
        <v>179185</v>
      </c>
      <c r="C22" s="189">
        <v>147213</v>
      </c>
      <c r="D22" s="189">
        <v>1669940</v>
      </c>
      <c r="E22" s="189">
        <v>1883409</v>
      </c>
      <c r="F22" s="190">
        <v>12.78303412098639</v>
      </c>
    </row>
    <row r="23" spans="1:7" ht="15.6" customHeight="1">
      <c r="A23" s="188" t="s">
        <v>165</v>
      </c>
      <c r="B23" s="189">
        <v>54144</v>
      </c>
      <c r="C23" s="189">
        <v>58990</v>
      </c>
      <c r="D23" s="189">
        <v>294801</v>
      </c>
      <c r="E23" s="189">
        <v>343847</v>
      </c>
      <c r="F23" s="190">
        <v>16.63698562759285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54128</v>
      </c>
      <c r="C25" s="189">
        <v>41909</v>
      </c>
      <c r="D25" s="189">
        <v>230886</v>
      </c>
      <c r="E25" s="189">
        <v>220288</v>
      </c>
      <c r="F25" s="190">
        <v>-4.590144053775461</v>
      </c>
    </row>
    <row r="26" spans="1:7" ht="15.6" customHeight="1">
      <c r="A26" s="188" t="s">
        <v>152</v>
      </c>
      <c r="B26" s="189">
        <v>17944</v>
      </c>
      <c r="C26" s="189">
        <v>12548</v>
      </c>
      <c r="D26" s="189">
        <v>62343</v>
      </c>
      <c r="E26" s="189">
        <v>63841</v>
      </c>
      <c r="F26" s="190">
        <v>2.402835923840684</v>
      </c>
    </row>
    <row r="27" spans="1:7" ht="15.6" customHeight="1">
      <c r="A27" s="188" t="s">
        <v>173</v>
      </c>
      <c r="B27" s="189">
        <v>0</v>
      </c>
      <c r="C27" s="189">
        <v>664</v>
      </c>
      <c r="D27" s="189">
        <v>558</v>
      </c>
      <c r="E27" s="189">
        <v>1086</v>
      </c>
      <c r="F27" s="190">
        <v>94.623655913978496</v>
      </c>
    </row>
    <row r="28" spans="1:7" ht="15.6" customHeight="1">
      <c r="A28" s="188" t="s">
        <v>177</v>
      </c>
      <c r="B28" s="189">
        <v>465817</v>
      </c>
      <c r="C28" s="189">
        <v>484190</v>
      </c>
      <c r="D28" s="189">
        <v>3286778</v>
      </c>
      <c r="E28" s="189">
        <v>3623190</v>
      </c>
      <c r="F28" s="190">
        <v>10.23531251578294</v>
      </c>
    </row>
    <row r="29" spans="1:7" ht="15.6" customHeight="1">
      <c r="A29" s="188" t="s">
        <v>178</v>
      </c>
      <c r="B29" s="189">
        <v>33592</v>
      </c>
      <c r="C29" s="189">
        <v>36422</v>
      </c>
      <c r="D29" s="189">
        <v>113801</v>
      </c>
      <c r="E29" s="189">
        <v>109343</v>
      </c>
      <c r="F29" s="190">
        <v>-3.9173645222801241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38646</v>
      </c>
      <c r="F31" s="190">
        <v>-18.62800833807087</v>
      </c>
    </row>
    <row r="32" spans="1:7" ht="15.6" customHeight="1">
      <c r="A32" s="188" t="s">
        <v>181</v>
      </c>
      <c r="B32" s="189">
        <v>175923</v>
      </c>
      <c r="C32" s="189">
        <v>184515</v>
      </c>
      <c r="D32" s="189">
        <v>667042</v>
      </c>
      <c r="E32" s="189">
        <v>677542</v>
      </c>
      <c r="F32" s="190">
        <v>1.5741137739452711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3712767</v>
      </c>
      <c r="C35" s="77">
        <f>SUM(C7:C34)</f>
        <v>3681031</v>
      </c>
      <c r="D35" s="76">
        <f>SUM(D7:D34)</f>
        <v>16441405</v>
      </c>
      <c r="E35" s="78">
        <f>SUM(E7:E34)</f>
        <v>17721199</v>
      </c>
      <c r="F35" s="140">
        <f>E35*100/D35-100</f>
        <v>7.7839698006344378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2C2B4-645B-468E-8CB3-D1D769939D78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12041</v>
      </c>
      <c r="C8" s="189">
        <v>12696</v>
      </c>
      <c r="D8" s="189">
        <v>58289</v>
      </c>
      <c r="E8" s="189">
        <v>62735</v>
      </c>
      <c r="F8" s="190">
        <v>7.6275111942218956</v>
      </c>
      <c r="G8" s="6"/>
    </row>
    <row r="9" spans="1:14" ht="15.6" customHeight="1">
      <c r="A9" s="188" t="s">
        <v>8</v>
      </c>
      <c r="B9" s="189">
        <v>50927</v>
      </c>
      <c r="C9" s="189">
        <v>40006</v>
      </c>
      <c r="D9" s="189">
        <v>200994</v>
      </c>
      <c r="E9" s="189">
        <v>194333</v>
      </c>
      <c r="F9" s="190">
        <v>-3.3140292745057001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3887</v>
      </c>
      <c r="C12" s="189">
        <v>4404</v>
      </c>
      <c r="D12" s="189">
        <v>14538</v>
      </c>
      <c r="E12" s="189">
        <v>19768</v>
      </c>
      <c r="F12" s="190">
        <v>35.974687027101403</v>
      </c>
    </row>
    <row r="13" spans="1:14" ht="15.6" customHeight="1">
      <c r="A13" s="188" t="s">
        <v>175</v>
      </c>
      <c r="B13" s="189">
        <v>928008</v>
      </c>
      <c r="C13" s="189">
        <v>906925</v>
      </c>
      <c r="D13" s="189">
        <v>3005656</v>
      </c>
      <c r="E13" s="189">
        <v>3026612</v>
      </c>
      <c r="F13" s="190">
        <v>0.69721884340722795</v>
      </c>
    </row>
    <row r="14" spans="1:14" ht="15.6" customHeight="1">
      <c r="A14" s="188" t="s">
        <v>148</v>
      </c>
      <c r="B14" s="189">
        <v>178617</v>
      </c>
      <c r="C14" s="189">
        <v>180391</v>
      </c>
      <c r="D14" s="189">
        <v>661255</v>
      </c>
      <c r="E14" s="189">
        <v>652782</v>
      </c>
      <c r="F14" s="190">
        <v>-1.2813513697439021</v>
      </c>
    </row>
    <row r="15" spans="1:14" ht="15.6" customHeight="1">
      <c r="A15" s="188" t="s">
        <v>145</v>
      </c>
      <c r="B15" s="189">
        <v>17540</v>
      </c>
      <c r="C15" s="189">
        <v>19970</v>
      </c>
      <c r="D15" s="189">
        <v>50680</v>
      </c>
      <c r="E15" s="189">
        <v>65249</v>
      </c>
      <c r="F15" s="190">
        <v>28.74704025256511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168104</v>
      </c>
      <c r="C18" s="189">
        <v>173608</v>
      </c>
      <c r="D18" s="189">
        <v>837774</v>
      </c>
      <c r="E18" s="189">
        <v>898592</v>
      </c>
      <c r="F18" s="190">
        <v>7.2594757058586206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4999</v>
      </c>
      <c r="C21" s="189">
        <v>3985</v>
      </c>
      <c r="D21" s="189">
        <v>26359</v>
      </c>
      <c r="E21" s="189">
        <v>21257</v>
      </c>
      <c r="F21" s="190">
        <v>-19.355817747259</v>
      </c>
    </row>
    <row r="22" spans="1:7" ht="15.6" customHeight="1">
      <c r="A22" s="188" t="s">
        <v>146</v>
      </c>
      <c r="B22" s="189">
        <v>149745</v>
      </c>
      <c r="C22" s="189">
        <v>136167</v>
      </c>
      <c r="D22" s="189">
        <v>719959</v>
      </c>
      <c r="E22" s="189">
        <v>696341</v>
      </c>
      <c r="F22" s="190">
        <v>-3.2804645820109219</v>
      </c>
    </row>
    <row r="23" spans="1:7" ht="15.6" customHeight="1">
      <c r="A23" s="188" t="s">
        <v>165</v>
      </c>
      <c r="B23" s="189">
        <v>25642</v>
      </c>
      <c r="C23" s="189">
        <v>26613</v>
      </c>
      <c r="D23" s="189">
        <v>130494</v>
      </c>
      <c r="E23" s="189">
        <v>137595</v>
      </c>
      <c r="F23" s="190">
        <v>5.4416295002069006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53113</v>
      </c>
      <c r="C25" s="189">
        <v>41909</v>
      </c>
      <c r="D25" s="189">
        <v>228002</v>
      </c>
      <c r="E25" s="189">
        <v>216895</v>
      </c>
      <c r="F25" s="190">
        <v>-4.871448496065824</v>
      </c>
    </row>
    <row r="26" spans="1:7" ht="15.6" customHeight="1">
      <c r="A26" s="188" t="s">
        <v>152</v>
      </c>
      <c r="B26" s="189">
        <v>10506</v>
      </c>
      <c r="C26" s="189">
        <v>8204</v>
      </c>
      <c r="D26" s="189">
        <v>45394</v>
      </c>
      <c r="E26" s="189">
        <v>42639</v>
      </c>
      <c r="F26" s="190">
        <v>-6.0690840199145271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444462</v>
      </c>
      <c r="C28" s="189">
        <v>470131</v>
      </c>
      <c r="D28" s="189">
        <v>2631477</v>
      </c>
      <c r="E28" s="189">
        <v>2739218</v>
      </c>
      <c r="F28" s="190">
        <v>4.094316613825626</v>
      </c>
    </row>
    <row r="29" spans="1:7" ht="15.6" customHeight="1">
      <c r="A29" s="188" t="s">
        <v>178</v>
      </c>
      <c r="B29" s="189">
        <v>26078</v>
      </c>
      <c r="C29" s="189">
        <v>27591</v>
      </c>
      <c r="D29" s="189">
        <v>98595</v>
      </c>
      <c r="E29" s="189">
        <v>89610</v>
      </c>
      <c r="F29" s="190">
        <v>-9.1130381865206118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98174</v>
      </c>
      <c r="C32" s="189">
        <v>94386</v>
      </c>
      <c r="D32" s="189">
        <v>361381</v>
      </c>
      <c r="E32" s="189">
        <v>365479</v>
      </c>
      <c r="F32" s="190">
        <v>1.133983247597413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2597417</v>
      </c>
      <c r="C35" s="77">
        <f>SUM(C7:C34)</f>
        <v>2573343</v>
      </c>
      <c r="D35" s="76">
        <f>SUM(D7:D34)</f>
        <v>11141061</v>
      </c>
      <c r="E35" s="78">
        <f>SUM(E7:E34)</f>
        <v>11481802</v>
      </c>
      <c r="F35" s="140">
        <f>E35*100/D35-100</f>
        <v>3.0584250458730935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0131-6B18-4E3F-A957-26D915F34062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13"/>
    </row>
    <row r="8" spans="1:14" ht="15.6" customHeight="1">
      <c r="A8" s="188" t="s">
        <v>11</v>
      </c>
      <c r="B8" s="189">
        <v>18965</v>
      </c>
      <c r="C8" s="189">
        <v>21506</v>
      </c>
      <c r="D8" s="189">
        <v>92103</v>
      </c>
      <c r="E8" s="189">
        <v>97465</v>
      </c>
      <c r="F8" s="190">
        <v>5.8217430485434818</v>
      </c>
      <c r="G8" s="6"/>
    </row>
    <row r="9" spans="1:14" ht="15.6" customHeight="1">
      <c r="A9" s="188" t="s">
        <v>8</v>
      </c>
      <c r="B9" s="189">
        <v>3669</v>
      </c>
      <c r="C9" s="189">
        <v>2001</v>
      </c>
      <c r="D9" s="189">
        <v>5646</v>
      </c>
      <c r="E9" s="189">
        <v>7306</v>
      </c>
      <c r="F9" s="190">
        <v>29.401346085724409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46550</v>
      </c>
      <c r="C12" s="189">
        <v>41355</v>
      </c>
      <c r="D12" s="189">
        <v>238287</v>
      </c>
      <c r="E12" s="189">
        <v>210057</v>
      </c>
      <c r="F12" s="190">
        <v>-11.84705837918141</v>
      </c>
    </row>
    <row r="13" spans="1:14" ht="15.6" customHeight="1">
      <c r="A13" s="188" t="s">
        <v>175</v>
      </c>
      <c r="B13" s="189">
        <v>315102</v>
      </c>
      <c r="C13" s="189">
        <v>319567</v>
      </c>
      <c r="D13" s="189">
        <v>954517</v>
      </c>
      <c r="E13" s="189">
        <v>1059104</v>
      </c>
      <c r="F13" s="190">
        <v>10.95705995807303</v>
      </c>
    </row>
    <row r="14" spans="1:14" ht="15.6" customHeight="1">
      <c r="A14" s="188" t="s">
        <v>148</v>
      </c>
      <c r="B14" s="189">
        <v>427017</v>
      </c>
      <c r="C14" s="189">
        <v>446005</v>
      </c>
      <c r="D14" s="189">
        <v>1462696</v>
      </c>
      <c r="E14" s="189">
        <v>1691894</v>
      </c>
      <c r="F14" s="190">
        <v>15.66955813101286</v>
      </c>
    </row>
    <row r="15" spans="1:14" ht="15.6" customHeight="1">
      <c r="A15" s="188" t="s">
        <v>145</v>
      </c>
      <c r="B15" s="189">
        <v>15259</v>
      </c>
      <c r="C15" s="189">
        <v>22097</v>
      </c>
      <c r="D15" s="189">
        <v>54969</v>
      </c>
      <c r="E15" s="189">
        <v>54647</v>
      </c>
      <c r="F15" s="190">
        <v>-0.585784715021191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1377</v>
      </c>
      <c r="D17" s="189">
        <v>743</v>
      </c>
      <c r="E17" s="189">
        <v>1739</v>
      </c>
      <c r="F17" s="190">
        <v>134.05114401076719</v>
      </c>
      <c r="G17" s="2"/>
    </row>
    <row r="18" spans="1:7" ht="15.6" customHeight="1">
      <c r="A18" s="188" t="s">
        <v>147</v>
      </c>
      <c r="B18" s="189">
        <v>2440</v>
      </c>
      <c r="C18" s="189">
        <v>669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25897</v>
      </c>
      <c r="F20" s="190">
        <v>20.867170727153919</v>
      </c>
    </row>
    <row r="21" spans="1:7" ht="15.6" customHeight="1">
      <c r="A21" s="188" t="s">
        <v>149</v>
      </c>
      <c r="B21" s="189">
        <v>437</v>
      </c>
      <c r="C21" s="189">
        <v>377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29440</v>
      </c>
      <c r="C22" s="189">
        <v>11046</v>
      </c>
      <c r="D22" s="189">
        <v>949981</v>
      </c>
      <c r="E22" s="189">
        <v>1187068</v>
      </c>
      <c r="F22" s="190">
        <v>24.957025456298599</v>
      </c>
    </row>
    <row r="23" spans="1:7" ht="15.6" customHeight="1">
      <c r="A23" s="188" t="s">
        <v>165</v>
      </c>
      <c r="B23" s="189">
        <v>28502</v>
      </c>
      <c r="C23" s="189">
        <v>32377</v>
      </c>
      <c r="D23" s="189">
        <v>164307</v>
      </c>
      <c r="E23" s="189">
        <v>206252</v>
      </c>
      <c r="F23" s="190">
        <v>25.52843153365346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1015</v>
      </c>
      <c r="C25" s="189">
        <v>0</v>
      </c>
      <c r="D25" s="189">
        <v>2884</v>
      </c>
      <c r="E25" s="189">
        <v>3393</v>
      </c>
      <c r="F25" s="190">
        <v>17.649098474341191</v>
      </c>
    </row>
    <row r="26" spans="1:7" ht="15.6" customHeight="1">
      <c r="A26" s="188" t="s">
        <v>152</v>
      </c>
      <c r="B26" s="189">
        <v>7438</v>
      </c>
      <c r="C26" s="189">
        <v>4344</v>
      </c>
      <c r="D26" s="189">
        <v>16949</v>
      </c>
      <c r="E26" s="189">
        <v>21202</v>
      </c>
      <c r="F26" s="190">
        <v>25.09292583633253</v>
      </c>
    </row>
    <row r="27" spans="1:7" ht="15.6" customHeight="1">
      <c r="A27" s="188" t="s">
        <v>173</v>
      </c>
      <c r="B27" s="189">
        <v>0</v>
      </c>
      <c r="C27" s="189">
        <v>664</v>
      </c>
      <c r="D27" s="189">
        <v>558</v>
      </c>
      <c r="E27" s="189">
        <v>1083</v>
      </c>
      <c r="F27" s="190">
        <v>94.086021505376351</v>
      </c>
    </row>
    <row r="28" spans="1:7" ht="15.6" customHeight="1">
      <c r="A28" s="188" t="s">
        <v>177</v>
      </c>
      <c r="B28" s="189">
        <v>21355</v>
      </c>
      <c r="C28" s="189">
        <v>14059</v>
      </c>
      <c r="D28" s="189">
        <v>655301</v>
      </c>
      <c r="E28" s="189">
        <v>883972</v>
      </c>
      <c r="F28" s="190">
        <v>34.895567075282969</v>
      </c>
    </row>
    <row r="29" spans="1:7" ht="15.6" customHeight="1">
      <c r="A29" s="188" t="s">
        <v>178</v>
      </c>
      <c r="B29" s="189">
        <v>7514</v>
      </c>
      <c r="C29" s="189">
        <v>8831</v>
      </c>
      <c r="D29" s="189">
        <v>15206</v>
      </c>
      <c r="E29" s="189">
        <v>19733</v>
      </c>
      <c r="F29" s="190">
        <v>29.771142969880309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38646</v>
      </c>
      <c r="F31" s="190">
        <v>-18.62800833807087</v>
      </c>
    </row>
    <row r="32" spans="1:7" ht="15.6" customHeight="1">
      <c r="A32" s="188" t="s">
        <v>181</v>
      </c>
      <c r="B32" s="189">
        <v>77749</v>
      </c>
      <c r="C32" s="189">
        <v>90129</v>
      </c>
      <c r="D32" s="189">
        <v>305661</v>
      </c>
      <c r="E32" s="189">
        <v>312063</v>
      </c>
      <c r="F32" s="190">
        <v>2.0944772149538271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1115350</v>
      </c>
      <c r="C35" s="77">
        <f>SUM(C7:C34)</f>
        <v>1107688</v>
      </c>
      <c r="D35" s="76">
        <f>SUM(D7:D34)</f>
        <v>5300344</v>
      </c>
      <c r="E35" s="178">
        <f>SUM(E7:E34)</f>
        <v>6239397</v>
      </c>
      <c r="F35" s="140">
        <f>E35*100/D35-100</f>
        <v>17.716831209446028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F31F-2D4A-425F-86C9-6394912FB4A4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15025472</v>
      </c>
      <c r="E7" s="53">
        <v>13413278</v>
      </c>
      <c r="F7" s="53">
        <v>92099219</v>
      </c>
      <c r="G7" s="53">
        <v>87036284</v>
      </c>
      <c r="H7" s="165">
        <f>G7-F7</f>
        <v>-5062935</v>
      </c>
      <c r="I7" s="142">
        <f>((G7*100/F7)-100)</f>
        <v>-5.4972616000142125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6896027</v>
      </c>
      <c r="E8" s="53">
        <v>6549469</v>
      </c>
      <c r="F8" s="55">
        <v>41909215</v>
      </c>
      <c r="G8" s="53">
        <v>39951997</v>
      </c>
      <c r="H8" s="47">
        <f t="shared" ref="H8:H18" si="0">G8-F8</f>
        <v>-1957218</v>
      </c>
      <c r="I8" s="141">
        <f>((G8*100/F8)-100)</f>
        <v>-4.6701375819136643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24141326</v>
      </c>
      <c r="E9" s="66">
        <v>24175960</v>
      </c>
      <c r="F9" s="53">
        <v>142209947</v>
      </c>
      <c r="G9" s="67">
        <v>141054375</v>
      </c>
      <c r="H9" s="47">
        <f t="shared" si="0"/>
        <v>-1155572</v>
      </c>
      <c r="I9" s="142">
        <f t="shared" ref="I9:I30" si="1">((G9*100/F9)-100)</f>
        <v>-0.81258169655319534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16928243</v>
      </c>
      <c r="E10" s="56">
        <v>16332661</v>
      </c>
      <c r="F10" s="68">
        <v>98440574</v>
      </c>
      <c r="G10" s="56">
        <v>95708237</v>
      </c>
      <c r="H10" s="48">
        <f t="shared" si="0"/>
        <v>-2732337</v>
      </c>
      <c r="I10" s="143">
        <f t="shared" si="1"/>
        <v>-2.775620751662828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7213083</v>
      </c>
      <c r="E11" s="69">
        <f t="shared" ref="E11:G11" si="2">E9-E10</f>
        <v>7843299</v>
      </c>
      <c r="F11" s="70">
        <f t="shared" si="2"/>
        <v>43769373</v>
      </c>
      <c r="G11" s="71">
        <f t="shared" si="2"/>
        <v>45346138</v>
      </c>
      <c r="H11" s="48">
        <f t="shared" si="0"/>
        <v>1576765</v>
      </c>
      <c r="I11" s="144">
        <f t="shared" si="1"/>
        <v>3.6024390845169307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46062825</v>
      </c>
      <c r="E12" s="49">
        <f>SUM(E7,E8,E9)</f>
        <v>44138707</v>
      </c>
      <c r="F12" s="49">
        <f>SUM(F7,F8,F9)</f>
        <v>276218381</v>
      </c>
      <c r="G12" s="49">
        <f>SUM(G7,G8,G9)</f>
        <v>268042656</v>
      </c>
      <c r="H12" s="50">
        <f t="shared" si="0"/>
        <v>-8175725</v>
      </c>
      <c r="I12" s="145">
        <f t="shared" si="1"/>
        <v>-2.9598772429268507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13404.737999999998</v>
      </c>
      <c r="E13" s="52">
        <v>12788.341999999995</v>
      </c>
      <c r="F13" s="53">
        <v>67456.28</v>
      </c>
      <c r="G13" s="54">
        <v>68928.263000000006</v>
      </c>
      <c r="H13" s="53">
        <f>G13-F13</f>
        <v>1471.9830000000075</v>
      </c>
      <c r="I13" s="146">
        <f t="shared" si="1"/>
        <v>2.1821289285445431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1002975</v>
      </c>
      <c r="E14" s="53">
        <v>918305</v>
      </c>
      <c r="F14" s="53">
        <v>5916302</v>
      </c>
      <c r="G14" s="52">
        <v>5470740</v>
      </c>
      <c r="H14" s="53">
        <f>G14-F14</f>
        <v>-445562</v>
      </c>
      <c r="I14" s="142">
        <f t="shared" si="1"/>
        <v>-7.5310895217992595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828723</v>
      </c>
      <c r="E15" s="57">
        <v>740512</v>
      </c>
      <c r="F15" s="58">
        <v>4995357</v>
      </c>
      <c r="G15" s="58">
        <v>4544172</v>
      </c>
      <c r="H15" s="56">
        <f>G15-F15</f>
        <v>-451185</v>
      </c>
      <c r="I15" s="147">
        <f t="shared" si="1"/>
        <v>-9.0320871961703659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325443</v>
      </c>
      <c r="E16" s="60">
        <v>318724</v>
      </c>
      <c r="F16" s="51">
        <v>1926650</v>
      </c>
      <c r="G16" s="52">
        <v>1825729</v>
      </c>
      <c r="H16" s="53">
        <f>G16-F16</f>
        <v>-100921</v>
      </c>
      <c r="I16" s="141">
        <f t="shared" si="1"/>
        <v>-5.2381594996496545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1341822.7379999999</v>
      </c>
      <c r="E17" s="158">
        <f t="shared" ref="E17:G17" si="3">SUM(E13,E14,E16)</f>
        <v>1249817.3419999999</v>
      </c>
      <c r="F17" s="158">
        <f t="shared" si="3"/>
        <v>7910408.2800000003</v>
      </c>
      <c r="G17" s="158">
        <f t="shared" si="3"/>
        <v>7365397.2630000003</v>
      </c>
      <c r="H17" s="159">
        <f>G17-F17</f>
        <v>-545011.01699999999</v>
      </c>
      <c r="I17" s="145">
        <f t="shared" si="1"/>
        <v>-6.8897963001221854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47404647.737999998</v>
      </c>
      <c r="E18" s="172">
        <f>E12+E17</f>
        <v>45388524.342</v>
      </c>
      <c r="F18" s="172">
        <f>F12+F17</f>
        <v>284128789.27999997</v>
      </c>
      <c r="G18" s="172">
        <f>G12+G17</f>
        <v>275408053.26300001</v>
      </c>
      <c r="H18" s="174">
        <f t="shared" si="0"/>
        <v>-8720736.0169999599</v>
      </c>
      <c r="I18" s="173">
        <f t="shared" si="1"/>
        <v>-3.0692898242022011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13499960</v>
      </c>
      <c r="E20" s="53">
        <v>12456479</v>
      </c>
      <c r="F20" s="53">
        <v>77301799</v>
      </c>
      <c r="G20" s="53">
        <v>74297318</v>
      </c>
      <c r="H20" s="61">
        <f>G20-F20</f>
        <v>-3004481</v>
      </c>
      <c r="I20" s="62">
        <f t="shared" si="1"/>
        <v>-3.886689622837892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10483105</v>
      </c>
      <c r="E21" s="63">
        <v>9547176</v>
      </c>
      <c r="F21" s="63">
        <v>61211135</v>
      </c>
      <c r="G21" s="63">
        <v>56359397</v>
      </c>
      <c r="H21" s="64">
        <f>G21-F21</f>
        <v>-4851738</v>
      </c>
      <c r="I21" s="65">
        <f t="shared" si="1"/>
        <v>-7.9262343362853898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6152297</v>
      </c>
      <c r="E22" s="53">
        <v>6501264</v>
      </c>
      <c r="F22" s="53">
        <v>37254453</v>
      </c>
      <c r="G22" s="53">
        <v>38289948</v>
      </c>
      <c r="H22" s="61">
        <f t="shared" ref="H22:H30" si="4">G22-F22</f>
        <v>1035495</v>
      </c>
      <c r="I22" s="62">
        <f t="shared" si="1"/>
        <v>2.7795200750900904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263205</v>
      </c>
      <c r="E23" s="63">
        <v>280581</v>
      </c>
      <c r="F23" s="63">
        <v>1588404</v>
      </c>
      <c r="G23" s="63">
        <v>1637620</v>
      </c>
      <c r="H23" s="64">
        <f t="shared" si="4"/>
        <v>49216</v>
      </c>
      <c r="I23" s="65">
        <f t="shared" si="1"/>
        <v>3.0984560602969964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1589349.5</v>
      </c>
      <c r="E24" s="53">
        <v>1594722.25</v>
      </c>
      <c r="F24" s="53">
        <v>9145327</v>
      </c>
      <c r="G24" s="53">
        <v>9188338.5</v>
      </c>
      <c r="H24" s="61">
        <f t="shared" si="4"/>
        <v>43011.5</v>
      </c>
      <c r="I24" s="62">
        <f t="shared" si="1"/>
        <v>0.47031123108008899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868376.5</v>
      </c>
      <c r="E25" s="63">
        <v>820821.25</v>
      </c>
      <c r="F25" s="63">
        <v>4969065.75</v>
      </c>
      <c r="G25" s="63">
        <v>4754673.25</v>
      </c>
      <c r="H25" s="64">
        <f t="shared" si="4"/>
        <v>-214392.5</v>
      </c>
      <c r="I25" s="65">
        <f t="shared" si="1"/>
        <v>-4.3145434330386934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170595.25</v>
      </c>
      <c r="E26" s="63">
        <v>178489.25</v>
      </c>
      <c r="F26" s="63">
        <v>1041842.5</v>
      </c>
      <c r="G26" s="63">
        <v>1055978.25</v>
      </c>
      <c r="H26" s="64">
        <f t="shared" si="4"/>
        <v>14135.75</v>
      </c>
      <c r="I26" s="65">
        <f t="shared" si="1"/>
        <v>1.3568029716583823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550377.75</v>
      </c>
      <c r="E27" s="63">
        <v>595411.75</v>
      </c>
      <c r="F27" s="63">
        <v>3134418.75</v>
      </c>
      <c r="G27" s="63">
        <v>3377687</v>
      </c>
      <c r="H27" s="64">
        <f t="shared" si="4"/>
        <v>243268.25</v>
      </c>
      <c r="I27" s="65">
        <f t="shared" si="1"/>
        <v>7.7611917680112157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14970</v>
      </c>
      <c r="E28" s="53">
        <v>14806</v>
      </c>
      <c r="F28" s="53">
        <v>79036</v>
      </c>
      <c r="G28" s="53">
        <v>78173</v>
      </c>
      <c r="H28" s="61">
        <f t="shared" si="4"/>
        <v>-863</v>
      </c>
      <c r="I28" s="62">
        <f t="shared" si="1"/>
        <v>-1.0919074851966144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229665403</v>
      </c>
      <c r="E29" s="53">
        <v>227824096</v>
      </c>
      <c r="F29" s="53">
        <v>1305673047</v>
      </c>
      <c r="G29" s="53">
        <v>1313585423</v>
      </c>
      <c r="H29" s="61">
        <f t="shared" si="4"/>
        <v>7912376</v>
      </c>
      <c r="I29" s="62">
        <f t="shared" si="1"/>
        <v>0.60599979590449493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344</v>
      </c>
      <c r="E30" s="63">
        <v>362</v>
      </c>
      <c r="F30" s="63">
        <v>2006</v>
      </c>
      <c r="G30" s="63">
        <v>2468</v>
      </c>
      <c r="H30" s="64">
        <f t="shared" si="4"/>
        <v>462</v>
      </c>
      <c r="I30" s="65">
        <f t="shared" si="1"/>
        <v>23.0309072781655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3712767</v>
      </c>
      <c r="E31" s="53">
        <v>3681031</v>
      </c>
      <c r="F31" s="53">
        <v>16441405</v>
      </c>
      <c r="G31" s="53">
        <v>17721199</v>
      </c>
      <c r="H31" s="61">
        <f>G31-F31</f>
        <v>1279794</v>
      </c>
      <c r="I31" s="62">
        <f>((G31*100/F31)-100)</f>
        <v>7.7839698006344378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2597417</v>
      </c>
      <c r="E32" s="63">
        <v>2573343</v>
      </c>
      <c r="F32" s="63">
        <v>11141061</v>
      </c>
      <c r="G32" s="63">
        <v>11481802</v>
      </c>
      <c r="H32" s="64">
        <f>G32-F32</f>
        <v>340741</v>
      </c>
      <c r="I32" s="65">
        <f>((G32*100/F32)-100)</f>
        <v>3.0584250458730935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1115350</v>
      </c>
      <c r="E33" s="63">
        <v>1107688</v>
      </c>
      <c r="F33" s="63">
        <v>5300344</v>
      </c>
      <c r="G33" s="63">
        <v>6239397</v>
      </c>
      <c r="H33" s="64">
        <f>G33-F33</f>
        <v>939053</v>
      </c>
      <c r="I33" s="65">
        <f>((G33*100/F33)-100)</f>
        <v>17.716831209446028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618397</v>
      </c>
      <c r="E34" s="53">
        <v>617661</v>
      </c>
      <c r="F34" s="53">
        <v>2910079</v>
      </c>
      <c r="G34" s="53">
        <v>3066899</v>
      </c>
      <c r="H34" s="61">
        <f>G34-F34</f>
        <v>156820</v>
      </c>
      <c r="I34" s="62">
        <f>((G34*100/F34)-100)</f>
        <v>5.3888571409917034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310548</v>
      </c>
      <c r="E35" s="53">
        <v>341960</v>
      </c>
      <c r="F35" s="53">
        <v>1860794</v>
      </c>
      <c r="G35" s="53">
        <v>1905273</v>
      </c>
      <c r="H35" s="61">
        <f>G35-F35</f>
        <v>44479</v>
      </c>
      <c r="I35" s="62">
        <f>((G35*100/F35)-100)</f>
        <v>2.3903237005278442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99049-63E7-479B-BFD2-06D465A2286A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3501</v>
      </c>
      <c r="C8" s="189">
        <v>5092</v>
      </c>
      <c r="D8" s="189">
        <v>20706</v>
      </c>
      <c r="E8" s="189">
        <v>26548</v>
      </c>
      <c r="F8" s="190">
        <v>28.214044238385011</v>
      </c>
      <c r="G8" s="6"/>
    </row>
    <row r="9" spans="1:14" ht="15.6" customHeight="1">
      <c r="A9" s="188" t="s">
        <v>8</v>
      </c>
      <c r="B9" s="189">
        <v>14437</v>
      </c>
      <c r="C9" s="189">
        <v>11595</v>
      </c>
      <c r="D9" s="189">
        <v>60432</v>
      </c>
      <c r="E9" s="189">
        <v>61390</v>
      </c>
      <c r="F9" s="190">
        <v>1.5852528461742139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95192</v>
      </c>
      <c r="C11" s="189">
        <v>90636</v>
      </c>
      <c r="D11" s="189">
        <v>446763</v>
      </c>
      <c r="E11" s="189">
        <v>492030</v>
      </c>
      <c r="F11" s="190">
        <v>10.132217753036841</v>
      </c>
    </row>
    <row r="12" spans="1:14" ht="15.6" customHeight="1">
      <c r="A12" s="188" t="s">
        <v>6</v>
      </c>
      <c r="B12" s="189">
        <v>2293</v>
      </c>
      <c r="C12" s="189">
        <v>2629</v>
      </c>
      <c r="D12" s="189">
        <v>8945</v>
      </c>
      <c r="E12" s="189">
        <v>12010</v>
      </c>
      <c r="F12" s="190">
        <v>34.26495248742313</v>
      </c>
    </row>
    <row r="13" spans="1:14" ht="15.6" customHeight="1">
      <c r="A13" s="188" t="s">
        <v>175</v>
      </c>
      <c r="B13" s="189">
        <v>132113</v>
      </c>
      <c r="C13" s="189">
        <v>129018</v>
      </c>
      <c r="D13" s="189">
        <v>553424</v>
      </c>
      <c r="E13" s="189">
        <v>580584</v>
      </c>
      <c r="F13" s="190">
        <v>4.9076295932232767</v>
      </c>
    </row>
    <row r="14" spans="1:14" ht="15.6" customHeight="1">
      <c r="A14" s="188" t="s">
        <v>148</v>
      </c>
      <c r="B14" s="189">
        <v>49885</v>
      </c>
      <c r="C14" s="189">
        <v>54328</v>
      </c>
      <c r="D14" s="189">
        <v>185831</v>
      </c>
      <c r="E14" s="189">
        <v>201809</v>
      </c>
      <c r="F14" s="190">
        <v>8.5981348644736357</v>
      </c>
    </row>
    <row r="15" spans="1:14" ht="15.6" customHeight="1">
      <c r="A15" s="188" t="s">
        <v>145</v>
      </c>
      <c r="B15" s="189">
        <v>8009</v>
      </c>
      <c r="C15" s="189">
        <v>8985</v>
      </c>
      <c r="D15" s="189">
        <v>24524</v>
      </c>
      <c r="E15" s="189">
        <v>30964</v>
      </c>
      <c r="F15" s="190">
        <v>26.259990213668249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42440</v>
      </c>
      <c r="C18" s="189">
        <v>42765</v>
      </c>
      <c r="D18" s="189">
        <v>208316</v>
      </c>
      <c r="E18" s="189">
        <v>229404</v>
      </c>
      <c r="F18" s="190">
        <v>10.1230822404424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2976</v>
      </c>
      <c r="C21" s="189">
        <v>2458</v>
      </c>
      <c r="D21" s="189">
        <v>15813</v>
      </c>
      <c r="E21" s="189">
        <v>13068</v>
      </c>
      <c r="F21" s="190">
        <v>-17.359134889015369</v>
      </c>
    </row>
    <row r="22" spans="1:7" ht="15.6" customHeight="1">
      <c r="A22" s="188" t="s">
        <v>146</v>
      </c>
      <c r="B22" s="189">
        <v>62137</v>
      </c>
      <c r="C22" s="189">
        <v>58070</v>
      </c>
      <c r="D22" s="189">
        <v>308601</v>
      </c>
      <c r="E22" s="189">
        <v>303276</v>
      </c>
      <c r="F22" s="190">
        <v>-1.7255290812408219</v>
      </c>
    </row>
    <row r="23" spans="1:7" ht="15.6" customHeight="1">
      <c r="A23" s="188" t="s">
        <v>165</v>
      </c>
      <c r="B23" s="189">
        <v>5854</v>
      </c>
      <c r="C23" s="189">
        <v>5781</v>
      </c>
      <c r="D23" s="189">
        <v>28646</v>
      </c>
      <c r="E23" s="189">
        <v>30666</v>
      </c>
      <c r="F23" s="190">
        <v>7.0515953361725963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13480</v>
      </c>
      <c r="C25" s="189">
        <v>10153</v>
      </c>
      <c r="D25" s="189">
        <v>57030</v>
      </c>
      <c r="E25" s="189">
        <v>54895</v>
      </c>
      <c r="F25" s="190">
        <v>-3.7436436963001971</v>
      </c>
    </row>
    <row r="26" spans="1:7" ht="15.6" customHeight="1">
      <c r="A26" s="188" t="s">
        <v>152</v>
      </c>
      <c r="B26" s="189">
        <v>3183</v>
      </c>
      <c r="C26" s="189">
        <v>2305</v>
      </c>
      <c r="D26" s="189">
        <v>14333</v>
      </c>
      <c r="E26" s="189">
        <v>11710</v>
      </c>
      <c r="F26" s="190">
        <v>-18.300425591292822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150827</v>
      </c>
      <c r="C28" s="189">
        <v>160848</v>
      </c>
      <c r="D28" s="189">
        <v>835927</v>
      </c>
      <c r="E28" s="189">
        <v>876800</v>
      </c>
      <c r="F28" s="190">
        <v>4.8895417901323981</v>
      </c>
    </row>
    <row r="29" spans="1:7" ht="15.6" customHeight="1">
      <c r="A29" s="188" t="s">
        <v>178</v>
      </c>
      <c r="B29" s="189">
        <v>13169</v>
      </c>
      <c r="C29" s="189">
        <v>14147</v>
      </c>
      <c r="D29" s="189">
        <v>48211</v>
      </c>
      <c r="E29" s="189">
        <v>44831</v>
      </c>
      <c r="F29" s="190">
        <v>-7.0108481466885184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18901</v>
      </c>
      <c r="C32" s="189">
        <v>18851</v>
      </c>
      <c r="D32" s="189">
        <v>92577</v>
      </c>
      <c r="E32" s="189">
        <v>96914</v>
      </c>
      <c r="F32" s="190">
        <v>4.6847489117167376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618397</v>
      </c>
      <c r="C35" s="77">
        <f>SUM(C7:C34)</f>
        <v>617661</v>
      </c>
      <c r="D35" s="178">
        <f>SUM(D7:D34)</f>
        <v>2910079</v>
      </c>
      <c r="E35" s="178">
        <f>SUM(E7:E34)</f>
        <v>3066899</v>
      </c>
      <c r="F35" s="140">
        <f>E35*100/D35-100</f>
        <v>5.3888571409917034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7796-CA22-4061-8DDB-4806966A1A43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621</v>
      </c>
      <c r="C8" s="189">
        <v>859</v>
      </c>
      <c r="D8" s="189">
        <v>1795</v>
      </c>
      <c r="E8" s="189">
        <v>4513</v>
      </c>
      <c r="F8" s="190">
        <v>151.4206128133705</v>
      </c>
      <c r="G8" s="6"/>
    </row>
    <row r="9" spans="1:14" ht="15.6" customHeight="1">
      <c r="A9" s="188" t="s">
        <v>8</v>
      </c>
      <c r="B9" s="189">
        <v>906</v>
      </c>
      <c r="C9" s="189">
        <v>171</v>
      </c>
      <c r="D9" s="189">
        <v>2998</v>
      </c>
      <c r="E9" s="189">
        <v>2084</v>
      </c>
      <c r="F9" s="190">
        <v>-30.48699132755171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</v>
      </c>
      <c r="C11" s="189">
        <v>567</v>
      </c>
      <c r="D11" s="189">
        <v>2091</v>
      </c>
      <c r="E11" s="189">
        <v>2929</v>
      </c>
      <c r="F11" s="190">
        <v>40.076518412242933</v>
      </c>
    </row>
    <row r="12" spans="1:14" ht="15.6" customHeight="1">
      <c r="A12" s="188" t="s">
        <v>6</v>
      </c>
      <c r="B12" s="189">
        <v>2792</v>
      </c>
      <c r="C12" s="189">
        <v>6921</v>
      </c>
      <c r="D12" s="189">
        <v>18911</v>
      </c>
      <c r="E12" s="189">
        <v>22260</v>
      </c>
      <c r="F12" s="190">
        <v>17.709269737189999</v>
      </c>
    </row>
    <row r="13" spans="1:14" ht="15.6" customHeight="1">
      <c r="A13" s="188" t="s">
        <v>175</v>
      </c>
      <c r="B13" s="189">
        <v>12407</v>
      </c>
      <c r="C13" s="189">
        <v>11347</v>
      </c>
      <c r="D13" s="189">
        <v>70136</v>
      </c>
      <c r="E13" s="189">
        <v>80079</v>
      </c>
      <c r="F13" s="190">
        <v>14.176742329189009</v>
      </c>
    </row>
    <row r="14" spans="1:14" ht="15.6" customHeight="1">
      <c r="A14" s="188" t="s">
        <v>148</v>
      </c>
      <c r="B14" s="189">
        <v>64729</v>
      </c>
      <c r="C14" s="189">
        <v>62171</v>
      </c>
      <c r="D14" s="189">
        <v>388292</v>
      </c>
      <c r="E14" s="189">
        <v>362952</v>
      </c>
      <c r="F14" s="190">
        <v>-6.5260165030441053</v>
      </c>
    </row>
    <row r="15" spans="1:14" ht="15.6" customHeight="1">
      <c r="A15" s="188" t="s">
        <v>145</v>
      </c>
      <c r="B15" s="189">
        <v>3480</v>
      </c>
      <c r="C15" s="189">
        <v>1680</v>
      </c>
      <c r="D15" s="189">
        <v>13927</v>
      </c>
      <c r="E15" s="189">
        <v>11363</v>
      </c>
      <c r="F15" s="190">
        <v>-18.41028218568249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2042</v>
      </c>
      <c r="E16" s="189">
        <v>288</v>
      </c>
      <c r="F16" s="190">
        <v>-85.896180215475027</v>
      </c>
      <c r="G16" s="1"/>
    </row>
    <row r="17" spans="1:7" ht="15.6" customHeight="1">
      <c r="A17" s="188" t="s">
        <v>150</v>
      </c>
      <c r="B17" s="189">
        <v>29</v>
      </c>
      <c r="C17" s="189">
        <v>4</v>
      </c>
      <c r="D17" s="189">
        <v>249</v>
      </c>
      <c r="E17" s="189">
        <v>59</v>
      </c>
      <c r="F17" s="190">
        <v>-76.305220883534133</v>
      </c>
      <c r="G17" s="2"/>
    </row>
    <row r="18" spans="1:7" ht="15.6" customHeight="1">
      <c r="A18" s="188" t="s">
        <v>147</v>
      </c>
      <c r="B18" s="189">
        <v>212</v>
      </c>
      <c r="C18" s="189">
        <v>325</v>
      </c>
      <c r="D18" s="189">
        <v>1196</v>
      </c>
      <c r="E18" s="189">
        <v>959</v>
      </c>
      <c r="F18" s="190">
        <v>-19.81605351170569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0</v>
      </c>
      <c r="D20" s="189">
        <v>10</v>
      </c>
      <c r="E20" s="189">
        <v>145</v>
      </c>
      <c r="F20" s="190">
        <v>1350</v>
      </c>
    </row>
    <row r="21" spans="1:7" ht="15.6" customHeight="1">
      <c r="A21" s="188" t="s">
        <v>149</v>
      </c>
      <c r="B21" s="189">
        <v>583</v>
      </c>
      <c r="C21" s="189">
        <v>4649</v>
      </c>
      <c r="D21" s="189">
        <v>8854</v>
      </c>
      <c r="E21" s="189">
        <v>13618</v>
      </c>
      <c r="F21" s="190">
        <v>53.806189292974921</v>
      </c>
    </row>
    <row r="22" spans="1:7" ht="15.6" customHeight="1">
      <c r="A22" s="188" t="s">
        <v>146</v>
      </c>
      <c r="B22" s="189">
        <v>21986</v>
      </c>
      <c r="C22" s="189">
        <v>22336</v>
      </c>
      <c r="D22" s="189">
        <v>153810</v>
      </c>
      <c r="E22" s="189">
        <v>229411</v>
      </c>
      <c r="F22" s="190">
        <v>49.15220076718029</v>
      </c>
    </row>
    <row r="23" spans="1:7" ht="15.6" customHeight="1">
      <c r="A23" s="188" t="s">
        <v>165</v>
      </c>
      <c r="B23" s="189">
        <v>9403</v>
      </c>
      <c r="C23" s="189">
        <v>10331</v>
      </c>
      <c r="D23" s="189">
        <v>52064</v>
      </c>
      <c r="E23" s="189">
        <v>62446</v>
      </c>
      <c r="F23" s="190">
        <v>19.94084204056546</v>
      </c>
    </row>
    <row r="24" spans="1:7" ht="15.6" customHeight="1">
      <c r="A24" s="188" t="s">
        <v>141</v>
      </c>
      <c r="B24" s="189">
        <v>3</v>
      </c>
      <c r="C24" s="189">
        <v>0</v>
      </c>
      <c r="D24" s="189">
        <v>207</v>
      </c>
      <c r="E24" s="189">
        <v>275</v>
      </c>
      <c r="F24" s="190">
        <v>32.850241545893709</v>
      </c>
    </row>
    <row r="25" spans="1:7" ht="15.6" customHeight="1">
      <c r="A25" s="188" t="s">
        <v>140</v>
      </c>
      <c r="B25" s="189">
        <v>167</v>
      </c>
      <c r="C25" s="189">
        <v>356</v>
      </c>
      <c r="D25" s="189">
        <v>11805</v>
      </c>
      <c r="E25" s="189">
        <v>1268</v>
      </c>
      <c r="F25" s="190">
        <v>-89.258788648877598</v>
      </c>
    </row>
    <row r="26" spans="1:7" ht="15.6" customHeight="1">
      <c r="A26" s="188" t="s">
        <v>152</v>
      </c>
      <c r="B26" s="189">
        <v>2</v>
      </c>
      <c r="C26" s="189">
        <v>8</v>
      </c>
      <c r="D26" s="189">
        <v>1563</v>
      </c>
      <c r="E26" s="189">
        <v>2146</v>
      </c>
      <c r="F26" s="190">
        <v>37.300063979526563</v>
      </c>
    </row>
    <row r="27" spans="1:7" ht="15.6" customHeight="1">
      <c r="A27" s="188" t="s">
        <v>173</v>
      </c>
      <c r="B27" s="189">
        <v>23434</v>
      </c>
      <c r="C27" s="189">
        <v>25333</v>
      </c>
      <c r="D27" s="189">
        <v>129861</v>
      </c>
      <c r="E27" s="189">
        <v>109729</v>
      </c>
      <c r="F27" s="190">
        <v>-15.50272984190789</v>
      </c>
    </row>
    <row r="28" spans="1:7" ht="15.6" customHeight="1">
      <c r="A28" s="188" t="s">
        <v>177</v>
      </c>
      <c r="B28" s="189">
        <v>7918</v>
      </c>
      <c r="C28" s="189">
        <v>9801</v>
      </c>
      <c r="D28" s="189">
        <v>41135</v>
      </c>
      <c r="E28" s="189">
        <v>45906</v>
      </c>
      <c r="F28" s="190">
        <v>11.598395526923539</v>
      </c>
    </row>
    <row r="29" spans="1:7" ht="15.6" customHeight="1">
      <c r="A29" s="188" t="s">
        <v>178</v>
      </c>
      <c r="B29" s="189">
        <v>32042</v>
      </c>
      <c r="C29" s="189">
        <v>38669</v>
      </c>
      <c r="D29" s="189">
        <v>190903</v>
      </c>
      <c r="E29" s="189">
        <v>202087</v>
      </c>
      <c r="F29" s="190">
        <v>5.8584726274600163</v>
      </c>
    </row>
    <row r="30" spans="1:7" ht="15.6" customHeight="1">
      <c r="A30" s="188" t="s">
        <v>179</v>
      </c>
      <c r="B30" s="189">
        <v>477</v>
      </c>
      <c r="C30" s="189">
        <v>525</v>
      </c>
      <c r="D30" s="189">
        <v>4369</v>
      </c>
      <c r="E30" s="189">
        <v>8119</v>
      </c>
      <c r="F30" s="190">
        <v>85.83199816891738</v>
      </c>
    </row>
    <row r="31" spans="1:7" ht="15.6" customHeight="1">
      <c r="A31" s="188" t="s">
        <v>180</v>
      </c>
      <c r="B31" s="189">
        <v>13536</v>
      </c>
      <c r="C31" s="189">
        <v>17337</v>
      </c>
      <c r="D31" s="189">
        <v>119285</v>
      </c>
      <c r="E31" s="189">
        <v>127971</v>
      </c>
      <c r="F31" s="190">
        <v>7.2817202498218583</v>
      </c>
    </row>
    <row r="32" spans="1:7" ht="15.6" customHeight="1">
      <c r="A32" s="188" t="s">
        <v>181</v>
      </c>
      <c r="B32" s="189">
        <v>56982</v>
      </c>
      <c r="C32" s="189">
        <v>59903</v>
      </c>
      <c r="D32" s="189">
        <v>311356</v>
      </c>
      <c r="E32" s="189">
        <v>262398</v>
      </c>
      <c r="F32" s="190">
        <v>-15.72412286899883</v>
      </c>
    </row>
    <row r="33" spans="1:6" ht="15.6" customHeight="1">
      <c r="A33" s="188" t="s">
        <v>182</v>
      </c>
      <c r="B33" s="189">
        <v>58489</v>
      </c>
      <c r="C33" s="189">
        <v>68652</v>
      </c>
      <c r="D33" s="189">
        <v>333726</v>
      </c>
      <c r="E33" s="189">
        <v>348977</v>
      </c>
      <c r="F33" s="190">
        <v>4.5699166382001977</v>
      </c>
    </row>
    <row r="34" spans="1:6" ht="15.6" customHeight="1">
      <c r="A34" s="188" t="s">
        <v>183</v>
      </c>
      <c r="B34" s="189">
        <v>6</v>
      </c>
      <c r="C34" s="189">
        <v>15</v>
      </c>
      <c r="D34" s="189">
        <v>209</v>
      </c>
      <c r="E34" s="189">
        <v>40</v>
      </c>
      <c r="F34" s="190">
        <v>-80.861244019138752</v>
      </c>
    </row>
    <row r="35" spans="1:6" ht="15.6" customHeight="1">
      <c r="A35" s="156" t="s">
        <v>153</v>
      </c>
      <c r="B35" s="76">
        <f>SUM(B7:B34)</f>
        <v>310548</v>
      </c>
      <c r="C35" s="77">
        <f>SUM(C7:C34)</f>
        <v>341960</v>
      </c>
      <c r="D35" s="76">
        <f>SUM(D7:D34)</f>
        <v>1860794</v>
      </c>
      <c r="E35" s="78">
        <f>SUM(E7:E34)</f>
        <v>1905273</v>
      </c>
      <c r="F35" s="140">
        <f>E35*100/D35-100</f>
        <v>2.3903237005278442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67BA6-F48E-4E76-8593-92F611236612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BD48F-2F24-4E2C-8549-282F976FB79C}">
  <sheetPr>
    <pageSetUpPr fitToPage="1"/>
  </sheetPr>
  <dimension ref="A1:AA36"/>
  <sheetViews>
    <sheetView topLeftCell="A22"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759720</v>
      </c>
      <c r="C7" s="237">
        <v>378747</v>
      </c>
      <c r="D7" s="237">
        <v>4587464</v>
      </c>
      <c r="E7" s="237">
        <v>4004091</v>
      </c>
      <c r="F7" s="238">
        <v>-12.716677449675901</v>
      </c>
      <c r="G7" s="6"/>
    </row>
    <row r="8" spans="1:27" s="33" customFormat="1" ht="15.6" customHeight="1">
      <c r="A8" s="236" t="s">
        <v>11</v>
      </c>
      <c r="B8" s="237">
        <v>64828</v>
      </c>
      <c r="C8" s="237">
        <v>24720</v>
      </c>
      <c r="D8" s="237">
        <v>464322</v>
      </c>
      <c r="E8" s="237">
        <v>352736</v>
      </c>
      <c r="F8" s="238">
        <v>-24.032029496771639</v>
      </c>
      <c r="G8" s="239"/>
    </row>
    <row r="9" spans="1:27" ht="15.6" customHeight="1">
      <c r="A9" s="236" t="s">
        <v>8</v>
      </c>
      <c r="B9" s="237">
        <v>107037</v>
      </c>
      <c r="C9" s="237">
        <v>115709</v>
      </c>
      <c r="D9" s="237">
        <v>464846</v>
      </c>
      <c r="E9" s="237">
        <v>514726</v>
      </c>
      <c r="F9" s="238">
        <v>10.73043545604351</v>
      </c>
      <c r="G9" s="6"/>
    </row>
    <row r="10" spans="1:27" ht="15.6" customHeight="1">
      <c r="A10" s="236" t="s">
        <v>10</v>
      </c>
      <c r="B10" s="237">
        <v>155578</v>
      </c>
      <c r="C10" s="237">
        <v>179078</v>
      </c>
      <c r="D10" s="237">
        <v>1099529</v>
      </c>
      <c r="E10" s="237">
        <v>914987</v>
      </c>
      <c r="F10" s="238">
        <v>-16.78373194340486</v>
      </c>
    </row>
    <row r="11" spans="1:27" ht="15.6" customHeight="1">
      <c r="A11" s="236" t="s">
        <v>9</v>
      </c>
      <c r="B11" s="237">
        <v>1295979</v>
      </c>
      <c r="C11" s="237">
        <v>1315175</v>
      </c>
      <c r="D11" s="237">
        <v>8903341</v>
      </c>
      <c r="E11" s="237">
        <v>8682869</v>
      </c>
      <c r="F11" s="238">
        <v>-2.4762839028629879</v>
      </c>
    </row>
    <row r="12" spans="1:27" ht="15.6" customHeight="1">
      <c r="A12" s="236" t="s">
        <v>6</v>
      </c>
      <c r="B12" s="237">
        <v>111947</v>
      </c>
      <c r="C12" s="237">
        <v>103397</v>
      </c>
      <c r="D12" s="237">
        <v>584823</v>
      </c>
      <c r="E12" s="237">
        <v>499891</v>
      </c>
      <c r="F12" s="238">
        <v>-14.52268464133593</v>
      </c>
    </row>
    <row r="13" spans="1:27" ht="15.6" customHeight="1">
      <c r="A13" s="236" t="s">
        <v>175</v>
      </c>
      <c r="B13" s="237">
        <v>70360</v>
      </c>
      <c r="C13" s="237">
        <v>49302</v>
      </c>
      <c r="D13" s="237">
        <v>279951</v>
      </c>
      <c r="E13" s="237">
        <v>168085</v>
      </c>
      <c r="F13" s="238">
        <v>-39.959135705891391</v>
      </c>
    </row>
    <row r="14" spans="1:27" ht="15.6" customHeight="1">
      <c r="A14" s="236" t="s">
        <v>148</v>
      </c>
      <c r="B14" s="237">
        <v>1559576</v>
      </c>
      <c r="C14" s="237">
        <v>1592388</v>
      </c>
      <c r="D14" s="237">
        <v>8497857</v>
      </c>
      <c r="E14" s="237">
        <v>9254593</v>
      </c>
      <c r="F14" s="238">
        <v>8.9050215836769269</v>
      </c>
    </row>
    <row r="15" spans="1:27" ht="15.6" customHeight="1">
      <c r="A15" s="236" t="s">
        <v>145</v>
      </c>
      <c r="B15" s="237">
        <v>1911673</v>
      </c>
      <c r="C15" s="237">
        <v>1341238</v>
      </c>
      <c r="D15" s="237">
        <v>11883475</v>
      </c>
      <c r="E15" s="237">
        <v>10080316</v>
      </c>
      <c r="F15" s="238">
        <v>-15.173667635098329</v>
      </c>
    </row>
    <row r="16" spans="1:27" ht="15.6" customHeight="1">
      <c r="A16" s="236" t="s">
        <v>144</v>
      </c>
      <c r="B16" s="237">
        <v>1799458</v>
      </c>
      <c r="C16" s="237">
        <v>1500694</v>
      </c>
      <c r="D16" s="237">
        <v>12434627</v>
      </c>
      <c r="E16" s="237">
        <v>11576987</v>
      </c>
      <c r="F16" s="238">
        <v>-6.8971912064591834</v>
      </c>
      <c r="G16" s="1"/>
    </row>
    <row r="17" spans="1:7" ht="15.6" customHeight="1">
      <c r="A17" s="236" t="s">
        <v>150</v>
      </c>
      <c r="B17" s="237">
        <v>1108689</v>
      </c>
      <c r="C17" s="237">
        <v>1316358</v>
      </c>
      <c r="D17" s="237">
        <v>6171683</v>
      </c>
      <c r="E17" s="237">
        <v>6585636</v>
      </c>
      <c r="F17" s="238">
        <v>6.7072952385921383</v>
      </c>
      <c r="G17" s="2"/>
    </row>
    <row r="18" spans="1:7" ht="15.6" customHeight="1">
      <c r="A18" s="236" t="s">
        <v>147</v>
      </c>
      <c r="B18" s="237">
        <v>34984</v>
      </c>
      <c r="C18" s="237">
        <v>18177</v>
      </c>
      <c r="D18" s="237">
        <v>176429</v>
      </c>
      <c r="E18" s="237">
        <v>207272</v>
      </c>
      <c r="F18" s="238">
        <v>17.481819882218911</v>
      </c>
    </row>
    <row r="19" spans="1:7" ht="15.6" customHeight="1">
      <c r="A19" s="236" t="s">
        <v>143</v>
      </c>
      <c r="B19" s="237">
        <v>399049</v>
      </c>
      <c r="C19" s="237">
        <v>472945</v>
      </c>
      <c r="D19" s="237">
        <v>2343431</v>
      </c>
      <c r="E19" s="237">
        <v>2352685</v>
      </c>
      <c r="F19" s="238">
        <v>0.39489108064201162</v>
      </c>
    </row>
    <row r="20" spans="1:7" ht="15.6" customHeight="1">
      <c r="A20" s="236" t="s">
        <v>142</v>
      </c>
      <c r="B20" s="237">
        <v>777958</v>
      </c>
      <c r="C20" s="237">
        <v>984459</v>
      </c>
      <c r="D20" s="237">
        <v>4844839</v>
      </c>
      <c r="E20" s="237">
        <v>5994911</v>
      </c>
      <c r="F20" s="238">
        <v>23.738085001379819</v>
      </c>
    </row>
    <row r="21" spans="1:7" ht="15.6" customHeight="1">
      <c r="A21" s="236" t="s">
        <v>149</v>
      </c>
      <c r="B21" s="237">
        <v>1283944</v>
      </c>
      <c r="C21" s="237">
        <v>1121638</v>
      </c>
      <c r="D21" s="237">
        <v>8462419</v>
      </c>
      <c r="E21" s="237">
        <v>7380923</v>
      </c>
      <c r="F21" s="238">
        <v>-12.779986431775599</v>
      </c>
    </row>
    <row r="22" spans="1:7" ht="15.6" customHeight="1">
      <c r="A22" s="236" t="s">
        <v>146</v>
      </c>
      <c r="B22" s="237">
        <v>186757</v>
      </c>
      <c r="C22" s="237">
        <v>156016</v>
      </c>
      <c r="D22" s="237">
        <v>1072506</v>
      </c>
      <c r="E22" s="237">
        <v>971277</v>
      </c>
      <c r="F22" s="238">
        <v>-9.4385485955323389</v>
      </c>
    </row>
    <row r="23" spans="1:7" ht="15.6" customHeight="1">
      <c r="A23" s="236" t="s">
        <v>165</v>
      </c>
      <c r="B23" s="237">
        <v>72650</v>
      </c>
      <c r="C23" s="237">
        <v>70553</v>
      </c>
      <c r="D23" s="237">
        <v>629091</v>
      </c>
      <c r="E23" s="237">
        <v>430170</v>
      </c>
      <c r="F23" s="238">
        <v>-31.62038560399052</v>
      </c>
    </row>
    <row r="24" spans="1:7" ht="15.6" customHeight="1">
      <c r="A24" s="236" t="s">
        <v>141</v>
      </c>
      <c r="B24" s="237">
        <v>93957</v>
      </c>
      <c r="C24" s="237">
        <v>125425</v>
      </c>
      <c r="D24" s="237">
        <v>810893</v>
      </c>
      <c r="E24" s="237">
        <v>797042</v>
      </c>
      <c r="F24" s="238">
        <v>-1.7081168538882421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92</v>
      </c>
      <c r="F25" s="238">
        <v>607.69230769230774</v>
      </c>
    </row>
    <row r="26" spans="1:7" ht="15.6" customHeight="1">
      <c r="A26" s="236" t="s">
        <v>152</v>
      </c>
      <c r="B26" s="237">
        <v>105318</v>
      </c>
      <c r="C26" s="237">
        <v>107044</v>
      </c>
      <c r="D26" s="237">
        <v>711931</v>
      </c>
      <c r="E26" s="237">
        <v>667020</v>
      </c>
      <c r="F26" s="238">
        <v>-6.3083360606575667</v>
      </c>
    </row>
    <row r="27" spans="1:7" ht="15.6" customHeight="1">
      <c r="A27" s="236" t="s">
        <v>173</v>
      </c>
      <c r="B27" s="237">
        <v>189279</v>
      </c>
      <c r="C27" s="237">
        <v>189410</v>
      </c>
      <c r="D27" s="237">
        <v>1058645</v>
      </c>
      <c r="E27" s="237">
        <v>1129129</v>
      </c>
      <c r="F27" s="238">
        <v>6.6579448256970011</v>
      </c>
    </row>
    <row r="28" spans="1:7" ht="15.6" customHeight="1">
      <c r="A28" s="236" t="s">
        <v>177</v>
      </c>
      <c r="B28" s="237">
        <v>76733</v>
      </c>
      <c r="C28" s="237">
        <v>85284</v>
      </c>
      <c r="D28" s="237">
        <v>452188</v>
      </c>
      <c r="E28" s="237">
        <v>612337</v>
      </c>
      <c r="F28" s="238">
        <v>35.416463948623147</v>
      </c>
    </row>
    <row r="29" spans="1:7" ht="15.6" customHeight="1">
      <c r="A29" s="236" t="s">
        <v>178</v>
      </c>
      <c r="B29" s="237">
        <v>202219</v>
      </c>
      <c r="C29" s="237">
        <v>246287</v>
      </c>
      <c r="D29" s="237">
        <v>1611324</v>
      </c>
      <c r="E29" s="237">
        <v>1380287</v>
      </c>
      <c r="F29" s="238">
        <v>-14.33833294855658</v>
      </c>
    </row>
    <row r="30" spans="1:7" ht="15.6" customHeight="1">
      <c r="A30" s="236" t="s">
        <v>179</v>
      </c>
      <c r="B30" s="237">
        <v>154219</v>
      </c>
      <c r="C30" s="237">
        <v>120470</v>
      </c>
      <c r="D30" s="237">
        <v>1088528</v>
      </c>
      <c r="E30" s="237">
        <v>1022167</v>
      </c>
      <c r="F30" s="238">
        <v>-6.0963980715241064</v>
      </c>
    </row>
    <row r="31" spans="1:7" ht="15.6" customHeight="1">
      <c r="A31" s="236" t="s">
        <v>180</v>
      </c>
      <c r="B31" s="237">
        <v>1794910</v>
      </c>
      <c r="C31" s="237">
        <v>1563402</v>
      </c>
      <c r="D31" s="237">
        <v>11778760</v>
      </c>
      <c r="E31" s="237">
        <v>10166684</v>
      </c>
      <c r="F31" s="238">
        <v>-13.68629635037983</v>
      </c>
    </row>
    <row r="32" spans="1:7" ht="15.6" customHeight="1">
      <c r="A32" s="236" t="s">
        <v>181</v>
      </c>
      <c r="B32" s="237">
        <v>1445013</v>
      </c>
      <c r="C32" s="237">
        <v>1536459</v>
      </c>
      <c r="D32" s="237">
        <v>8171854</v>
      </c>
      <c r="E32" s="237">
        <v>8658982</v>
      </c>
      <c r="F32" s="238">
        <v>5.9610462937786224</v>
      </c>
    </row>
    <row r="33" spans="1:6" ht="15.6" customHeight="1">
      <c r="A33" s="236" t="s">
        <v>182</v>
      </c>
      <c r="B33" s="237">
        <v>177202</v>
      </c>
      <c r="C33" s="237">
        <v>188822</v>
      </c>
      <c r="D33" s="237">
        <v>885076</v>
      </c>
      <c r="E33" s="237">
        <v>933786</v>
      </c>
      <c r="F33" s="238">
        <v>5.5034821868404578</v>
      </c>
    </row>
    <row r="34" spans="1:6" ht="15.6" customHeight="1">
      <c r="A34" s="236" t="s">
        <v>183</v>
      </c>
      <c r="B34" s="237">
        <v>56573</v>
      </c>
      <c r="C34" s="237">
        <v>92733</v>
      </c>
      <c r="D34" s="237">
        <v>384822</v>
      </c>
      <c r="E34" s="237">
        <v>414337</v>
      </c>
      <c r="F34" s="238">
        <v>7.6697797942944987</v>
      </c>
    </row>
    <row r="35" spans="1:6" ht="15.6" customHeight="1">
      <c r="A35" s="240" t="s">
        <v>153</v>
      </c>
      <c r="B35" s="241">
        <f>SUM(B7:B34)</f>
        <v>15995611</v>
      </c>
      <c r="C35" s="241">
        <f>SUM(C7:C34)</f>
        <v>14995930</v>
      </c>
      <c r="D35" s="241">
        <f>SUM(D7:D34)</f>
        <v>99854667</v>
      </c>
      <c r="E35" s="241">
        <f>SUM(E7:E34)</f>
        <v>95754018</v>
      </c>
      <c r="F35" s="242">
        <f>E35*100/D35-100</f>
        <v>-4.1066172700771233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4CF5-9C11-4931-ABE4-1E7F4109432E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464618</v>
      </c>
      <c r="C7" s="237">
        <v>264986</v>
      </c>
      <c r="D7" s="237">
        <v>2904636</v>
      </c>
      <c r="E7" s="237">
        <v>2677553</v>
      </c>
      <c r="F7" s="238">
        <v>-7.8179503386999292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5950</v>
      </c>
      <c r="C9" s="237">
        <v>6000</v>
      </c>
      <c r="D9" s="237">
        <v>38871</v>
      </c>
      <c r="E9" s="237">
        <v>23432</v>
      </c>
      <c r="F9" s="238">
        <v>-39.718556250160788</v>
      </c>
      <c r="G9" s="6"/>
    </row>
    <row r="10" spans="1:14" ht="15.6" customHeight="1">
      <c r="A10" s="236" t="s">
        <v>10</v>
      </c>
      <c r="B10" s="237">
        <v>15136</v>
      </c>
      <c r="C10" s="237">
        <v>27788</v>
      </c>
      <c r="D10" s="237">
        <v>124332</v>
      </c>
      <c r="E10" s="237">
        <v>143633</v>
      </c>
      <c r="F10" s="238">
        <v>15.523758967924589</v>
      </c>
    </row>
    <row r="11" spans="1:14" ht="15.6" customHeight="1">
      <c r="A11" s="236" t="s">
        <v>9</v>
      </c>
      <c r="B11" s="237">
        <v>909451</v>
      </c>
      <c r="C11" s="237">
        <v>838862</v>
      </c>
      <c r="D11" s="237">
        <v>6016769</v>
      </c>
      <c r="E11" s="237">
        <v>5603848</v>
      </c>
      <c r="F11" s="238">
        <v>-6.8628361833402636</v>
      </c>
    </row>
    <row r="12" spans="1:14" ht="15.6" customHeight="1">
      <c r="A12" s="236" t="s">
        <v>6</v>
      </c>
      <c r="B12" s="237">
        <v>7025</v>
      </c>
      <c r="C12" s="237">
        <v>0</v>
      </c>
      <c r="D12" s="237">
        <v>25529</v>
      </c>
      <c r="E12" s="237">
        <v>23337</v>
      </c>
      <c r="F12" s="238">
        <v>-8.5863136041364783</v>
      </c>
    </row>
    <row r="13" spans="1:14" ht="15.6" customHeight="1">
      <c r="A13" s="236" t="s">
        <v>175</v>
      </c>
      <c r="B13" s="237">
        <v>61208</v>
      </c>
      <c r="C13" s="237">
        <v>35325</v>
      </c>
      <c r="D13" s="237">
        <v>221128</v>
      </c>
      <c r="E13" s="237">
        <v>117665</v>
      </c>
      <c r="F13" s="238">
        <v>-46.788737744654682</v>
      </c>
    </row>
    <row r="14" spans="1:14" ht="15.6" customHeight="1">
      <c r="A14" s="236" t="s">
        <v>148</v>
      </c>
      <c r="B14" s="237">
        <v>465021</v>
      </c>
      <c r="C14" s="237">
        <v>666352</v>
      </c>
      <c r="D14" s="237">
        <v>3053864</v>
      </c>
      <c r="E14" s="237">
        <v>3894483</v>
      </c>
      <c r="F14" s="238">
        <v>27.526405891028549</v>
      </c>
    </row>
    <row r="15" spans="1:14" ht="15.6" customHeight="1">
      <c r="A15" s="236" t="s">
        <v>145</v>
      </c>
      <c r="B15" s="237">
        <v>1408602</v>
      </c>
      <c r="C15" s="237">
        <v>768654</v>
      </c>
      <c r="D15" s="237">
        <v>8875026</v>
      </c>
      <c r="E15" s="237">
        <v>7082373</v>
      </c>
      <c r="F15" s="238">
        <v>-20.198847868163991</v>
      </c>
    </row>
    <row r="16" spans="1:14" ht="15.6" customHeight="1">
      <c r="A16" s="236" t="s">
        <v>144</v>
      </c>
      <c r="B16" s="237">
        <v>1360130</v>
      </c>
      <c r="C16" s="237">
        <v>1339773</v>
      </c>
      <c r="D16" s="237">
        <v>9545598</v>
      </c>
      <c r="E16" s="237">
        <v>9280383</v>
      </c>
      <c r="F16" s="238">
        <v>-2.7784011017434409</v>
      </c>
      <c r="G16" s="1"/>
    </row>
    <row r="17" spans="1:7" ht="15.6" customHeight="1">
      <c r="A17" s="236" t="s">
        <v>150</v>
      </c>
      <c r="B17" s="237">
        <v>489302</v>
      </c>
      <c r="C17" s="237">
        <v>544490</v>
      </c>
      <c r="D17" s="237">
        <v>3002963</v>
      </c>
      <c r="E17" s="237">
        <v>3205489</v>
      </c>
      <c r="F17" s="238">
        <v>6.7442056395633188</v>
      </c>
      <c r="G17" s="2"/>
    </row>
    <row r="18" spans="1:7" ht="15.6" customHeight="1">
      <c r="A18" s="236" t="s">
        <v>147</v>
      </c>
      <c r="B18" s="237">
        <v>34933</v>
      </c>
      <c r="C18" s="237">
        <v>17986</v>
      </c>
      <c r="D18" s="237">
        <v>175125</v>
      </c>
      <c r="E18" s="237">
        <v>206412</v>
      </c>
      <c r="F18" s="238">
        <v>17.865524625267671</v>
      </c>
    </row>
    <row r="19" spans="1:7" ht="15.6" customHeight="1">
      <c r="A19" s="236" t="s">
        <v>143</v>
      </c>
      <c r="B19" s="237">
        <v>185682</v>
      </c>
      <c r="C19" s="237">
        <v>236360</v>
      </c>
      <c r="D19" s="237">
        <v>1096005</v>
      </c>
      <c r="E19" s="237">
        <v>1172485</v>
      </c>
      <c r="F19" s="238">
        <v>6.9780703555184553</v>
      </c>
    </row>
    <row r="20" spans="1:7" ht="15.6" customHeight="1">
      <c r="A20" s="236" t="s">
        <v>142</v>
      </c>
      <c r="B20" s="237">
        <v>125569</v>
      </c>
      <c r="C20" s="237">
        <v>68374</v>
      </c>
      <c r="D20" s="237">
        <v>643543</v>
      </c>
      <c r="E20" s="237">
        <v>537540</v>
      </c>
      <c r="F20" s="238">
        <v>-16.471781994365571</v>
      </c>
    </row>
    <row r="21" spans="1:7" ht="15.6" customHeight="1">
      <c r="A21" s="236" t="s">
        <v>149</v>
      </c>
      <c r="B21" s="237">
        <v>1010248</v>
      </c>
      <c r="C21" s="237">
        <v>842384</v>
      </c>
      <c r="D21" s="237">
        <v>6812249</v>
      </c>
      <c r="E21" s="237">
        <v>5896394</v>
      </c>
      <c r="F21" s="238">
        <v>-13.444238459281211</v>
      </c>
    </row>
    <row r="22" spans="1:7" ht="15.6" customHeight="1">
      <c r="A22" s="236" t="s">
        <v>146</v>
      </c>
      <c r="B22" s="237">
        <v>106312</v>
      </c>
      <c r="C22" s="237">
        <v>91829</v>
      </c>
      <c r="D22" s="237">
        <v>738804</v>
      </c>
      <c r="E22" s="237">
        <v>582934</v>
      </c>
      <c r="F22" s="238">
        <v>-21.097611815853721</v>
      </c>
    </row>
    <row r="23" spans="1:7" ht="15.6" customHeight="1">
      <c r="A23" s="236" t="s">
        <v>165</v>
      </c>
      <c r="B23" s="237">
        <v>14996</v>
      </c>
      <c r="C23" s="237">
        <v>1450</v>
      </c>
      <c r="D23" s="237">
        <v>40205</v>
      </c>
      <c r="E23" s="237">
        <v>14109</v>
      </c>
      <c r="F23" s="238">
        <v>-64.907349832110441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82557</v>
      </c>
      <c r="C26" s="237">
        <v>74311</v>
      </c>
      <c r="D26" s="237">
        <v>496411</v>
      </c>
      <c r="E26" s="237">
        <v>407634</v>
      </c>
      <c r="F26" s="238">
        <v>-17.883769698898689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39995</v>
      </c>
      <c r="C28" s="237">
        <v>25008</v>
      </c>
      <c r="D28" s="237">
        <v>224673</v>
      </c>
      <c r="E28" s="237">
        <v>256735</v>
      </c>
      <c r="F28" s="238">
        <v>14.27051759668495</v>
      </c>
    </row>
    <row r="29" spans="1:7" ht="15.6" customHeight="1">
      <c r="A29" s="236" t="s">
        <v>178</v>
      </c>
      <c r="B29" s="237">
        <v>13001</v>
      </c>
      <c r="C29" s="237">
        <v>16517</v>
      </c>
      <c r="D29" s="237">
        <v>79411</v>
      </c>
      <c r="E29" s="237">
        <v>76450</v>
      </c>
      <c r="F29" s="238">
        <v>-3.728702572691446</v>
      </c>
    </row>
    <row r="30" spans="1:7" ht="15.6" customHeight="1">
      <c r="A30" s="236" t="s">
        <v>179</v>
      </c>
      <c r="B30" s="237">
        <v>45922</v>
      </c>
      <c r="C30" s="237">
        <v>28049</v>
      </c>
      <c r="D30" s="237">
        <v>303109</v>
      </c>
      <c r="E30" s="237">
        <v>203675</v>
      </c>
      <c r="F30" s="238">
        <v>-32.804700619249182</v>
      </c>
    </row>
    <row r="31" spans="1:7" ht="15.6" customHeight="1">
      <c r="A31" s="236" t="s">
        <v>180</v>
      </c>
      <c r="B31" s="237">
        <v>1060435</v>
      </c>
      <c r="C31" s="237">
        <v>1016700</v>
      </c>
      <c r="D31" s="237">
        <v>7110969</v>
      </c>
      <c r="E31" s="237">
        <v>6633907</v>
      </c>
      <c r="F31" s="238">
        <v>-6.7088184465436456</v>
      </c>
    </row>
    <row r="32" spans="1:7" ht="15.6" customHeight="1">
      <c r="A32" s="236" t="s">
        <v>181</v>
      </c>
      <c r="B32" s="237">
        <v>153816</v>
      </c>
      <c r="C32" s="237">
        <v>324548</v>
      </c>
      <c r="D32" s="237">
        <v>1159786</v>
      </c>
      <c r="E32" s="237">
        <v>1483441</v>
      </c>
      <c r="F32" s="238">
        <v>27.90644136073379</v>
      </c>
    </row>
    <row r="33" spans="1:6" ht="15.6" customHeight="1">
      <c r="A33" s="236" t="s">
        <v>182</v>
      </c>
      <c r="B33" s="237">
        <v>0</v>
      </c>
      <c r="C33" s="237">
        <v>4197</v>
      </c>
      <c r="D33" s="237">
        <v>15000</v>
      </c>
      <c r="E33" s="237">
        <v>10632</v>
      </c>
      <c r="F33" s="238">
        <v>-29.120000000000012</v>
      </c>
    </row>
    <row r="34" spans="1:6" ht="15.6" customHeight="1">
      <c r="A34" s="236" t="s">
        <v>183</v>
      </c>
      <c r="B34" s="237">
        <v>10848</v>
      </c>
      <c r="C34" s="237">
        <v>42285</v>
      </c>
      <c r="D34" s="237">
        <v>136278</v>
      </c>
      <c r="E34" s="237">
        <v>179945</v>
      </c>
      <c r="F34" s="238">
        <v>32.042589412817897</v>
      </c>
    </row>
    <row r="35" spans="1:6" ht="15.6" customHeight="1">
      <c r="A35" s="240" t="s">
        <v>153</v>
      </c>
      <c r="B35" s="241">
        <f>SUM(B7:B34)</f>
        <v>8070757</v>
      </c>
      <c r="C35" s="241">
        <f>SUM(C7:C34)</f>
        <v>7282228</v>
      </c>
      <c r="D35" s="241">
        <f>SUM(D7:D34)</f>
        <v>52845485</v>
      </c>
      <c r="E35" s="241">
        <f>SUM(E7:E34)</f>
        <v>49716489</v>
      </c>
      <c r="F35" s="242">
        <f>E35*100/D35-100</f>
        <v>-5.9210280689069208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45D01-BB3A-4D3C-B422-EFE16A54B4AE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271443</v>
      </c>
      <c r="C7" s="237">
        <v>87170</v>
      </c>
      <c r="D7" s="237">
        <v>1491535</v>
      </c>
      <c r="E7" s="237">
        <v>1187389</v>
      </c>
      <c r="F7" s="238">
        <v>-20.391475895637711</v>
      </c>
      <c r="G7" s="6"/>
    </row>
    <row r="8" spans="1:14" ht="15.6" customHeight="1">
      <c r="A8" s="236" t="s">
        <v>11</v>
      </c>
      <c r="B8" s="237">
        <v>56794</v>
      </c>
      <c r="C8" s="237">
        <v>12834</v>
      </c>
      <c r="D8" s="237">
        <v>402558</v>
      </c>
      <c r="E8" s="237">
        <v>250625</v>
      </c>
      <c r="F8" s="238">
        <v>-37.741890609551923</v>
      </c>
    </row>
    <row r="9" spans="1:14" ht="15.6" customHeight="1">
      <c r="A9" s="236" t="s">
        <v>8</v>
      </c>
      <c r="B9" s="237">
        <v>39112</v>
      </c>
      <c r="C9" s="237">
        <v>36810</v>
      </c>
      <c r="D9" s="237">
        <v>134440</v>
      </c>
      <c r="E9" s="237">
        <v>139399</v>
      </c>
      <c r="F9" s="238">
        <v>3.6886343350193438</v>
      </c>
    </row>
    <row r="10" spans="1:14" ht="15.6" customHeight="1">
      <c r="A10" s="236" t="s">
        <v>10</v>
      </c>
      <c r="B10" s="237">
        <v>116680</v>
      </c>
      <c r="C10" s="237">
        <v>128817</v>
      </c>
      <c r="D10" s="237">
        <v>782675</v>
      </c>
      <c r="E10" s="237">
        <v>715030</v>
      </c>
      <c r="F10" s="238">
        <v>-8.642795540933335</v>
      </c>
    </row>
    <row r="11" spans="1:14" ht="15.6" customHeight="1">
      <c r="A11" s="236" t="s">
        <v>9</v>
      </c>
      <c r="B11" s="237">
        <v>2100</v>
      </c>
      <c r="C11" s="237">
        <v>10170</v>
      </c>
      <c r="D11" s="237">
        <v>44724</v>
      </c>
      <c r="E11" s="237">
        <v>101217</v>
      </c>
      <c r="F11" s="238">
        <v>126.3147303461229</v>
      </c>
    </row>
    <row r="12" spans="1:14" ht="15.6" customHeight="1">
      <c r="A12" s="236" t="s">
        <v>6</v>
      </c>
      <c r="B12" s="237">
        <v>102391</v>
      </c>
      <c r="C12" s="237">
        <v>93250</v>
      </c>
      <c r="D12" s="237">
        <v>537756</v>
      </c>
      <c r="E12" s="237">
        <v>439188</v>
      </c>
      <c r="F12" s="238">
        <v>-18.329502599692049</v>
      </c>
    </row>
    <row r="13" spans="1:14" ht="15.6" customHeight="1">
      <c r="A13" s="236" t="s">
        <v>175</v>
      </c>
      <c r="B13" s="237">
        <v>4900</v>
      </c>
      <c r="C13" s="237">
        <v>11604</v>
      </c>
      <c r="D13" s="237">
        <v>47656</v>
      </c>
      <c r="E13" s="237">
        <v>42744</v>
      </c>
      <c r="F13" s="238">
        <v>-10.307201611549431</v>
      </c>
    </row>
    <row r="14" spans="1:14" ht="15.6" customHeight="1">
      <c r="A14" s="236" t="s">
        <v>148</v>
      </c>
      <c r="B14" s="237">
        <v>361291</v>
      </c>
      <c r="C14" s="237">
        <v>194601</v>
      </c>
      <c r="D14" s="237">
        <v>1422742</v>
      </c>
      <c r="E14" s="237">
        <v>1128476</v>
      </c>
      <c r="F14" s="238">
        <v>-20.683019127853111</v>
      </c>
    </row>
    <row r="15" spans="1:14" ht="15.6" customHeight="1">
      <c r="A15" s="236" t="s">
        <v>145</v>
      </c>
      <c r="B15" s="237">
        <v>124930</v>
      </c>
      <c r="C15" s="237">
        <v>170871</v>
      </c>
      <c r="D15" s="237">
        <v>1021931</v>
      </c>
      <c r="E15" s="237">
        <v>1045471</v>
      </c>
      <c r="F15" s="238">
        <v>2.3034823290417852</v>
      </c>
    </row>
    <row r="16" spans="1:14" ht="15.6" customHeight="1">
      <c r="A16" s="236" t="s">
        <v>144</v>
      </c>
      <c r="B16" s="237">
        <v>410156</v>
      </c>
      <c r="C16" s="237">
        <v>137835</v>
      </c>
      <c r="D16" s="237">
        <v>2647098</v>
      </c>
      <c r="E16" s="237">
        <v>2062905</v>
      </c>
      <c r="F16" s="238">
        <v>-22.06918670937003</v>
      </c>
      <c r="G16" s="1"/>
    </row>
    <row r="17" spans="1:7" ht="15.6" customHeight="1">
      <c r="A17" s="236" t="s">
        <v>150</v>
      </c>
      <c r="B17" s="237">
        <v>602855</v>
      </c>
      <c r="C17" s="237">
        <v>762354</v>
      </c>
      <c r="D17" s="237">
        <v>3074860</v>
      </c>
      <c r="E17" s="237">
        <v>3326874</v>
      </c>
      <c r="F17" s="238">
        <v>8.1959503847329671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204473</v>
      </c>
      <c r="C19" s="237">
        <v>222375</v>
      </c>
      <c r="D19" s="237">
        <v>1197552</v>
      </c>
      <c r="E19" s="237">
        <v>1129496</v>
      </c>
      <c r="F19" s="238">
        <v>-5.6829265034002674</v>
      </c>
    </row>
    <row r="20" spans="1:7" ht="15.6" customHeight="1">
      <c r="A20" s="236" t="s">
        <v>142</v>
      </c>
      <c r="B20" s="237">
        <v>591048</v>
      </c>
      <c r="C20" s="237">
        <v>858539</v>
      </c>
      <c r="D20" s="237">
        <v>3774225</v>
      </c>
      <c r="E20" s="237">
        <v>5142329</v>
      </c>
      <c r="F20" s="238">
        <v>36.248607329981638</v>
      </c>
    </row>
    <row r="21" spans="1:7" ht="15.6" customHeight="1">
      <c r="A21" s="236" t="s">
        <v>149</v>
      </c>
      <c r="B21" s="237">
        <v>242855</v>
      </c>
      <c r="C21" s="237">
        <v>273666</v>
      </c>
      <c r="D21" s="237">
        <v>1529795</v>
      </c>
      <c r="E21" s="237">
        <v>1437129</v>
      </c>
      <c r="F21" s="238">
        <v>-6.0574129213391359</v>
      </c>
    </row>
    <row r="22" spans="1:7" ht="15.6" customHeight="1">
      <c r="A22" s="236" t="s">
        <v>146</v>
      </c>
      <c r="B22" s="237">
        <v>49028</v>
      </c>
      <c r="C22" s="237">
        <v>29937</v>
      </c>
      <c r="D22" s="237">
        <v>126710</v>
      </c>
      <c r="E22" s="237">
        <v>170320</v>
      </c>
      <c r="F22" s="238">
        <v>34.417173072369991</v>
      </c>
    </row>
    <row r="23" spans="1:7" ht="15.6" customHeight="1">
      <c r="A23" s="236" t="s">
        <v>165</v>
      </c>
      <c r="B23" s="237">
        <v>39232</v>
      </c>
      <c r="C23" s="237">
        <v>49919</v>
      </c>
      <c r="D23" s="237">
        <v>484762</v>
      </c>
      <c r="E23" s="237">
        <v>322329</v>
      </c>
      <c r="F23" s="238">
        <v>-33.507783200828442</v>
      </c>
    </row>
    <row r="24" spans="1:7" ht="15.6" customHeight="1">
      <c r="A24" s="236" t="s">
        <v>141</v>
      </c>
      <c r="B24" s="237">
        <v>57611</v>
      </c>
      <c r="C24" s="237">
        <v>85193</v>
      </c>
      <c r="D24" s="237">
        <v>627355</v>
      </c>
      <c r="E24" s="237">
        <v>571057</v>
      </c>
      <c r="F24" s="238">
        <v>-8.9738664711367591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9765</v>
      </c>
      <c r="C26" s="237">
        <v>6859</v>
      </c>
      <c r="D26" s="237">
        <v>70984</v>
      </c>
      <c r="E26" s="237">
        <v>80889</v>
      </c>
      <c r="F26" s="238">
        <v>13.953848754648931</v>
      </c>
    </row>
    <row r="27" spans="1:7" ht="15.6" customHeight="1">
      <c r="A27" s="236" t="s">
        <v>173</v>
      </c>
      <c r="B27" s="237">
        <v>76679</v>
      </c>
      <c r="C27" s="237">
        <v>72021</v>
      </c>
      <c r="D27" s="237">
        <v>358111</v>
      </c>
      <c r="E27" s="237">
        <v>449096</v>
      </c>
      <c r="F27" s="238">
        <v>25.406926902552559</v>
      </c>
    </row>
    <row r="28" spans="1:7" ht="15.6" customHeight="1">
      <c r="A28" s="236" t="s">
        <v>177</v>
      </c>
      <c r="B28" s="237">
        <v>15532</v>
      </c>
      <c r="C28" s="237">
        <v>8994</v>
      </c>
      <c r="D28" s="237">
        <v>65878</v>
      </c>
      <c r="E28" s="237">
        <v>76555</v>
      </c>
      <c r="F28" s="238">
        <v>16.207231549227359</v>
      </c>
    </row>
    <row r="29" spans="1:7" ht="15.6" customHeight="1">
      <c r="A29" s="236" t="s">
        <v>178</v>
      </c>
      <c r="B29" s="237">
        <v>121742</v>
      </c>
      <c r="C29" s="237">
        <v>158427</v>
      </c>
      <c r="D29" s="237">
        <v>1114214</v>
      </c>
      <c r="E29" s="237">
        <v>857113</v>
      </c>
      <c r="F29" s="238">
        <v>-23.07465172758555</v>
      </c>
    </row>
    <row r="30" spans="1:7" ht="15.6" customHeight="1">
      <c r="A30" s="236" t="s">
        <v>179</v>
      </c>
      <c r="B30" s="237">
        <v>100471</v>
      </c>
      <c r="C30" s="237">
        <v>77480</v>
      </c>
      <c r="D30" s="237">
        <v>671735</v>
      </c>
      <c r="E30" s="237">
        <v>722644</v>
      </c>
      <c r="F30" s="238">
        <v>7.578732684764077</v>
      </c>
    </row>
    <row r="31" spans="1:7" ht="15.6" customHeight="1">
      <c r="A31" s="236" t="s">
        <v>180</v>
      </c>
      <c r="B31" s="237">
        <v>674200</v>
      </c>
      <c r="C31" s="237">
        <v>412712</v>
      </c>
      <c r="D31" s="237">
        <v>4147178</v>
      </c>
      <c r="E31" s="237">
        <v>2958849</v>
      </c>
      <c r="F31" s="238">
        <v>-28.653918399451381</v>
      </c>
    </row>
    <row r="32" spans="1:7" ht="15.6" customHeight="1">
      <c r="A32" s="236" t="s">
        <v>181</v>
      </c>
      <c r="B32" s="237">
        <v>247924</v>
      </c>
      <c r="C32" s="237">
        <v>178872</v>
      </c>
      <c r="D32" s="237">
        <v>1102428</v>
      </c>
      <c r="E32" s="237">
        <v>969973</v>
      </c>
      <c r="F32" s="238">
        <v>-12.01484359976344</v>
      </c>
    </row>
    <row r="33" spans="1:7" ht="15.6" customHeight="1">
      <c r="A33" s="236" t="s">
        <v>182</v>
      </c>
      <c r="B33" s="237">
        <v>8308</v>
      </c>
      <c r="C33" s="237">
        <v>10466</v>
      </c>
      <c r="D33" s="237">
        <v>36084</v>
      </c>
      <c r="E33" s="237">
        <v>36485</v>
      </c>
      <c r="F33" s="238">
        <v>1.1112958652034171</v>
      </c>
    </row>
    <row r="34" spans="1:7" ht="15.6" customHeight="1">
      <c r="A34" s="236" t="s">
        <v>183</v>
      </c>
      <c r="B34" s="237">
        <v>21071</v>
      </c>
      <c r="C34" s="237">
        <v>27193</v>
      </c>
      <c r="D34" s="237">
        <v>116658</v>
      </c>
      <c r="E34" s="237">
        <v>94718</v>
      </c>
      <c r="F34" s="238">
        <v>-18.807111385417201</v>
      </c>
    </row>
    <row r="35" spans="1:7" s="33" customFormat="1" ht="15.6" customHeight="1">
      <c r="A35" s="240" t="s">
        <v>153</v>
      </c>
      <c r="B35" s="241">
        <f>SUM(B7:B34)</f>
        <v>4552591</v>
      </c>
      <c r="C35" s="241">
        <f>SUM(C7:C34)</f>
        <v>4118969</v>
      </c>
      <c r="D35" s="241">
        <f>SUM(D7:D34)</f>
        <v>27031644</v>
      </c>
      <c r="E35" s="241">
        <f>SUM(E7:E34)</f>
        <v>25458392</v>
      </c>
      <c r="F35" s="242">
        <f>E35*100/D35-100</f>
        <v>-5.8200381745187286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72551-2494-4CF9-A241-54F19FDE492F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23659</v>
      </c>
      <c r="C7" s="237">
        <v>26591</v>
      </c>
      <c r="D7" s="237">
        <v>191293</v>
      </c>
      <c r="E7" s="237">
        <v>139149</v>
      </c>
      <c r="F7" s="238">
        <v>-27.258707846079052</v>
      </c>
      <c r="G7" s="6"/>
    </row>
    <row r="8" spans="1:14" s="33" customFormat="1" ht="15.6" customHeight="1">
      <c r="A8" s="236" t="s">
        <v>11</v>
      </c>
      <c r="B8" s="237">
        <v>8034</v>
      </c>
      <c r="C8" s="237">
        <v>11886</v>
      </c>
      <c r="D8" s="237">
        <v>56563</v>
      </c>
      <c r="E8" s="237">
        <v>100111</v>
      </c>
      <c r="F8" s="238">
        <v>76.990258649647302</v>
      </c>
      <c r="G8" s="239"/>
    </row>
    <row r="9" spans="1:14" ht="15.6" customHeight="1">
      <c r="A9" s="236" t="s">
        <v>8</v>
      </c>
      <c r="B9" s="237">
        <v>61975</v>
      </c>
      <c r="C9" s="237">
        <v>72899</v>
      </c>
      <c r="D9" s="237">
        <v>291535</v>
      </c>
      <c r="E9" s="237">
        <v>351895</v>
      </c>
      <c r="F9" s="238">
        <v>20.704203611916238</v>
      </c>
      <c r="G9" s="243"/>
    </row>
    <row r="10" spans="1:14" ht="15.6" customHeight="1">
      <c r="A10" s="236" t="s">
        <v>10</v>
      </c>
      <c r="B10" s="237">
        <v>23762</v>
      </c>
      <c r="C10" s="237">
        <v>22473</v>
      </c>
      <c r="D10" s="237">
        <v>192522</v>
      </c>
      <c r="E10" s="237">
        <v>56324</v>
      </c>
      <c r="F10" s="238">
        <v>-70.74412274960784</v>
      </c>
      <c r="G10" s="244"/>
    </row>
    <row r="11" spans="1:14" ht="15.6" customHeight="1">
      <c r="A11" s="236" t="s">
        <v>9</v>
      </c>
      <c r="B11" s="237">
        <v>384428</v>
      </c>
      <c r="C11" s="237">
        <v>466143</v>
      </c>
      <c r="D11" s="237">
        <v>2841848</v>
      </c>
      <c r="E11" s="237">
        <v>2977804</v>
      </c>
      <c r="F11" s="238">
        <v>4.784070083973532</v>
      </c>
    </row>
    <row r="12" spans="1:14" ht="15.6" customHeight="1">
      <c r="A12" s="236" t="s">
        <v>6</v>
      </c>
      <c r="B12" s="237">
        <v>2531</v>
      </c>
      <c r="C12" s="237">
        <v>10147</v>
      </c>
      <c r="D12" s="237">
        <v>21538</v>
      </c>
      <c r="E12" s="237">
        <v>37366</v>
      </c>
      <c r="F12" s="238">
        <v>73.488717615377482</v>
      </c>
    </row>
    <row r="13" spans="1:14" ht="15.6" customHeight="1">
      <c r="A13" s="236" t="s">
        <v>175</v>
      </c>
      <c r="B13" s="237">
        <v>4252</v>
      </c>
      <c r="C13" s="237">
        <v>2373</v>
      </c>
      <c r="D13" s="237">
        <v>11167</v>
      </c>
      <c r="E13" s="237">
        <v>7676</v>
      </c>
      <c r="F13" s="238">
        <v>-31.261753380496099</v>
      </c>
    </row>
    <row r="14" spans="1:14" ht="15.6" customHeight="1">
      <c r="A14" s="236" t="s">
        <v>148</v>
      </c>
      <c r="B14" s="237">
        <v>733264</v>
      </c>
      <c r="C14" s="237">
        <v>731435</v>
      </c>
      <c r="D14" s="237">
        <v>4021251</v>
      </c>
      <c r="E14" s="237">
        <v>4231634</v>
      </c>
      <c r="F14" s="238">
        <v>5.2317798615406019</v>
      </c>
    </row>
    <row r="15" spans="1:14" ht="15.6" customHeight="1">
      <c r="A15" s="236" t="s">
        <v>145</v>
      </c>
      <c r="B15" s="237">
        <v>378141</v>
      </c>
      <c r="C15" s="237">
        <v>401713</v>
      </c>
      <c r="D15" s="237">
        <v>1986518</v>
      </c>
      <c r="E15" s="237">
        <v>1952472</v>
      </c>
      <c r="F15" s="238">
        <v>-1.713853083636792</v>
      </c>
    </row>
    <row r="16" spans="1:14" ht="15.6" customHeight="1">
      <c r="A16" s="236" t="s">
        <v>144</v>
      </c>
      <c r="B16" s="237">
        <v>29172</v>
      </c>
      <c r="C16" s="237">
        <v>23086</v>
      </c>
      <c r="D16" s="237">
        <v>241931</v>
      </c>
      <c r="E16" s="237">
        <v>233699</v>
      </c>
      <c r="F16" s="238">
        <v>-3.4026230619474092</v>
      </c>
      <c r="G16" s="1"/>
    </row>
    <row r="17" spans="1:7" ht="15.6" customHeight="1">
      <c r="A17" s="236" t="s">
        <v>150</v>
      </c>
      <c r="B17" s="237">
        <v>16532</v>
      </c>
      <c r="C17" s="237">
        <v>9514</v>
      </c>
      <c r="D17" s="237">
        <v>93860</v>
      </c>
      <c r="E17" s="237">
        <v>53273</v>
      </c>
      <c r="F17" s="238">
        <v>-43.24206264649478</v>
      </c>
      <c r="G17" s="2"/>
    </row>
    <row r="18" spans="1:7" ht="15.6" customHeight="1">
      <c r="A18" s="236" t="s">
        <v>147</v>
      </c>
      <c r="B18" s="237">
        <v>51</v>
      </c>
      <c r="C18" s="237">
        <v>191</v>
      </c>
      <c r="D18" s="237">
        <v>1304</v>
      </c>
      <c r="E18" s="237">
        <v>860</v>
      </c>
      <c r="F18" s="238">
        <v>-34.049079754601223</v>
      </c>
    </row>
    <row r="19" spans="1:7" ht="15.6" customHeight="1">
      <c r="A19" s="236" t="s">
        <v>143</v>
      </c>
      <c r="B19" s="237">
        <v>8894</v>
      </c>
      <c r="C19" s="237">
        <v>14210</v>
      </c>
      <c r="D19" s="237">
        <v>49874</v>
      </c>
      <c r="E19" s="237">
        <v>50704</v>
      </c>
      <c r="F19" s="238">
        <v>1.664193768296101</v>
      </c>
    </row>
    <row r="20" spans="1:7" ht="15.6" customHeight="1">
      <c r="A20" s="236" t="s">
        <v>142</v>
      </c>
      <c r="B20" s="237">
        <v>61341</v>
      </c>
      <c r="C20" s="237">
        <v>57546</v>
      </c>
      <c r="D20" s="237">
        <v>427071</v>
      </c>
      <c r="E20" s="237">
        <v>315042</v>
      </c>
      <c r="F20" s="238">
        <v>-26.23193801499048</v>
      </c>
    </row>
    <row r="21" spans="1:7" ht="15.6" customHeight="1">
      <c r="A21" s="236" t="s">
        <v>149</v>
      </c>
      <c r="B21" s="237">
        <v>30841</v>
      </c>
      <c r="C21" s="237">
        <v>5588</v>
      </c>
      <c r="D21" s="237">
        <v>120375</v>
      </c>
      <c r="E21" s="237">
        <v>47400</v>
      </c>
      <c r="F21" s="238">
        <v>-60.623052959501557</v>
      </c>
    </row>
    <row r="22" spans="1:7" ht="15.6" customHeight="1">
      <c r="A22" s="236" t="s">
        <v>146</v>
      </c>
      <c r="B22" s="237">
        <v>31417</v>
      </c>
      <c r="C22" s="237">
        <v>34250</v>
      </c>
      <c r="D22" s="237">
        <v>206992</v>
      </c>
      <c r="E22" s="237">
        <v>218023</v>
      </c>
      <c r="F22" s="238">
        <v>5.3291914663368658</v>
      </c>
    </row>
    <row r="23" spans="1:7" ht="15.6" customHeight="1">
      <c r="A23" s="236" t="s">
        <v>165</v>
      </c>
      <c r="B23" s="237">
        <v>18422</v>
      </c>
      <c r="C23" s="237">
        <v>19184</v>
      </c>
      <c r="D23" s="237">
        <v>104124</v>
      </c>
      <c r="E23" s="237">
        <v>93732</v>
      </c>
      <c r="F23" s="238">
        <v>-9.9804079751066013</v>
      </c>
    </row>
    <row r="24" spans="1:7" ht="15.6" customHeight="1">
      <c r="A24" s="236" t="s">
        <v>141</v>
      </c>
      <c r="B24" s="237">
        <v>36346</v>
      </c>
      <c r="C24" s="237">
        <v>40232</v>
      </c>
      <c r="D24" s="237">
        <v>183538</v>
      </c>
      <c r="E24" s="237">
        <v>225985</v>
      </c>
      <c r="F24" s="238">
        <v>23.12709084767187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12996</v>
      </c>
      <c r="C26" s="237">
        <v>25874</v>
      </c>
      <c r="D26" s="237">
        <v>144536</v>
      </c>
      <c r="E26" s="237">
        <v>178497</v>
      </c>
      <c r="F26" s="238">
        <v>23.496568328997629</v>
      </c>
    </row>
    <row r="27" spans="1:7" ht="15.6" customHeight="1">
      <c r="A27" s="236" t="s">
        <v>173</v>
      </c>
      <c r="B27" s="237">
        <v>112600</v>
      </c>
      <c r="C27" s="237">
        <v>117389</v>
      </c>
      <c r="D27" s="237">
        <v>700534</v>
      </c>
      <c r="E27" s="237">
        <v>680033</v>
      </c>
      <c r="F27" s="238">
        <v>-2.92648179817111</v>
      </c>
    </row>
    <row r="28" spans="1:7" ht="15.6" customHeight="1">
      <c r="A28" s="236" t="s">
        <v>177</v>
      </c>
      <c r="B28" s="237">
        <v>21206</v>
      </c>
      <c r="C28" s="237">
        <v>51282</v>
      </c>
      <c r="D28" s="237">
        <v>161637</v>
      </c>
      <c r="E28" s="237">
        <v>279047</v>
      </c>
      <c r="F28" s="238">
        <v>72.6380717286265</v>
      </c>
    </row>
    <row r="29" spans="1:7" ht="15.6" customHeight="1">
      <c r="A29" s="236" t="s">
        <v>178</v>
      </c>
      <c r="B29" s="237">
        <v>67476</v>
      </c>
      <c r="C29" s="237">
        <v>71343</v>
      </c>
      <c r="D29" s="237">
        <v>417699</v>
      </c>
      <c r="E29" s="237">
        <v>446724</v>
      </c>
      <c r="F29" s="238">
        <v>6.9487836935209373</v>
      </c>
    </row>
    <row r="30" spans="1:7" ht="15.6" customHeight="1">
      <c r="A30" s="236" t="s">
        <v>179</v>
      </c>
      <c r="B30" s="237">
        <v>7826</v>
      </c>
      <c r="C30" s="237">
        <v>14941</v>
      </c>
      <c r="D30" s="237">
        <v>113684</v>
      </c>
      <c r="E30" s="237">
        <v>95848</v>
      </c>
      <c r="F30" s="238">
        <v>-15.68910312796875</v>
      </c>
    </row>
    <row r="31" spans="1:7" ht="15.6" customHeight="1">
      <c r="A31" s="236" t="s">
        <v>180</v>
      </c>
      <c r="B31" s="237">
        <v>60275</v>
      </c>
      <c r="C31" s="237">
        <v>133990</v>
      </c>
      <c r="D31" s="237">
        <v>520613</v>
      </c>
      <c r="E31" s="237">
        <v>573928</v>
      </c>
      <c r="F31" s="238">
        <v>10.240812273224069</v>
      </c>
    </row>
    <row r="32" spans="1:7" ht="15.6" customHeight="1">
      <c r="A32" s="236" t="s">
        <v>181</v>
      </c>
      <c r="B32" s="237">
        <v>1043273</v>
      </c>
      <c r="C32" s="237">
        <v>1033039</v>
      </c>
      <c r="D32" s="237">
        <v>5909640</v>
      </c>
      <c r="E32" s="237">
        <v>6205568</v>
      </c>
      <c r="F32" s="238">
        <v>5.0075469910180601</v>
      </c>
    </row>
    <row r="33" spans="1:6" ht="15.6" customHeight="1">
      <c r="A33" s="236" t="s">
        <v>182</v>
      </c>
      <c r="B33" s="237">
        <v>168894</v>
      </c>
      <c r="C33" s="237">
        <v>174159</v>
      </c>
      <c r="D33" s="237">
        <v>833992</v>
      </c>
      <c r="E33" s="237">
        <v>886669</v>
      </c>
      <c r="F33" s="238">
        <v>6.3162476378670362</v>
      </c>
    </row>
    <row r="34" spans="1:6" ht="15.6" customHeight="1">
      <c r="A34" s="236" t="s">
        <v>183</v>
      </c>
      <c r="B34" s="237">
        <v>24654</v>
      </c>
      <c r="C34" s="237">
        <v>23255</v>
      </c>
      <c r="D34" s="237">
        <v>131886</v>
      </c>
      <c r="E34" s="237">
        <v>139674</v>
      </c>
      <c r="F34" s="238">
        <v>5.9050998589691082</v>
      </c>
    </row>
    <row r="35" spans="1:6" ht="15.6" customHeight="1">
      <c r="A35" s="240" t="s">
        <v>153</v>
      </c>
      <c r="B35" s="241">
        <f>SUM(B7:B34)</f>
        <v>3372263</v>
      </c>
      <c r="C35" s="241">
        <f>SUM(C7:C34)</f>
        <v>3594733</v>
      </c>
      <c r="D35" s="241">
        <f>SUM(D7:D34)</f>
        <v>19977538</v>
      </c>
      <c r="E35" s="241">
        <f>SUM(E7:E34)</f>
        <v>20579137</v>
      </c>
      <c r="F35" s="242">
        <f>E35*100/D35-100</f>
        <v>3.0113770775958528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0E31-579C-4F3C-B0CB-F33C6FA3C45E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263283</v>
      </c>
      <c r="C7" s="237">
        <v>226104</v>
      </c>
      <c r="D7" s="237">
        <v>1434232</v>
      </c>
      <c r="E7" s="237">
        <v>1219277</v>
      </c>
      <c r="F7" s="238">
        <v>-14.98746367393839</v>
      </c>
      <c r="G7" s="6"/>
    </row>
    <row r="8" spans="1:14" s="33" customFormat="1" ht="15.6" customHeight="1">
      <c r="A8" s="236" t="s">
        <v>11</v>
      </c>
      <c r="B8" s="237">
        <v>78858</v>
      </c>
      <c r="C8" s="237">
        <v>24502</v>
      </c>
      <c r="D8" s="237">
        <v>485065</v>
      </c>
      <c r="E8" s="237">
        <v>256205</v>
      </c>
      <c r="F8" s="238">
        <v>-47.181305598218792</v>
      </c>
      <c r="G8" s="239"/>
    </row>
    <row r="9" spans="1:14" ht="15.6" customHeight="1">
      <c r="A9" s="236" t="s">
        <v>8</v>
      </c>
      <c r="B9" s="237">
        <v>228079</v>
      </c>
      <c r="C9" s="237">
        <v>137254</v>
      </c>
      <c r="D9" s="237">
        <v>1598096</v>
      </c>
      <c r="E9" s="237">
        <v>1772204</v>
      </c>
      <c r="F9" s="238">
        <v>10.8947147105055</v>
      </c>
      <c r="G9" s="6"/>
    </row>
    <row r="10" spans="1:14" ht="15.6" customHeight="1">
      <c r="A10" s="236" t="s">
        <v>10</v>
      </c>
      <c r="B10" s="237">
        <v>182572</v>
      </c>
      <c r="C10" s="237">
        <v>207538</v>
      </c>
      <c r="D10" s="237">
        <v>961245</v>
      </c>
      <c r="E10" s="237">
        <v>1201412</v>
      </c>
      <c r="F10" s="238">
        <v>24.984993419991781</v>
      </c>
    </row>
    <row r="11" spans="1:14" ht="15.6" customHeight="1">
      <c r="A11" s="236" t="s">
        <v>9</v>
      </c>
      <c r="B11" s="237">
        <v>676297</v>
      </c>
      <c r="C11" s="237">
        <v>708118</v>
      </c>
      <c r="D11" s="237">
        <v>4564582</v>
      </c>
      <c r="E11" s="237">
        <v>4314440</v>
      </c>
      <c r="F11" s="238">
        <v>-5.4800636728620447</v>
      </c>
    </row>
    <row r="12" spans="1:14" ht="15.6" customHeight="1">
      <c r="A12" s="236" t="s">
        <v>6</v>
      </c>
      <c r="B12" s="237">
        <v>58205</v>
      </c>
      <c r="C12" s="237">
        <v>65432</v>
      </c>
      <c r="D12" s="237">
        <v>332579</v>
      </c>
      <c r="E12" s="237">
        <v>371922</v>
      </c>
      <c r="F12" s="238">
        <v>11.82967054444207</v>
      </c>
    </row>
    <row r="13" spans="1:14" ht="15.6" customHeight="1">
      <c r="A13" s="236" t="s">
        <v>175</v>
      </c>
      <c r="B13" s="237">
        <v>1333</v>
      </c>
      <c r="C13" s="237">
        <v>195</v>
      </c>
      <c r="D13" s="237">
        <v>5625</v>
      </c>
      <c r="E13" s="237">
        <v>2665</v>
      </c>
      <c r="F13" s="238">
        <v>-52.62222222222222</v>
      </c>
    </row>
    <row r="14" spans="1:14" ht="15.6" customHeight="1">
      <c r="A14" s="236" t="s">
        <v>148</v>
      </c>
      <c r="B14" s="237">
        <v>930510</v>
      </c>
      <c r="C14" s="237">
        <v>1029008</v>
      </c>
      <c r="D14" s="237">
        <v>5846144</v>
      </c>
      <c r="E14" s="237">
        <v>5830600</v>
      </c>
      <c r="F14" s="238">
        <v>-0.26588465833205532</v>
      </c>
    </row>
    <row r="15" spans="1:14" ht="15.6" customHeight="1">
      <c r="A15" s="236" t="s">
        <v>145</v>
      </c>
      <c r="B15" s="237">
        <v>856757</v>
      </c>
      <c r="C15" s="237">
        <v>588145</v>
      </c>
      <c r="D15" s="237">
        <v>4398616</v>
      </c>
      <c r="E15" s="237">
        <v>3961825</v>
      </c>
      <c r="F15" s="238">
        <v>-9.9301916784734061</v>
      </c>
    </row>
    <row r="16" spans="1:14" ht="15.6" customHeight="1">
      <c r="A16" s="236" t="s">
        <v>144</v>
      </c>
      <c r="B16" s="237">
        <v>643734</v>
      </c>
      <c r="C16" s="237">
        <v>536954</v>
      </c>
      <c r="D16" s="237">
        <v>4483383</v>
      </c>
      <c r="E16" s="237">
        <v>3263981</v>
      </c>
      <c r="F16" s="238">
        <v>-27.19825631671441</v>
      </c>
      <c r="G16" s="1"/>
    </row>
    <row r="17" spans="1:7" ht="15.6" customHeight="1">
      <c r="A17" s="236" t="s">
        <v>150</v>
      </c>
      <c r="B17" s="237">
        <v>238383</v>
      </c>
      <c r="C17" s="237">
        <v>163253</v>
      </c>
      <c r="D17" s="237">
        <v>1534391</v>
      </c>
      <c r="E17" s="237">
        <v>1344055</v>
      </c>
      <c r="F17" s="238">
        <v>-12.40466087196809</v>
      </c>
      <c r="G17" s="2"/>
    </row>
    <row r="18" spans="1:7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7" ht="15.6" customHeight="1">
      <c r="A19" s="236" t="s">
        <v>143</v>
      </c>
      <c r="B19" s="237">
        <v>151012</v>
      </c>
      <c r="C19" s="237">
        <v>122656</v>
      </c>
      <c r="D19" s="237">
        <v>844142</v>
      </c>
      <c r="E19" s="237">
        <v>801264</v>
      </c>
      <c r="F19" s="238">
        <v>-5.0794771495791053</v>
      </c>
    </row>
    <row r="20" spans="1:7" ht="15.6" customHeight="1">
      <c r="A20" s="236" t="s">
        <v>142</v>
      </c>
      <c r="B20" s="237">
        <v>225449</v>
      </c>
      <c r="C20" s="237">
        <v>315641</v>
      </c>
      <c r="D20" s="237">
        <v>1528315</v>
      </c>
      <c r="E20" s="237">
        <v>1767569</v>
      </c>
      <c r="F20" s="238">
        <v>15.65475703634395</v>
      </c>
    </row>
    <row r="21" spans="1:7" ht="15.6" customHeight="1">
      <c r="A21" s="236" t="s">
        <v>149</v>
      </c>
      <c r="B21" s="237">
        <v>459841</v>
      </c>
      <c r="C21" s="237">
        <v>557710</v>
      </c>
      <c r="D21" s="237">
        <v>3257739</v>
      </c>
      <c r="E21" s="237">
        <v>2754947</v>
      </c>
      <c r="F21" s="238">
        <v>-15.433771704854189</v>
      </c>
    </row>
    <row r="22" spans="1:7" ht="15.6" customHeight="1">
      <c r="A22" s="236" t="s">
        <v>146</v>
      </c>
      <c r="B22" s="237">
        <v>19378</v>
      </c>
      <c r="C22" s="237">
        <v>28292</v>
      </c>
      <c r="D22" s="237">
        <v>178500</v>
      </c>
      <c r="E22" s="237">
        <v>191789</v>
      </c>
      <c r="F22" s="238">
        <v>7.4448179271708739</v>
      </c>
    </row>
    <row r="23" spans="1:7" ht="15.6" customHeight="1">
      <c r="A23" s="236" t="s">
        <v>165</v>
      </c>
      <c r="B23" s="237">
        <v>59268</v>
      </c>
      <c r="C23" s="237">
        <v>58184</v>
      </c>
      <c r="D23" s="237">
        <v>271633</v>
      </c>
      <c r="E23" s="237">
        <v>262506</v>
      </c>
      <c r="F23" s="238">
        <v>-3.360048300464229</v>
      </c>
    </row>
    <row r="24" spans="1:7" ht="15.6" customHeight="1">
      <c r="A24" s="236" t="s">
        <v>141</v>
      </c>
      <c r="B24" s="237">
        <v>58347</v>
      </c>
      <c r="C24" s="237">
        <v>46944</v>
      </c>
      <c r="D24" s="237">
        <v>329362</v>
      </c>
      <c r="E24" s="237">
        <v>305236</v>
      </c>
      <c r="F24" s="238">
        <v>-7.3250708946387277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22521</v>
      </c>
      <c r="C26" s="237">
        <v>90381</v>
      </c>
      <c r="D26" s="237">
        <v>320970</v>
      </c>
      <c r="E26" s="237">
        <v>348599</v>
      </c>
      <c r="F26" s="238">
        <v>8.6079695921737169</v>
      </c>
    </row>
    <row r="27" spans="1:7" ht="15.6" customHeight="1">
      <c r="A27" s="236" t="s">
        <v>173</v>
      </c>
      <c r="B27" s="237">
        <v>95323</v>
      </c>
      <c r="C27" s="237">
        <v>109903</v>
      </c>
      <c r="D27" s="237">
        <v>571270</v>
      </c>
      <c r="E27" s="237">
        <v>546197</v>
      </c>
      <c r="F27" s="238">
        <v>-4.3889929455423839</v>
      </c>
    </row>
    <row r="28" spans="1:7" ht="15.6" customHeight="1">
      <c r="A28" s="236" t="s">
        <v>177</v>
      </c>
      <c r="B28" s="237">
        <v>50967</v>
      </c>
      <c r="C28" s="237">
        <v>33726</v>
      </c>
      <c r="D28" s="237">
        <v>396564</v>
      </c>
      <c r="E28" s="237">
        <v>280546</v>
      </c>
      <c r="F28" s="238">
        <v>-29.255807385440939</v>
      </c>
    </row>
    <row r="29" spans="1:7" ht="15.6" customHeight="1">
      <c r="A29" s="236" t="s">
        <v>178</v>
      </c>
      <c r="B29" s="237">
        <v>200377</v>
      </c>
      <c r="C29" s="237">
        <v>208038</v>
      </c>
      <c r="D29" s="237">
        <v>1259804</v>
      </c>
      <c r="E29" s="237">
        <v>1452852</v>
      </c>
      <c r="F29" s="238">
        <v>15.323653520706401</v>
      </c>
    </row>
    <row r="30" spans="1:7" ht="15.6" customHeight="1">
      <c r="A30" s="236" t="s">
        <v>179</v>
      </c>
      <c r="B30" s="237">
        <v>72459</v>
      </c>
      <c r="C30" s="237">
        <v>44078</v>
      </c>
      <c r="D30" s="237">
        <v>284031</v>
      </c>
      <c r="E30" s="237">
        <v>340395</v>
      </c>
      <c r="F30" s="238">
        <v>19.844312768676659</v>
      </c>
    </row>
    <row r="31" spans="1:7" ht="15.6" customHeight="1">
      <c r="A31" s="236" t="s">
        <v>180</v>
      </c>
      <c r="B31" s="237">
        <v>378047</v>
      </c>
      <c r="C31" s="237">
        <v>282154</v>
      </c>
      <c r="D31" s="237">
        <v>2053848</v>
      </c>
      <c r="E31" s="237">
        <v>1697103</v>
      </c>
      <c r="F31" s="238">
        <v>-17.369591128457419</v>
      </c>
    </row>
    <row r="32" spans="1:7" ht="15.6" customHeight="1">
      <c r="A32" s="236" t="s">
        <v>181</v>
      </c>
      <c r="B32" s="237">
        <v>1267169</v>
      </c>
      <c r="C32" s="237">
        <v>1362324</v>
      </c>
      <c r="D32" s="237">
        <v>7376809</v>
      </c>
      <c r="E32" s="237">
        <v>7567486</v>
      </c>
      <c r="F32" s="238">
        <v>2.5848168225583659</v>
      </c>
    </row>
    <row r="33" spans="1:6" ht="15.6" customHeight="1">
      <c r="A33" s="236" t="s">
        <v>182</v>
      </c>
      <c r="B33" s="237">
        <v>186112</v>
      </c>
      <c r="C33" s="237">
        <v>192937</v>
      </c>
      <c r="D33" s="237">
        <v>990637</v>
      </c>
      <c r="E33" s="237">
        <v>995009</v>
      </c>
      <c r="F33" s="238">
        <v>0.44133219332611873</v>
      </c>
    </row>
    <row r="34" spans="1:6" ht="15.6" customHeight="1">
      <c r="A34" s="236" t="s">
        <v>183</v>
      </c>
      <c r="B34" s="237">
        <v>18429</v>
      </c>
      <c r="C34" s="237">
        <v>28569</v>
      </c>
      <c r="D34" s="237">
        <v>171225</v>
      </c>
      <c r="E34" s="237">
        <v>161524</v>
      </c>
      <c r="F34" s="238">
        <v>-5.665644619652511</v>
      </c>
    </row>
    <row r="35" spans="1:6" ht="15.6" customHeight="1">
      <c r="A35" s="240" t="s">
        <v>153</v>
      </c>
      <c r="B35" s="241">
        <f>SUM(B7:B34)</f>
        <v>7422710</v>
      </c>
      <c r="C35" s="241">
        <f>SUM(C7:C34)</f>
        <v>7170757</v>
      </c>
      <c r="D35" s="241">
        <f>SUM(D7:D34)</f>
        <v>45478807</v>
      </c>
      <c r="E35" s="241">
        <f>SUM(E7:E34)</f>
        <v>43018927</v>
      </c>
      <c r="F35" s="242">
        <f>E35*100/D35-100</f>
        <v>-5.4088490052080687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97988-E349-4520-845B-E96E6643BB5B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173738</v>
      </c>
      <c r="C7" s="237">
        <v>165130</v>
      </c>
      <c r="D7" s="237">
        <v>1009652</v>
      </c>
      <c r="E7" s="237">
        <v>860052</v>
      </c>
      <c r="F7" s="238">
        <v>-14.81698644681533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3424</v>
      </c>
      <c r="E8" s="237">
        <v>6</v>
      </c>
      <c r="F8" s="238">
        <v>-99.824766355140184</v>
      </c>
      <c r="G8" s="245"/>
    </row>
    <row r="9" spans="1:14" ht="15.6" customHeight="1">
      <c r="A9" s="236" t="s">
        <v>8</v>
      </c>
      <c r="B9" s="237">
        <v>7000</v>
      </c>
      <c r="C9" s="237">
        <v>10003</v>
      </c>
      <c r="D9" s="237">
        <v>49712</v>
      </c>
      <c r="E9" s="237">
        <v>24234</v>
      </c>
      <c r="F9" s="238">
        <v>-51.251206952043773</v>
      </c>
      <c r="G9" s="246"/>
    </row>
    <row r="10" spans="1:14" ht="15.6" customHeight="1">
      <c r="A10" s="236" t="s">
        <v>10</v>
      </c>
      <c r="B10" s="237">
        <v>165</v>
      </c>
      <c r="C10" s="237">
        <v>8682</v>
      </c>
      <c r="D10" s="237">
        <v>101825</v>
      </c>
      <c r="E10" s="237">
        <v>107338</v>
      </c>
      <c r="F10" s="238">
        <v>5.4141910139945963</v>
      </c>
    </row>
    <row r="11" spans="1:14" ht="15.6" customHeight="1">
      <c r="A11" s="236" t="s">
        <v>9</v>
      </c>
      <c r="B11" s="237">
        <v>281979</v>
      </c>
      <c r="C11" s="237">
        <v>264994</v>
      </c>
      <c r="D11" s="237">
        <v>2057586</v>
      </c>
      <c r="E11" s="237">
        <v>1489126</v>
      </c>
      <c r="F11" s="238">
        <v>-27.627520793784559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26355</v>
      </c>
      <c r="C14" s="237">
        <v>61861</v>
      </c>
      <c r="D14" s="237">
        <v>234120</v>
      </c>
      <c r="E14" s="237">
        <v>212504</v>
      </c>
      <c r="F14" s="238">
        <v>-9.2328720314368695</v>
      </c>
    </row>
    <row r="15" spans="1:14" ht="15.6" customHeight="1">
      <c r="A15" s="236" t="s">
        <v>145</v>
      </c>
      <c r="B15" s="237">
        <v>424229</v>
      </c>
      <c r="C15" s="237">
        <v>120689</v>
      </c>
      <c r="D15" s="237">
        <v>1875819</v>
      </c>
      <c r="E15" s="237">
        <v>1272349</v>
      </c>
      <c r="F15" s="238">
        <v>-32.171014367590899</v>
      </c>
    </row>
    <row r="16" spans="1:14" ht="15.6" customHeight="1">
      <c r="A16" s="236" t="s">
        <v>144</v>
      </c>
      <c r="B16" s="237">
        <v>417256</v>
      </c>
      <c r="C16" s="237">
        <v>311607</v>
      </c>
      <c r="D16" s="237">
        <v>2725428</v>
      </c>
      <c r="E16" s="237">
        <v>2107360</v>
      </c>
      <c r="F16" s="238">
        <v>-22.677832619317041</v>
      </c>
      <c r="G16" s="1"/>
    </row>
    <row r="17" spans="1:10" ht="15.6" customHeight="1">
      <c r="A17" s="236" t="s">
        <v>150</v>
      </c>
      <c r="B17" s="237">
        <v>53940</v>
      </c>
      <c r="C17" s="237">
        <v>40774</v>
      </c>
      <c r="D17" s="237">
        <v>629839</v>
      </c>
      <c r="E17" s="237">
        <v>491286</v>
      </c>
      <c r="F17" s="238">
        <v>-21.998161434906379</v>
      </c>
      <c r="G17" s="2"/>
    </row>
    <row r="18" spans="1:10" ht="15.6" customHeight="1">
      <c r="A18" s="236" t="s">
        <v>147</v>
      </c>
      <c r="B18" s="237">
        <v>0</v>
      </c>
      <c r="C18" s="237">
        <v>1054</v>
      </c>
      <c r="D18" s="237">
        <v>0</v>
      </c>
      <c r="E18" s="237">
        <v>5552</v>
      </c>
      <c r="F18" s="238"/>
    </row>
    <row r="19" spans="1:10" ht="15.6" customHeight="1">
      <c r="A19" s="236" t="s">
        <v>143</v>
      </c>
      <c r="B19" s="237">
        <v>43131</v>
      </c>
      <c r="C19" s="237">
        <v>2666</v>
      </c>
      <c r="D19" s="237">
        <v>112967</v>
      </c>
      <c r="E19" s="237">
        <v>50909</v>
      </c>
      <c r="F19" s="238">
        <v>-54.93462692644755</v>
      </c>
    </row>
    <row r="20" spans="1:10" ht="15.6" customHeight="1">
      <c r="A20" s="236" t="s">
        <v>142</v>
      </c>
      <c r="B20" s="237">
        <v>0</v>
      </c>
      <c r="C20" s="237">
        <v>3381</v>
      </c>
      <c r="D20" s="237">
        <v>34879</v>
      </c>
      <c r="E20" s="237">
        <v>27921</v>
      </c>
      <c r="F20" s="238">
        <v>-19.948966426789749</v>
      </c>
      <c r="J20" s="247"/>
    </row>
    <row r="21" spans="1:10" ht="15.6" customHeight="1">
      <c r="A21" s="236" t="s">
        <v>149</v>
      </c>
      <c r="B21" s="237">
        <v>275083</v>
      </c>
      <c r="C21" s="237">
        <v>335519</v>
      </c>
      <c r="D21" s="237">
        <v>2348167</v>
      </c>
      <c r="E21" s="237">
        <v>1692671</v>
      </c>
      <c r="F21" s="238">
        <v>-27.915220680641539</v>
      </c>
    </row>
    <row r="22" spans="1:10" ht="15.6" customHeight="1">
      <c r="A22" s="236" t="s">
        <v>146</v>
      </c>
      <c r="B22" s="237">
        <v>1201</v>
      </c>
      <c r="C22" s="237">
        <v>6837</v>
      </c>
      <c r="D22" s="237">
        <v>57866</v>
      </c>
      <c r="E22" s="237">
        <v>91536</v>
      </c>
      <c r="F22" s="238">
        <v>58.186154218366568</v>
      </c>
    </row>
    <row r="23" spans="1:10" ht="15.6" customHeight="1">
      <c r="A23" s="236" t="s">
        <v>165</v>
      </c>
      <c r="B23" s="237">
        <v>4097</v>
      </c>
      <c r="C23" s="237">
        <v>0</v>
      </c>
      <c r="D23" s="237">
        <v>19659</v>
      </c>
      <c r="E23" s="237">
        <v>15120</v>
      </c>
      <c r="F23" s="238">
        <v>-23.088661681672519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42222</v>
      </c>
      <c r="C28" s="237">
        <v>28120</v>
      </c>
      <c r="D28" s="237">
        <v>341914</v>
      </c>
      <c r="E28" s="237">
        <v>196428</v>
      </c>
      <c r="F28" s="238">
        <v>-42.550465906631487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289967</v>
      </c>
      <c r="C31" s="237">
        <v>212422</v>
      </c>
      <c r="D31" s="237">
        <v>1578608</v>
      </c>
      <c r="E31" s="237">
        <v>1315866</v>
      </c>
      <c r="F31" s="238">
        <v>-16.6439039964323</v>
      </c>
    </row>
    <row r="32" spans="1:10" ht="15.6" customHeight="1">
      <c r="A32" s="236" t="s">
        <v>181</v>
      </c>
      <c r="B32" s="237">
        <v>74225</v>
      </c>
      <c r="C32" s="237">
        <v>30737</v>
      </c>
      <c r="D32" s="237">
        <v>164275</v>
      </c>
      <c r="E32" s="237">
        <v>119871</v>
      </c>
      <c r="F32" s="238">
        <v>-27.030284583777199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4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2114589</v>
      </c>
      <c r="C35" s="241">
        <f>SUM(C7:C34)</f>
        <v>1604476</v>
      </c>
      <c r="D35" s="241">
        <f>SUM(D7:D34)</f>
        <v>13357053</v>
      </c>
      <c r="E35" s="241">
        <f>SUM(E7:E34)</f>
        <v>10094731</v>
      </c>
      <c r="F35" s="242">
        <f>E35*100/D35-100</f>
        <v>-24.423965376194886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1F03-96D7-4509-9F57-65EF318DC1ED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82004</v>
      </c>
      <c r="C7" s="237">
        <v>48270</v>
      </c>
      <c r="D7" s="237">
        <v>359575</v>
      </c>
      <c r="E7" s="237">
        <v>309426</v>
      </c>
      <c r="F7" s="238">
        <v>-13.94674268233331</v>
      </c>
      <c r="G7" s="6"/>
    </row>
    <row r="8" spans="1:14" s="33" customFormat="1" ht="15.6" customHeight="1">
      <c r="A8" s="236" t="s">
        <v>11</v>
      </c>
      <c r="B8" s="237">
        <v>72409</v>
      </c>
      <c r="C8" s="237">
        <v>14157</v>
      </c>
      <c r="D8" s="237">
        <v>449272</v>
      </c>
      <c r="E8" s="237">
        <v>198800</v>
      </c>
      <c r="F8" s="238">
        <v>-55.750636585409282</v>
      </c>
      <c r="G8" s="239"/>
    </row>
    <row r="9" spans="1:14" ht="15.6" customHeight="1">
      <c r="A9" s="236" t="s">
        <v>8</v>
      </c>
      <c r="B9" s="237">
        <v>186946</v>
      </c>
      <c r="C9" s="237">
        <v>90134</v>
      </c>
      <c r="D9" s="237">
        <v>1354447</v>
      </c>
      <c r="E9" s="237">
        <v>1509324</v>
      </c>
      <c r="F9" s="238">
        <v>11.43470360966505</v>
      </c>
      <c r="G9" s="6"/>
    </row>
    <row r="10" spans="1:14" ht="15.6" customHeight="1">
      <c r="A10" s="236" t="s">
        <v>10</v>
      </c>
      <c r="B10" s="237">
        <v>105186</v>
      </c>
      <c r="C10" s="237">
        <v>90003</v>
      </c>
      <c r="D10" s="237">
        <v>457897</v>
      </c>
      <c r="E10" s="237">
        <v>486904</v>
      </c>
      <c r="F10" s="238">
        <v>6.3348307588824611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5950</v>
      </c>
      <c r="F11" s="238"/>
    </row>
    <row r="12" spans="1:14" ht="15.6" customHeight="1">
      <c r="A12" s="236" t="s">
        <v>6</v>
      </c>
      <c r="B12" s="237">
        <v>28511</v>
      </c>
      <c r="C12" s="237">
        <v>38091</v>
      </c>
      <c r="D12" s="237">
        <v>192146</v>
      </c>
      <c r="E12" s="237">
        <v>249062</v>
      </c>
      <c r="F12" s="238">
        <v>29.62122552642262</v>
      </c>
    </row>
    <row r="13" spans="1:14" ht="15.6" customHeight="1">
      <c r="A13" s="236" t="s">
        <v>175</v>
      </c>
      <c r="B13" s="237">
        <v>0</v>
      </c>
      <c r="C13" s="237">
        <v>6</v>
      </c>
      <c r="D13" s="237">
        <v>23</v>
      </c>
      <c r="E13" s="237">
        <v>53</v>
      </c>
      <c r="F13" s="238">
        <v>130.43478260869571</v>
      </c>
    </row>
    <row r="14" spans="1:14" ht="15.6" customHeight="1">
      <c r="A14" s="236" t="s">
        <v>148</v>
      </c>
      <c r="B14" s="237">
        <v>124163</v>
      </c>
      <c r="C14" s="237">
        <v>134523</v>
      </c>
      <c r="D14" s="237">
        <v>869440</v>
      </c>
      <c r="E14" s="237">
        <v>644082</v>
      </c>
      <c r="F14" s="238">
        <v>-25.919902465955101</v>
      </c>
    </row>
    <row r="15" spans="1:14" ht="15.6" customHeight="1">
      <c r="A15" s="236" t="s">
        <v>145</v>
      </c>
      <c r="B15" s="237">
        <v>152707</v>
      </c>
      <c r="C15" s="237">
        <v>183651</v>
      </c>
      <c r="D15" s="237">
        <v>927202</v>
      </c>
      <c r="E15" s="237">
        <v>1123952</v>
      </c>
      <c r="F15" s="238">
        <v>21.219755781372339</v>
      </c>
    </row>
    <row r="16" spans="1:14" ht="15.6" customHeight="1">
      <c r="A16" s="236" t="s">
        <v>144</v>
      </c>
      <c r="B16" s="237">
        <v>200264</v>
      </c>
      <c r="C16" s="237">
        <v>199335</v>
      </c>
      <c r="D16" s="237">
        <v>1569777</v>
      </c>
      <c r="E16" s="237">
        <v>988881</v>
      </c>
      <c r="F16" s="238">
        <v>-37.005001347325127</v>
      </c>
      <c r="G16" s="1"/>
    </row>
    <row r="17" spans="1:7" ht="15.6" customHeight="1">
      <c r="A17" s="236" t="s">
        <v>150</v>
      </c>
      <c r="B17" s="237">
        <v>113807</v>
      </c>
      <c r="C17" s="237">
        <v>48216</v>
      </c>
      <c r="D17" s="237">
        <v>551455</v>
      </c>
      <c r="E17" s="237">
        <v>450052</v>
      </c>
      <c r="F17" s="238">
        <v>-18.388263774922709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64914</v>
      </c>
      <c r="C19" s="237">
        <v>60555</v>
      </c>
      <c r="D19" s="237">
        <v>470877</v>
      </c>
      <c r="E19" s="237">
        <v>426997</v>
      </c>
      <c r="F19" s="238">
        <v>-9.318781762540965</v>
      </c>
    </row>
    <row r="20" spans="1:7" ht="15.6" customHeight="1">
      <c r="A20" s="236" t="s">
        <v>142</v>
      </c>
      <c r="B20" s="237">
        <v>152327</v>
      </c>
      <c r="C20" s="237">
        <v>239483</v>
      </c>
      <c r="D20" s="237">
        <v>1016436</v>
      </c>
      <c r="E20" s="237">
        <v>1292330</v>
      </c>
      <c r="F20" s="238">
        <v>27.143273162304371</v>
      </c>
    </row>
    <row r="21" spans="1:7" ht="15.6" customHeight="1">
      <c r="A21" s="236" t="s">
        <v>149</v>
      </c>
      <c r="B21" s="237">
        <v>155435</v>
      </c>
      <c r="C21" s="237">
        <v>207291</v>
      </c>
      <c r="D21" s="237">
        <v>779308</v>
      </c>
      <c r="E21" s="237">
        <v>950366</v>
      </c>
      <c r="F21" s="238">
        <v>21.949986398189171</v>
      </c>
    </row>
    <row r="22" spans="1:7" ht="15.6" customHeight="1">
      <c r="A22" s="236" t="s">
        <v>146</v>
      </c>
      <c r="B22" s="237">
        <v>19</v>
      </c>
      <c r="C22" s="237">
        <v>5042</v>
      </c>
      <c r="D22" s="237">
        <v>6781</v>
      </c>
      <c r="E22" s="237">
        <v>5059</v>
      </c>
      <c r="F22" s="238">
        <v>-25.394484589293612</v>
      </c>
    </row>
    <row r="23" spans="1:7" ht="15.6" customHeight="1">
      <c r="A23" s="236" t="s">
        <v>165</v>
      </c>
      <c r="B23" s="237">
        <v>41414</v>
      </c>
      <c r="C23" s="237">
        <v>40257</v>
      </c>
      <c r="D23" s="237">
        <v>175390</v>
      </c>
      <c r="E23" s="237">
        <v>172418</v>
      </c>
      <c r="F23" s="238">
        <v>-1.6945093790980079</v>
      </c>
    </row>
    <row r="24" spans="1:7" ht="15.6" customHeight="1">
      <c r="A24" s="236" t="s">
        <v>141</v>
      </c>
      <c r="B24" s="237">
        <v>1800</v>
      </c>
      <c r="C24" s="237">
        <v>0</v>
      </c>
      <c r="D24" s="237">
        <v>8796</v>
      </c>
      <c r="E24" s="237">
        <v>5036</v>
      </c>
      <c r="F24" s="238">
        <v>-42.746703046839471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16732</v>
      </c>
      <c r="C26" s="237">
        <v>82686</v>
      </c>
      <c r="D26" s="237">
        <v>283934</v>
      </c>
      <c r="E26" s="237">
        <v>298651</v>
      </c>
      <c r="F26" s="238">
        <v>5.1832468108785861</v>
      </c>
    </row>
    <row r="27" spans="1:7" ht="15.6" customHeight="1">
      <c r="A27" s="236" t="s">
        <v>173</v>
      </c>
      <c r="B27" s="237">
        <v>0</v>
      </c>
      <c r="C27" s="237">
        <v>3538</v>
      </c>
      <c r="D27" s="237">
        <v>39700</v>
      </c>
      <c r="E27" s="237">
        <v>52158</v>
      </c>
      <c r="F27" s="238">
        <v>31.380352644836279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2371</v>
      </c>
      <c r="F28" s="238"/>
    </row>
    <row r="29" spans="1:7" ht="15.6" customHeight="1">
      <c r="A29" s="236" t="s">
        <v>178</v>
      </c>
      <c r="B29" s="237">
        <v>64995</v>
      </c>
      <c r="C29" s="237">
        <v>75857</v>
      </c>
      <c r="D29" s="237">
        <v>472979</v>
      </c>
      <c r="E29" s="237">
        <v>605418</v>
      </c>
      <c r="F29" s="238">
        <v>28.00103175828102</v>
      </c>
    </row>
    <row r="30" spans="1:7" ht="15.6" customHeight="1">
      <c r="A30" s="236" t="s">
        <v>179</v>
      </c>
      <c r="B30" s="237">
        <v>43323</v>
      </c>
      <c r="C30" s="237">
        <v>25440</v>
      </c>
      <c r="D30" s="237">
        <v>169918</v>
      </c>
      <c r="E30" s="237">
        <v>205146</v>
      </c>
      <c r="F30" s="238">
        <v>20.73235325274544</v>
      </c>
    </row>
    <row r="31" spans="1:7" ht="15.6" customHeight="1">
      <c r="A31" s="236" t="s">
        <v>180</v>
      </c>
      <c r="B31" s="237">
        <v>38922</v>
      </c>
      <c r="C31" s="237">
        <v>15034</v>
      </c>
      <c r="D31" s="237">
        <v>203261</v>
      </c>
      <c r="E31" s="237">
        <v>35808</v>
      </c>
      <c r="F31" s="238">
        <v>-82.383241251395987</v>
      </c>
    </row>
    <row r="32" spans="1:7" ht="15.6" customHeight="1">
      <c r="A32" s="236" t="s">
        <v>181</v>
      </c>
      <c r="B32" s="237">
        <v>26396</v>
      </c>
      <c r="C32" s="237">
        <v>66626</v>
      </c>
      <c r="D32" s="237">
        <v>303012</v>
      </c>
      <c r="E32" s="237">
        <v>340725</v>
      </c>
      <c r="F32" s="238">
        <v>12.446041740921149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6310</v>
      </c>
      <c r="D34" s="237">
        <v>44003</v>
      </c>
      <c r="E34" s="237">
        <v>27239</v>
      </c>
      <c r="F34" s="238">
        <v>-38.097402449832963</v>
      </c>
    </row>
    <row r="35" spans="1:6" ht="15.6" customHeight="1">
      <c r="A35" s="240" t="s">
        <v>153</v>
      </c>
      <c r="B35" s="241">
        <f>SUM(B7:B34)</f>
        <v>1672274</v>
      </c>
      <c r="C35" s="241">
        <f>SUM(C7:C34)</f>
        <v>1674512</v>
      </c>
      <c r="D35" s="241">
        <f>SUM(D7:D34)</f>
        <v>10705629</v>
      </c>
      <c r="E35" s="241">
        <f>SUM(E7:E34)</f>
        <v>10386280</v>
      </c>
      <c r="F35" s="242">
        <f>E35*100/D35-100</f>
        <v>-2.9830008120027287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DB7D3-E7E5-4E49-BA10-07D79F2F2350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81E03-80EB-4AE7-A4BE-2ABC2D60E820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7541</v>
      </c>
      <c r="C7" s="237">
        <v>12704</v>
      </c>
      <c r="D7" s="237">
        <v>65005</v>
      </c>
      <c r="E7" s="237">
        <v>49799</v>
      </c>
      <c r="F7" s="238">
        <v>-23.39204676563341</v>
      </c>
      <c r="G7" s="6"/>
    </row>
    <row r="8" spans="1:14" s="33" customFormat="1" ht="15.6" customHeight="1">
      <c r="A8" s="236" t="s">
        <v>11</v>
      </c>
      <c r="B8" s="237">
        <v>6448</v>
      </c>
      <c r="C8" s="237">
        <v>10345</v>
      </c>
      <c r="D8" s="237">
        <v>32369</v>
      </c>
      <c r="E8" s="237">
        <v>57399</v>
      </c>
      <c r="F8" s="238">
        <v>77.327072198708635</v>
      </c>
    </row>
    <row r="9" spans="1:14" ht="15.6" customHeight="1">
      <c r="A9" s="236" t="s">
        <v>8</v>
      </c>
      <c r="B9" s="237">
        <v>34133</v>
      </c>
      <c r="C9" s="237">
        <v>37117</v>
      </c>
      <c r="D9" s="237">
        <v>193937</v>
      </c>
      <c r="E9" s="237">
        <v>238646</v>
      </c>
      <c r="F9" s="238">
        <v>23.0533626899457</v>
      </c>
      <c r="G9" s="6"/>
    </row>
    <row r="10" spans="1:14" ht="15.6" customHeight="1">
      <c r="A10" s="236" t="s">
        <v>10</v>
      </c>
      <c r="B10" s="237">
        <v>77221</v>
      </c>
      <c r="C10" s="237">
        <v>108853</v>
      </c>
      <c r="D10" s="237">
        <v>401523</v>
      </c>
      <c r="E10" s="237">
        <v>607170</v>
      </c>
      <c r="F10" s="238">
        <v>51.216742253868397</v>
      </c>
    </row>
    <row r="11" spans="1:14" ht="15.6" customHeight="1">
      <c r="A11" s="236" t="s">
        <v>9</v>
      </c>
      <c r="B11" s="237">
        <v>394318</v>
      </c>
      <c r="C11" s="237">
        <v>443124</v>
      </c>
      <c r="D11" s="237">
        <v>2506996</v>
      </c>
      <c r="E11" s="237">
        <v>2819364</v>
      </c>
      <c r="F11" s="238">
        <v>12.45985234918604</v>
      </c>
    </row>
    <row r="12" spans="1:14" ht="15.6" customHeight="1">
      <c r="A12" s="236" t="s">
        <v>6</v>
      </c>
      <c r="B12" s="237">
        <v>29694</v>
      </c>
      <c r="C12" s="237">
        <v>27341</v>
      </c>
      <c r="D12" s="237">
        <v>137429</v>
      </c>
      <c r="E12" s="237">
        <v>118851</v>
      </c>
      <c r="F12" s="238">
        <v>-13.518253061580889</v>
      </c>
    </row>
    <row r="13" spans="1:14" ht="15.6" customHeight="1">
      <c r="A13" s="236" t="s">
        <v>175</v>
      </c>
      <c r="B13" s="237">
        <v>1333</v>
      </c>
      <c r="C13" s="237">
        <v>189</v>
      </c>
      <c r="D13" s="237">
        <v>5602</v>
      </c>
      <c r="E13" s="237">
        <v>2612</v>
      </c>
      <c r="F13" s="238">
        <v>-53.373795073188148</v>
      </c>
    </row>
    <row r="14" spans="1:14" ht="15.6" customHeight="1">
      <c r="A14" s="236" t="s">
        <v>148</v>
      </c>
      <c r="B14" s="237">
        <v>779992</v>
      </c>
      <c r="C14" s="237">
        <v>832624</v>
      </c>
      <c r="D14" s="237">
        <v>4742584</v>
      </c>
      <c r="E14" s="237">
        <v>4974014</v>
      </c>
      <c r="F14" s="238">
        <v>4.8798292238998764</v>
      </c>
    </row>
    <row r="15" spans="1:14" ht="15.6" customHeight="1">
      <c r="A15" s="236" t="s">
        <v>145</v>
      </c>
      <c r="B15" s="237">
        <v>279821</v>
      </c>
      <c r="C15" s="237">
        <v>283805</v>
      </c>
      <c r="D15" s="237">
        <v>1595595</v>
      </c>
      <c r="E15" s="237">
        <v>1565524</v>
      </c>
      <c r="F15" s="238">
        <v>-1.8846261112625771</v>
      </c>
    </row>
    <row r="16" spans="1:14" ht="15.6" customHeight="1">
      <c r="A16" s="236" t="s">
        <v>144</v>
      </c>
      <c r="B16" s="237">
        <v>26214</v>
      </c>
      <c r="C16" s="237">
        <v>26012</v>
      </c>
      <c r="D16" s="237">
        <v>188178</v>
      </c>
      <c r="E16" s="237">
        <v>167740</v>
      </c>
      <c r="F16" s="238">
        <v>-10.860993314840201</v>
      </c>
      <c r="G16" s="1"/>
    </row>
    <row r="17" spans="1:8" ht="15.6" customHeight="1">
      <c r="A17" s="236" t="s">
        <v>150</v>
      </c>
      <c r="B17" s="237">
        <v>70636</v>
      </c>
      <c r="C17" s="237">
        <v>74263</v>
      </c>
      <c r="D17" s="237">
        <v>353097</v>
      </c>
      <c r="E17" s="237">
        <v>402717</v>
      </c>
      <c r="F17" s="238">
        <v>14.052795690702551</v>
      </c>
      <c r="G17" s="2"/>
    </row>
    <row r="18" spans="1:8" ht="15.6" customHeight="1">
      <c r="A18" s="236" t="s">
        <v>147</v>
      </c>
      <c r="B18" s="237">
        <v>0</v>
      </c>
      <c r="C18" s="237">
        <v>1656</v>
      </c>
      <c r="D18" s="237">
        <v>0</v>
      </c>
      <c r="E18" s="237">
        <v>1695</v>
      </c>
      <c r="F18" s="238"/>
    </row>
    <row r="19" spans="1:8" ht="15.6" customHeight="1">
      <c r="A19" s="236" t="s">
        <v>143</v>
      </c>
      <c r="B19" s="237">
        <v>42967</v>
      </c>
      <c r="C19" s="237">
        <v>59435</v>
      </c>
      <c r="D19" s="237">
        <v>260298</v>
      </c>
      <c r="E19" s="237">
        <v>323358</v>
      </c>
      <c r="F19" s="238">
        <v>24.226079339833571</v>
      </c>
      <c r="H19" s="248"/>
    </row>
    <row r="20" spans="1:8" ht="15.6" customHeight="1">
      <c r="A20" s="236" t="s">
        <v>142</v>
      </c>
      <c r="B20" s="237">
        <v>73122</v>
      </c>
      <c r="C20" s="237">
        <v>72777</v>
      </c>
      <c r="D20" s="237">
        <v>477000</v>
      </c>
      <c r="E20" s="237">
        <v>447318</v>
      </c>
      <c r="F20" s="238">
        <v>-6.2226415094339558</v>
      </c>
    </row>
    <row r="21" spans="1:8" ht="15.6" customHeight="1">
      <c r="A21" s="236" t="s">
        <v>149</v>
      </c>
      <c r="B21" s="237">
        <v>29323</v>
      </c>
      <c r="C21" s="237">
        <v>14900</v>
      </c>
      <c r="D21" s="237">
        <v>130264</v>
      </c>
      <c r="E21" s="237">
        <v>111910</v>
      </c>
      <c r="F21" s="238">
        <v>-14.089848308051341</v>
      </c>
    </row>
    <row r="22" spans="1:8" ht="15.6" customHeight="1">
      <c r="A22" s="236" t="s">
        <v>146</v>
      </c>
      <c r="B22" s="237">
        <v>18158</v>
      </c>
      <c r="C22" s="237">
        <v>16413</v>
      </c>
      <c r="D22" s="237">
        <v>113853</v>
      </c>
      <c r="E22" s="237">
        <v>95194</v>
      </c>
      <c r="F22" s="238">
        <v>-16.388676626878521</v>
      </c>
    </row>
    <row r="23" spans="1:8" ht="15.6" customHeight="1">
      <c r="A23" s="236" t="s">
        <v>165</v>
      </c>
      <c r="B23" s="237">
        <v>13757</v>
      </c>
      <c r="C23" s="237">
        <v>17927</v>
      </c>
      <c r="D23" s="237">
        <v>76584</v>
      </c>
      <c r="E23" s="237">
        <v>74968</v>
      </c>
      <c r="F23" s="238">
        <v>-2.110101326647865</v>
      </c>
    </row>
    <row r="24" spans="1:8" ht="15.6" customHeight="1">
      <c r="A24" s="236" t="s">
        <v>141</v>
      </c>
      <c r="B24" s="237">
        <v>56547</v>
      </c>
      <c r="C24" s="237">
        <v>46944</v>
      </c>
      <c r="D24" s="237">
        <v>320566</v>
      </c>
      <c r="E24" s="237">
        <v>300200</v>
      </c>
      <c r="F24" s="238">
        <v>-6.3531378873617257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5789</v>
      </c>
      <c r="C26" s="237">
        <v>7695</v>
      </c>
      <c r="D26" s="237">
        <v>33579</v>
      </c>
      <c r="E26" s="237">
        <v>46371</v>
      </c>
      <c r="F26" s="238">
        <v>38.095238095238102</v>
      </c>
    </row>
    <row r="27" spans="1:8" ht="15.6" customHeight="1">
      <c r="A27" s="236" t="s">
        <v>173</v>
      </c>
      <c r="B27" s="237">
        <v>95323</v>
      </c>
      <c r="C27" s="237">
        <v>106365</v>
      </c>
      <c r="D27" s="237">
        <v>531570</v>
      </c>
      <c r="E27" s="237">
        <v>494039</v>
      </c>
      <c r="F27" s="238">
        <v>-7.0604059672291584</v>
      </c>
    </row>
    <row r="28" spans="1:8" ht="15.6" customHeight="1">
      <c r="A28" s="236" t="s">
        <v>177</v>
      </c>
      <c r="B28" s="237">
        <v>8745</v>
      </c>
      <c r="C28" s="237">
        <v>5606</v>
      </c>
      <c r="D28" s="237">
        <v>54650</v>
      </c>
      <c r="E28" s="237">
        <v>81747</v>
      </c>
      <c r="F28" s="238">
        <v>49.582799634034757</v>
      </c>
    </row>
    <row r="29" spans="1:8" ht="15.6" customHeight="1">
      <c r="A29" s="236" t="s">
        <v>178</v>
      </c>
      <c r="B29" s="237">
        <v>135382</v>
      </c>
      <c r="C29" s="237">
        <v>132181</v>
      </c>
      <c r="D29" s="237">
        <v>781973</v>
      </c>
      <c r="E29" s="237">
        <v>840422</v>
      </c>
      <c r="F29" s="238">
        <v>7.4745547480539614</v>
      </c>
    </row>
    <row r="30" spans="1:8" ht="15.6" customHeight="1">
      <c r="A30" s="236" t="s">
        <v>179</v>
      </c>
      <c r="B30" s="237">
        <v>29136</v>
      </c>
      <c r="C30" s="237">
        <v>18638</v>
      </c>
      <c r="D30" s="237">
        <v>114113</v>
      </c>
      <c r="E30" s="237">
        <v>135249</v>
      </c>
      <c r="F30" s="238">
        <v>18.521991359441959</v>
      </c>
    </row>
    <row r="31" spans="1:8" ht="15.6" customHeight="1">
      <c r="A31" s="236" t="s">
        <v>180</v>
      </c>
      <c r="B31" s="237">
        <v>49158</v>
      </c>
      <c r="C31" s="237">
        <v>54698</v>
      </c>
      <c r="D31" s="237">
        <v>271979</v>
      </c>
      <c r="E31" s="237">
        <v>345429</v>
      </c>
      <c r="F31" s="238">
        <v>27.005761474231459</v>
      </c>
    </row>
    <row r="32" spans="1:8" ht="15.6" customHeight="1">
      <c r="A32" s="236" t="s">
        <v>181</v>
      </c>
      <c r="B32" s="237">
        <v>1166548</v>
      </c>
      <c r="C32" s="237">
        <v>1264961</v>
      </c>
      <c r="D32" s="237">
        <v>6909522</v>
      </c>
      <c r="E32" s="237">
        <v>7106890</v>
      </c>
      <c r="F32" s="238">
        <v>2.8564638769512531</v>
      </c>
    </row>
    <row r="33" spans="1:6" ht="15.6" customHeight="1">
      <c r="A33" s="236" t="s">
        <v>182</v>
      </c>
      <c r="B33" s="237">
        <v>186112</v>
      </c>
      <c r="C33" s="237">
        <v>192937</v>
      </c>
      <c r="D33" s="237">
        <v>990637</v>
      </c>
      <c r="E33" s="237">
        <v>995005</v>
      </c>
      <c r="F33" s="238">
        <v>0.44092841272838262</v>
      </c>
    </row>
    <row r="34" spans="1:6" ht="15.6" customHeight="1">
      <c r="A34" s="236" t="s">
        <v>183</v>
      </c>
      <c r="B34" s="237">
        <v>18429</v>
      </c>
      <c r="C34" s="237">
        <v>22259</v>
      </c>
      <c r="D34" s="237">
        <v>127222</v>
      </c>
      <c r="E34" s="237">
        <v>134285</v>
      </c>
      <c r="F34" s="238">
        <v>5.551712754083411</v>
      </c>
    </row>
    <row r="35" spans="1:6" ht="15.6" customHeight="1">
      <c r="A35" s="240" t="s">
        <v>153</v>
      </c>
      <c r="B35" s="241">
        <f>SUM(B7:B34)</f>
        <v>3635847</v>
      </c>
      <c r="C35" s="241">
        <f>SUM(C7:C34)</f>
        <v>3891769</v>
      </c>
      <c r="D35" s="241">
        <f>SUM(D7:D34)</f>
        <v>21416125</v>
      </c>
      <c r="E35" s="241">
        <f>SUM(E7:E34)</f>
        <v>22537916</v>
      </c>
      <c r="F35" s="242">
        <f>E35*100/D35-100</f>
        <v>5.2380671106467673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038A0-1A79-4DEE-A843-BE89C1287C3D}">
  <sheetPr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6F053-2EBC-4979-8991-2FF3E092ECA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4578F-FBFF-4DE4-A193-94D21E2CBC77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5AF97-855F-4F41-9C59-67D28CBA326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B66C4-C761-43B9-A08F-FBF03B432900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6AEEC-5248-41FB-9A12-E9611285DCB9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33381518</v>
      </c>
      <c r="D8" s="184">
        <v>29121742</v>
      </c>
      <c r="E8" s="185">
        <v>-4259776</v>
      </c>
      <c r="F8" s="186">
        <v>-12.760881635161111</v>
      </c>
      <c r="G8" s="187">
        <v>0</v>
      </c>
      <c r="H8" s="184">
        <v>0</v>
      </c>
      <c r="I8" s="185">
        <v>0</v>
      </c>
      <c r="J8" s="186" t="s">
        <v>151</v>
      </c>
      <c r="K8" s="187">
        <v>1060</v>
      </c>
      <c r="L8" s="184">
        <v>3451</v>
      </c>
      <c r="M8" s="185">
        <v>2391</v>
      </c>
      <c r="N8" s="186">
        <v>225.56603773584911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8919753</v>
      </c>
      <c r="D9" s="184">
        <v>5691155</v>
      </c>
      <c r="E9" s="185">
        <v>-3228598</v>
      </c>
      <c r="F9" s="186">
        <v>-36.196047132695263</v>
      </c>
      <c r="G9" s="187">
        <v>0</v>
      </c>
      <c r="H9" s="184">
        <v>0</v>
      </c>
      <c r="I9" s="185">
        <v>0</v>
      </c>
      <c r="J9" s="186" t="s">
        <v>151</v>
      </c>
      <c r="K9" s="187">
        <v>230921</v>
      </c>
      <c r="L9" s="184">
        <v>239273</v>
      </c>
      <c r="M9" s="185">
        <v>8352</v>
      </c>
      <c r="N9" s="186">
        <v>3.6168213371672531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11960109</v>
      </c>
      <c r="D10" s="184">
        <v>11993523</v>
      </c>
      <c r="E10" s="185">
        <v>33414</v>
      </c>
      <c r="F10" s="186">
        <v>0.27937872472567449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13335</v>
      </c>
      <c r="L10" s="184">
        <v>18134</v>
      </c>
      <c r="M10" s="185">
        <v>4799</v>
      </c>
      <c r="N10" s="186">
        <v>35.988001499812533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8719723</v>
      </c>
      <c r="D11" s="184">
        <v>10475159</v>
      </c>
      <c r="E11" s="185">
        <v>1755436</v>
      </c>
      <c r="F11" s="186">
        <v>20.13178629642249</v>
      </c>
      <c r="G11" s="187">
        <v>0</v>
      </c>
      <c r="H11" s="184">
        <v>0</v>
      </c>
      <c r="I11" s="185">
        <v>0</v>
      </c>
      <c r="J11" s="186" t="s">
        <v>151</v>
      </c>
      <c r="K11" s="187">
        <v>7053</v>
      </c>
      <c r="L11" s="184">
        <v>8110</v>
      </c>
      <c r="M11" s="185">
        <v>1057</v>
      </c>
      <c r="N11" s="186">
        <v>14.986530554374029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3991140</v>
      </c>
      <c r="D12" s="184">
        <v>2902316</v>
      </c>
      <c r="E12" s="185">
        <v>-1088824</v>
      </c>
      <c r="F12" s="186">
        <v>-27.28102747585903</v>
      </c>
      <c r="G12" s="187">
        <v>0</v>
      </c>
      <c r="H12" s="184">
        <v>0</v>
      </c>
      <c r="I12" s="185">
        <v>0</v>
      </c>
      <c r="J12" s="186" t="s">
        <v>151</v>
      </c>
      <c r="K12" s="187">
        <v>189980</v>
      </c>
      <c r="L12" s="184">
        <v>180897</v>
      </c>
      <c r="M12" s="185">
        <v>-9083</v>
      </c>
      <c r="N12" s="186">
        <v>-4.7810295820612652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1452146</v>
      </c>
      <c r="D13" s="184">
        <v>1267773</v>
      </c>
      <c r="E13" s="185">
        <v>-184373</v>
      </c>
      <c r="F13" s="186">
        <v>-12.69658835957266</v>
      </c>
      <c r="G13" s="187">
        <v>0</v>
      </c>
      <c r="H13" s="184">
        <v>0</v>
      </c>
      <c r="I13" s="185">
        <v>0</v>
      </c>
      <c r="J13" s="186" t="s">
        <v>151</v>
      </c>
      <c r="K13" s="187">
        <v>79749</v>
      </c>
      <c r="L13" s="184">
        <v>72188</v>
      </c>
      <c r="M13" s="185">
        <v>-7561</v>
      </c>
      <c r="N13" s="186">
        <v>-9.4809966269169479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5017711</v>
      </c>
      <c r="H14" s="184">
        <v>4790995</v>
      </c>
      <c r="I14" s="185">
        <v>-226716</v>
      </c>
      <c r="J14" s="186">
        <v>-4.5183152238141986</v>
      </c>
      <c r="K14" s="187">
        <v>163168</v>
      </c>
      <c r="L14" s="184">
        <v>157051</v>
      </c>
      <c r="M14" s="185">
        <v>-6117</v>
      </c>
      <c r="N14" s="186">
        <v>-3.748896842518135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7854949</v>
      </c>
      <c r="D15" s="184">
        <v>8807896</v>
      </c>
      <c r="E15" s="185">
        <v>952947</v>
      </c>
      <c r="F15" s="186">
        <v>12.13180378383106</v>
      </c>
      <c r="G15" s="187">
        <v>0</v>
      </c>
      <c r="H15" s="184">
        <v>0</v>
      </c>
      <c r="I15" s="185">
        <v>0</v>
      </c>
      <c r="J15" s="186" t="s">
        <v>151</v>
      </c>
      <c r="K15" s="187">
        <v>466</v>
      </c>
      <c r="L15" s="184">
        <v>905</v>
      </c>
      <c r="M15" s="185">
        <v>439</v>
      </c>
      <c r="N15" s="186">
        <v>94.206008583690988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2144342</v>
      </c>
      <c r="D16" s="184">
        <v>1812557</v>
      </c>
      <c r="E16" s="185">
        <v>-331785</v>
      </c>
      <c r="F16" s="186">
        <v>-15.47257853458078</v>
      </c>
      <c r="G16" s="187">
        <v>0</v>
      </c>
      <c r="H16" s="184">
        <v>0</v>
      </c>
      <c r="I16" s="185">
        <v>0</v>
      </c>
      <c r="J16" s="186" t="s">
        <v>151</v>
      </c>
      <c r="K16" s="187">
        <v>480432</v>
      </c>
      <c r="L16" s="184">
        <v>530176</v>
      </c>
      <c r="M16" s="185">
        <v>49744</v>
      </c>
      <c r="N16" s="186">
        <v>10.35401472008526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2616148</v>
      </c>
      <c r="H17" s="184">
        <v>3827972</v>
      </c>
      <c r="I17" s="185">
        <v>1211824</v>
      </c>
      <c r="J17" s="186">
        <v>46.320926797719409</v>
      </c>
      <c r="K17" s="187">
        <v>14514</v>
      </c>
      <c r="L17" s="184">
        <v>45262</v>
      </c>
      <c r="M17" s="185">
        <v>30748</v>
      </c>
      <c r="N17" s="186">
        <v>211.8506269808461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2730742</v>
      </c>
      <c r="H18" s="184">
        <v>2813027</v>
      </c>
      <c r="I18" s="185">
        <v>82285</v>
      </c>
      <c r="J18" s="186">
        <v>3.0132835690812239</v>
      </c>
      <c r="K18" s="187">
        <v>1135491</v>
      </c>
      <c r="L18" s="184">
        <v>1036537</v>
      </c>
      <c r="M18" s="185">
        <v>-98954</v>
      </c>
      <c r="N18" s="186">
        <v>-8.7146441495353173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751673</v>
      </c>
      <c r="H19" s="184">
        <v>1039621</v>
      </c>
      <c r="I19" s="185">
        <v>287948</v>
      </c>
      <c r="J19" s="186">
        <v>38.307615146479918</v>
      </c>
      <c r="K19" s="187">
        <v>1091131</v>
      </c>
      <c r="L19" s="184">
        <v>619229</v>
      </c>
      <c r="M19" s="185">
        <v>-471902</v>
      </c>
      <c r="N19" s="186">
        <v>-43.248885789149057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167721</v>
      </c>
      <c r="H20" s="184">
        <v>234261</v>
      </c>
      <c r="I20" s="185">
        <v>66540</v>
      </c>
      <c r="J20" s="186">
        <v>39.673028422201163</v>
      </c>
      <c r="K20" s="187">
        <v>8503238</v>
      </c>
      <c r="L20" s="184">
        <v>7871362</v>
      </c>
      <c r="M20" s="185">
        <v>-631876</v>
      </c>
      <c r="N20" s="186">
        <v>-7.4310045185140003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2022885</v>
      </c>
      <c r="L21" s="184">
        <v>1870489</v>
      </c>
      <c r="M21" s="185">
        <v>-152396</v>
      </c>
      <c r="N21" s="186">
        <v>-7.5335968184053987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350343</v>
      </c>
      <c r="H22" s="184">
        <v>254861</v>
      </c>
      <c r="I22" s="185">
        <v>-95482</v>
      </c>
      <c r="J22" s="186">
        <v>-27.253862643181112</v>
      </c>
      <c r="K22" s="187">
        <v>182258</v>
      </c>
      <c r="L22" s="184">
        <v>165536</v>
      </c>
      <c r="M22" s="185">
        <v>-16722</v>
      </c>
      <c r="N22" s="186">
        <v>-9.1749059026215605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27551</v>
      </c>
      <c r="D23" s="184">
        <v>38614</v>
      </c>
      <c r="E23" s="185">
        <v>11063</v>
      </c>
      <c r="F23" s="186">
        <v>40.154622336757278</v>
      </c>
      <c r="G23" s="187">
        <v>7201069</v>
      </c>
      <c r="H23" s="184">
        <v>7917399</v>
      </c>
      <c r="I23" s="185">
        <v>716330</v>
      </c>
      <c r="J23" s="186">
        <v>9.9475508427984778</v>
      </c>
      <c r="K23" s="187">
        <v>1764954</v>
      </c>
      <c r="L23" s="184">
        <v>1520258</v>
      </c>
      <c r="M23" s="185">
        <v>-244696</v>
      </c>
      <c r="N23" s="186">
        <v>-13.86415736614099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432332</v>
      </c>
      <c r="H24" s="184">
        <v>146793</v>
      </c>
      <c r="I24" s="185">
        <v>-285539</v>
      </c>
      <c r="J24" s="186">
        <v>-66.046232987611376</v>
      </c>
      <c r="K24" s="187">
        <v>4297</v>
      </c>
      <c r="L24" s="184">
        <v>17480</v>
      </c>
      <c r="M24" s="185">
        <v>13183</v>
      </c>
      <c r="N24" s="186">
        <v>306.79543867814749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392800</v>
      </c>
      <c r="H25" s="184">
        <v>304878</v>
      </c>
      <c r="I25" s="185">
        <v>-87922</v>
      </c>
      <c r="J25" s="186">
        <v>-22.383401221995921</v>
      </c>
      <c r="K25" s="187">
        <v>129542</v>
      </c>
      <c r="L25" s="184">
        <v>125446</v>
      </c>
      <c r="M25" s="185">
        <v>-4096</v>
      </c>
      <c r="N25" s="186">
        <v>-3.1619088789736201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174830</v>
      </c>
      <c r="D26" s="184">
        <v>153228</v>
      </c>
      <c r="E26" s="185">
        <v>-21602</v>
      </c>
      <c r="F26" s="186">
        <v>-12.356002974317899</v>
      </c>
      <c r="G26" s="187">
        <v>1541516</v>
      </c>
      <c r="H26" s="184">
        <v>1544835</v>
      </c>
      <c r="I26" s="185">
        <v>3319</v>
      </c>
      <c r="J26" s="186">
        <v>0.2153075284330441</v>
      </c>
      <c r="K26" s="187">
        <v>1138659</v>
      </c>
      <c r="L26" s="184">
        <v>1292337</v>
      </c>
      <c r="M26" s="185">
        <v>153678</v>
      </c>
      <c r="N26" s="186">
        <v>13.49640234697131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9686733</v>
      </c>
      <c r="D27" s="184">
        <v>11388158</v>
      </c>
      <c r="E27" s="185">
        <v>1701425</v>
      </c>
      <c r="F27" s="186">
        <v>17.564487428320771</v>
      </c>
      <c r="G27" s="187">
        <v>1282423</v>
      </c>
      <c r="H27" s="184">
        <v>1311943</v>
      </c>
      <c r="I27" s="185">
        <v>29520</v>
      </c>
      <c r="J27" s="186">
        <v>2.301892589262664</v>
      </c>
      <c r="K27" s="187">
        <v>12660953</v>
      </c>
      <c r="L27" s="184">
        <v>13322055</v>
      </c>
      <c r="M27" s="185">
        <v>661102</v>
      </c>
      <c r="N27" s="186">
        <v>5.2215816613488784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1110526</v>
      </c>
      <c r="D28" s="184">
        <v>1062487</v>
      </c>
      <c r="E28" s="185">
        <v>-48039</v>
      </c>
      <c r="F28" s="186">
        <v>-4.3257879599397029</v>
      </c>
      <c r="G28" s="187">
        <v>58955</v>
      </c>
      <c r="H28" s="184">
        <v>65559</v>
      </c>
      <c r="I28" s="185">
        <v>6604</v>
      </c>
      <c r="J28" s="186">
        <v>11.201764057331861</v>
      </c>
      <c r="K28" s="187">
        <v>66959</v>
      </c>
      <c r="L28" s="184">
        <v>58998</v>
      </c>
      <c r="M28" s="185">
        <v>-7961</v>
      </c>
      <c r="N28" s="186">
        <v>-11.88936513388791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3599188</v>
      </c>
      <c r="H29" s="184">
        <v>3822556</v>
      </c>
      <c r="I29" s="185">
        <v>223368</v>
      </c>
      <c r="J29" s="186">
        <v>6.2060664794392579</v>
      </c>
      <c r="K29" s="187">
        <v>599648</v>
      </c>
      <c r="L29" s="184">
        <v>659226</v>
      </c>
      <c r="M29" s="185">
        <v>59578</v>
      </c>
      <c r="N29" s="186">
        <v>9.9354954906878703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1969</v>
      </c>
      <c r="E30" s="185">
        <v>1969</v>
      </c>
      <c r="F30" s="186" t="s">
        <v>151</v>
      </c>
      <c r="G30" s="187">
        <v>1011957</v>
      </c>
      <c r="H30" s="184">
        <v>546307</v>
      </c>
      <c r="I30" s="185">
        <v>-465650</v>
      </c>
      <c r="J30" s="186">
        <v>-46.014801024154188</v>
      </c>
      <c r="K30" s="187">
        <v>9793055</v>
      </c>
      <c r="L30" s="184">
        <v>9500232</v>
      </c>
      <c r="M30" s="185">
        <v>-292823</v>
      </c>
      <c r="N30" s="186">
        <v>-2.9901088067002628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10069851</v>
      </c>
      <c r="H31" s="184">
        <v>7168457</v>
      </c>
      <c r="I31" s="185">
        <v>-2901394</v>
      </c>
      <c r="J31" s="186">
        <v>-28.812680545124248</v>
      </c>
      <c r="K31" s="187">
        <v>1427676</v>
      </c>
      <c r="L31" s="184">
        <v>1249104</v>
      </c>
      <c r="M31" s="185">
        <v>-178572</v>
      </c>
      <c r="N31" s="186">
        <v>-12.50787993914585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1818241</v>
      </c>
      <c r="H32" s="184">
        <v>1426058</v>
      </c>
      <c r="I32" s="185">
        <v>-392183</v>
      </c>
      <c r="J32" s="186">
        <v>-21.56936291723704</v>
      </c>
      <c r="K32" s="187">
        <v>346550</v>
      </c>
      <c r="L32" s="184">
        <v>123937</v>
      </c>
      <c r="M32" s="185">
        <v>-222613</v>
      </c>
      <c r="N32" s="186">
        <v>-64.236906651276882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5986508</v>
      </c>
      <c r="L33" s="184">
        <v>5431404</v>
      </c>
      <c r="M33" s="185">
        <v>-555104</v>
      </c>
      <c r="N33" s="186">
        <v>-9.2725842845278095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78600</v>
      </c>
      <c r="D34" s="184">
        <v>60220</v>
      </c>
      <c r="E34" s="185">
        <v>-18380</v>
      </c>
      <c r="F34" s="186">
        <v>-23.38422391857506</v>
      </c>
      <c r="G34" s="187">
        <v>0</v>
      </c>
      <c r="H34" s="184">
        <v>0</v>
      </c>
      <c r="I34" s="185">
        <v>0</v>
      </c>
      <c r="J34" s="186" t="s">
        <v>151</v>
      </c>
      <c r="K34" s="187">
        <v>4431399</v>
      </c>
      <c r="L34" s="184">
        <v>4595845</v>
      </c>
      <c r="M34" s="185">
        <v>164446</v>
      </c>
      <c r="N34" s="186">
        <v>3.710927406897909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1714153</v>
      </c>
      <c r="L35" s="184">
        <v>1832333</v>
      </c>
      <c r="M35" s="185">
        <v>118180</v>
      </c>
      <c r="N35" s="186">
        <v>6.8943670722508443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2106765</v>
      </c>
      <c r="L36" s="184">
        <v>2021160</v>
      </c>
      <c r="M36" s="185">
        <v>-85605</v>
      </c>
      <c r="N36" s="186">
        <v>-4.0633388156723669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2501936</v>
      </c>
      <c r="D37" s="184">
        <v>2181712</v>
      </c>
      <c r="E37" s="185">
        <v>-320224</v>
      </c>
      <c r="F37" s="186">
        <v>-12.799048416905951</v>
      </c>
      <c r="G37" s="187">
        <v>0</v>
      </c>
      <c r="H37" s="184">
        <v>0</v>
      </c>
      <c r="I37" s="185">
        <v>0</v>
      </c>
      <c r="J37" s="186" t="s">
        <v>151</v>
      </c>
      <c r="K37" s="187">
        <v>1327682</v>
      </c>
      <c r="L37" s="184">
        <v>1397935</v>
      </c>
      <c r="M37" s="185">
        <v>70253</v>
      </c>
      <c r="N37" s="186">
        <v>5.2914026099623186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89150</v>
      </c>
      <c r="D38" s="184">
        <v>72621</v>
      </c>
      <c r="E38" s="185">
        <v>-16529</v>
      </c>
      <c r="F38" s="186">
        <v>-18.540661805945039</v>
      </c>
      <c r="G38" s="187">
        <v>119355</v>
      </c>
      <c r="H38" s="184">
        <v>65171</v>
      </c>
      <c r="I38" s="185">
        <v>-54184</v>
      </c>
      <c r="J38" s="186">
        <v>-45.397344057643167</v>
      </c>
      <c r="K38" s="187">
        <v>11373686</v>
      </c>
      <c r="L38" s="184">
        <v>10702500</v>
      </c>
      <c r="M38" s="185">
        <v>-671186</v>
      </c>
      <c r="N38" s="186">
        <v>-5.9012179516825114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552</v>
      </c>
      <c r="I39" s="185">
        <v>279</v>
      </c>
      <c r="J39" s="186">
        <v>102.1978021978022</v>
      </c>
      <c r="K39" s="187">
        <v>1960309</v>
      </c>
      <c r="L39" s="184">
        <v>2017952</v>
      </c>
      <c r="M39" s="185">
        <v>57643</v>
      </c>
      <c r="N39" s="186">
        <v>2.9405058080129152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2205911</v>
      </c>
      <c r="H40" s="184">
        <v>2318183</v>
      </c>
      <c r="I40" s="185">
        <v>112272</v>
      </c>
      <c r="J40" s="186">
        <v>5.0895979030885599</v>
      </c>
      <c r="K40" s="187">
        <v>1762688</v>
      </c>
      <c r="L40" s="184">
        <v>2385781</v>
      </c>
      <c r="M40" s="185">
        <v>623093</v>
      </c>
      <c r="N40" s="186">
        <v>35.349023763706327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276519</v>
      </c>
      <c r="H41" s="184">
        <v>277744</v>
      </c>
      <c r="I41" s="185">
        <v>1225</v>
      </c>
      <c r="J41" s="186">
        <v>0.44300753293624962</v>
      </c>
      <c r="K41" s="187">
        <v>2613241</v>
      </c>
      <c r="L41" s="184">
        <v>2722978</v>
      </c>
      <c r="M41" s="185">
        <v>109737</v>
      </c>
      <c r="N41" s="186">
        <v>4.1992682649629387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6065451</v>
      </c>
      <c r="L42" s="184">
        <v>5383900</v>
      </c>
      <c r="M42" s="185">
        <v>-681551</v>
      </c>
      <c r="N42" s="186">
        <v>-11.23660878638702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7123026</v>
      </c>
      <c r="L43" s="184">
        <v>7000062</v>
      </c>
      <c r="M43" s="185">
        <v>-122964</v>
      </c>
      <c r="N43" s="186">
        <v>-1.7262887991704621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1861</v>
      </c>
      <c r="E44" s="185">
        <v>1755</v>
      </c>
      <c r="F44" s="186">
        <v>1655.66037735849</v>
      </c>
      <c r="G44" s="187">
        <v>86259</v>
      </c>
      <c r="H44" s="184">
        <v>58207</v>
      </c>
      <c r="I44" s="185">
        <v>-28052</v>
      </c>
      <c r="J44" s="186">
        <v>-32.520664510369933</v>
      </c>
      <c r="K44" s="187">
        <v>14125386</v>
      </c>
      <c r="L44" s="184">
        <v>15015489</v>
      </c>
      <c r="M44" s="185">
        <v>890103</v>
      </c>
      <c r="N44" s="186">
        <v>6.3014419570551894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5358809</v>
      </c>
      <c r="L45" s="184">
        <v>5227111</v>
      </c>
      <c r="M45" s="185">
        <v>-131698</v>
      </c>
      <c r="N45" s="186">
        <v>-2.4575983208209071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15276038</v>
      </c>
      <c r="L46" s="184">
        <v>15686143</v>
      </c>
      <c r="M46" s="185">
        <v>410105</v>
      </c>
      <c r="N46" s="186">
        <v>2.6846293521919762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18936832</v>
      </c>
      <c r="L47" s="184">
        <v>18946109</v>
      </c>
      <c r="M47" s="185">
        <v>9277</v>
      </c>
      <c r="N47" s="186">
        <v>4.8989186786897683E-2</v>
      </c>
      <c r="O47" s="152"/>
    </row>
    <row r="48" spans="1:15" ht="19.5" customHeight="1">
      <c r="A48" s="203" t="s">
        <v>162</v>
      </c>
      <c r="B48" s="203"/>
      <c r="C48" s="175">
        <f>SUM(C8:C47)</f>
        <v>92099219</v>
      </c>
      <c r="D48" s="175">
        <f>SUM(D8:D47)</f>
        <v>87036284</v>
      </c>
      <c r="E48" s="175">
        <f>D48-C48</f>
        <v>-5062935</v>
      </c>
      <c r="F48" s="176">
        <f t="shared" ref="F48" si="0">((D48*100/C48)-100)</f>
        <v>-5.4972616000142125</v>
      </c>
      <c r="G48" s="175">
        <f>SUM(G8:G47)</f>
        <v>41909215</v>
      </c>
      <c r="H48" s="175">
        <f>SUM(H8:H47)</f>
        <v>39951997</v>
      </c>
      <c r="I48" s="175">
        <f>H48-G48</f>
        <v>-1957218</v>
      </c>
      <c r="J48" s="176">
        <f t="shared" ref="J48" si="1">((H48*100/G48)-100)</f>
        <v>-4.6701375819136643</v>
      </c>
      <c r="K48" s="175">
        <f>SUM(K8:K47)</f>
        <v>142209947</v>
      </c>
      <c r="L48" s="175">
        <f>SUM(L8:L47)</f>
        <v>141054375</v>
      </c>
      <c r="M48" s="175">
        <f>L48-K48</f>
        <v>-1155572</v>
      </c>
      <c r="N48" s="176">
        <f t="shared" ref="N48" si="2">((L48*100/K48)-100)</f>
        <v>-0.81258169655319534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5DA6F-CCE9-45D8-B222-CC0BE2DDDABC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1326183.388</v>
      </c>
      <c r="C7" s="189">
        <v>949341.10199999996</v>
      </c>
      <c r="D7" s="189">
        <v>7618468.3499999996</v>
      </c>
      <c r="E7" s="189">
        <v>6465931.9400000004</v>
      </c>
      <c r="F7" s="190">
        <v>-15.128190563395851</v>
      </c>
      <c r="G7" s="37"/>
    </row>
    <row r="8" spans="1:27" ht="15.6" customHeight="1">
      <c r="A8" s="188" t="s">
        <v>11</v>
      </c>
      <c r="B8" s="189">
        <v>263060.12800000003</v>
      </c>
      <c r="C8" s="189">
        <v>163718</v>
      </c>
      <c r="D8" s="189">
        <v>1597597.2409999999</v>
      </c>
      <c r="E8" s="189">
        <v>1342496</v>
      </c>
      <c r="F8" s="190">
        <v>-15.967806807197659</v>
      </c>
      <c r="G8" s="6"/>
    </row>
    <row r="9" spans="1:27" ht="15.6" customHeight="1">
      <c r="A9" s="188" t="s">
        <v>8</v>
      </c>
      <c r="B9" s="189">
        <v>450132.23600000009</v>
      </c>
      <c r="C9" s="189">
        <v>374311.71299999999</v>
      </c>
      <c r="D9" s="189">
        <v>2658992.5630000001</v>
      </c>
      <c r="E9" s="189">
        <v>2966217.267</v>
      </c>
      <c r="F9" s="190">
        <v>11.5541768816899</v>
      </c>
      <c r="G9" s="6"/>
    </row>
    <row r="10" spans="1:27" ht="15.6" customHeight="1">
      <c r="A10" s="188" t="s">
        <v>10</v>
      </c>
      <c r="B10" s="189">
        <v>353459.37800000003</v>
      </c>
      <c r="C10" s="189">
        <v>407693.06699999998</v>
      </c>
      <c r="D10" s="189">
        <v>2265828.642</v>
      </c>
      <c r="E10" s="189">
        <v>2316048.656</v>
      </c>
      <c r="F10" s="190">
        <v>2.216408296245731</v>
      </c>
    </row>
    <row r="11" spans="1:27" ht="15.6" customHeight="1">
      <c r="A11" s="188" t="s">
        <v>9</v>
      </c>
      <c r="B11" s="189">
        <v>8269791.0120000001</v>
      </c>
      <c r="C11" s="189">
        <v>7936115.4730000002</v>
      </c>
      <c r="D11" s="189">
        <v>53471075.395999998</v>
      </c>
      <c r="E11" s="189">
        <v>50541877.880999997</v>
      </c>
      <c r="F11" s="190">
        <v>-5.4780972578290914</v>
      </c>
    </row>
    <row r="12" spans="1:27" ht="15.6" customHeight="1">
      <c r="A12" s="188" t="s">
        <v>6</v>
      </c>
      <c r="B12" s="189">
        <v>391260.36599999998</v>
      </c>
      <c r="C12" s="189">
        <v>446532.44199999998</v>
      </c>
      <c r="D12" s="189">
        <v>2440875.7779999999</v>
      </c>
      <c r="E12" s="189">
        <v>2536452.1749999998</v>
      </c>
      <c r="F12" s="190">
        <v>3.9156600209418708</v>
      </c>
    </row>
    <row r="13" spans="1:27" ht="15.6" customHeight="1">
      <c r="A13" s="188" t="s">
        <v>175</v>
      </c>
      <c r="B13" s="189">
        <v>1627038.5090000001</v>
      </c>
      <c r="C13" s="189">
        <v>1626388.69</v>
      </c>
      <c r="D13" s="189">
        <v>8511854.2530000005</v>
      </c>
      <c r="E13" s="189">
        <v>8804097.9030000009</v>
      </c>
      <c r="F13" s="190">
        <v>3.4333723453617471</v>
      </c>
    </row>
    <row r="14" spans="1:27" ht="15.6" customHeight="1">
      <c r="A14" s="188" t="s">
        <v>148</v>
      </c>
      <c r="B14" s="189">
        <v>6547414.5710000005</v>
      </c>
      <c r="C14" s="189">
        <v>5947155.284</v>
      </c>
      <c r="D14" s="189">
        <v>35827853.045000002</v>
      </c>
      <c r="E14" s="189">
        <v>34681137.244000003</v>
      </c>
      <c r="F14" s="190">
        <v>-3.2006266173965798</v>
      </c>
    </row>
    <row r="15" spans="1:27" ht="15.6" customHeight="1">
      <c r="A15" s="188" t="s">
        <v>145</v>
      </c>
      <c r="B15" s="189">
        <v>3145068</v>
      </c>
      <c r="C15" s="189">
        <v>2153617</v>
      </c>
      <c r="D15" s="189">
        <v>18092998</v>
      </c>
      <c r="E15" s="189">
        <v>15436228</v>
      </c>
      <c r="F15" s="190">
        <v>-14.683967797929339</v>
      </c>
    </row>
    <row r="16" spans="1:27" ht="15.6" customHeight="1">
      <c r="A16" s="188" t="s">
        <v>144</v>
      </c>
      <c r="B16" s="189">
        <v>2756427.4</v>
      </c>
      <c r="C16" s="189">
        <v>2317360.5630000001</v>
      </c>
      <c r="D16" s="189">
        <v>18539919.103</v>
      </c>
      <c r="E16" s="189">
        <v>16259286.220000001</v>
      </c>
      <c r="F16" s="190">
        <v>-12.301201911021099</v>
      </c>
      <c r="G16" s="1"/>
    </row>
    <row r="17" spans="1:7" ht="15.6" customHeight="1">
      <c r="A17" s="188" t="s">
        <v>150</v>
      </c>
      <c r="B17" s="189">
        <v>1521452.0179999999</v>
      </c>
      <c r="C17" s="189">
        <v>1745194.746</v>
      </c>
      <c r="D17" s="189">
        <v>8683473.9690000005</v>
      </c>
      <c r="E17" s="189">
        <v>9200027.1040000003</v>
      </c>
      <c r="F17" s="190">
        <v>5.9486921575868621</v>
      </c>
      <c r="G17" s="2"/>
    </row>
    <row r="18" spans="1:7" ht="15.6" customHeight="1">
      <c r="A18" s="188" t="s">
        <v>147</v>
      </c>
      <c r="B18" s="189">
        <v>178802.41</v>
      </c>
      <c r="C18" s="189">
        <v>172933</v>
      </c>
      <c r="D18" s="189">
        <v>845578.31900000002</v>
      </c>
      <c r="E18" s="189">
        <v>1048329</v>
      </c>
      <c r="F18" s="190">
        <v>23.977753029403299</v>
      </c>
    </row>
    <row r="19" spans="1:7" ht="15.6" customHeight="1">
      <c r="A19" s="188" t="s">
        <v>143</v>
      </c>
      <c r="B19" s="189">
        <v>613313.82499999995</v>
      </c>
      <c r="C19" s="189">
        <v>661578.44999999995</v>
      </c>
      <c r="D19" s="189">
        <v>3656026.5150000001</v>
      </c>
      <c r="E19" s="189">
        <v>3437527.75</v>
      </c>
      <c r="F19" s="190">
        <v>-5.9763999003710788</v>
      </c>
    </row>
    <row r="20" spans="1:7" ht="15.6" customHeight="1">
      <c r="A20" s="188" t="s">
        <v>142</v>
      </c>
      <c r="B20" s="189">
        <v>1251025.7009999999</v>
      </c>
      <c r="C20" s="189">
        <v>1463219.3929999999</v>
      </c>
      <c r="D20" s="189">
        <v>7755277.8909999998</v>
      </c>
      <c r="E20" s="189">
        <v>8723091.9210000001</v>
      </c>
      <c r="F20" s="190">
        <v>12.47942425278079</v>
      </c>
    </row>
    <row r="21" spans="1:7" ht="15.6" customHeight="1">
      <c r="A21" s="188" t="s">
        <v>149</v>
      </c>
      <c r="B21" s="189">
        <v>2370887.003</v>
      </c>
      <c r="C21" s="189">
        <v>2377081.1060000001</v>
      </c>
      <c r="D21" s="189">
        <v>15705931.546</v>
      </c>
      <c r="E21" s="189">
        <v>14487485.653000001</v>
      </c>
      <c r="F21" s="190">
        <v>-7.7578709001206221</v>
      </c>
    </row>
    <row r="22" spans="1:7" ht="15.6" customHeight="1">
      <c r="A22" s="188" t="s">
        <v>146</v>
      </c>
      <c r="B22" s="189">
        <v>2872956.594</v>
      </c>
      <c r="C22" s="189">
        <v>3170367.4920000001</v>
      </c>
      <c r="D22" s="189">
        <v>15846166.225</v>
      </c>
      <c r="E22" s="189">
        <v>17769948.592</v>
      </c>
      <c r="F22" s="190">
        <v>12.14036467675639</v>
      </c>
    </row>
    <row r="23" spans="1:7" ht="15.6" customHeight="1">
      <c r="A23" s="188" t="s">
        <v>165</v>
      </c>
      <c r="B23" s="189">
        <v>455973.78500000009</v>
      </c>
      <c r="C23" s="189">
        <v>476457.73</v>
      </c>
      <c r="D23" s="189">
        <v>2254454.1779999998</v>
      </c>
      <c r="E23" s="189">
        <v>2727609.3050000002</v>
      </c>
      <c r="F23" s="190">
        <v>20.987569036322171</v>
      </c>
    </row>
    <row r="24" spans="1:7" ht="15.6" customHeight="1">
      <c r="A24" s="188" t="s">
        <v>141</v>
      </c>
      <c r="B24" s="189">
        <v>173513.859</v>
      </c>
      <c r="C24" s="189">
        <v>186142.96299999999</v>
      </c>
      <c r="D24" s="189">
        <v>1228650.5959999999</v>
      </c>
      <c r="E24" s="189">
        <v>1165582.1370000001</v>
      </c>
      <c r="F24" s="190">
        <v>-5.1331484480067502</v>
      </c>
    </row>
    <row r="25" spans="1:7" ht="15.6" customHeight="1">
      <c r="A25" s="188" t="s">
        <v>140</v>
      </c>
      <c r="B25" s="189">
        <v>39369</v>
      </c>
      <c r="C25" s="189">
        <v>48006</v>
      </c>
      <c r="D25" s="189">
        <v>261137</v>
      </c>
      <c r="E25" s="189">
        <v>268300</v>
      </c>
      <c r="F25" s="190">
        <v>2.7430046297537269</v>
      </c>
    </row>
    <row r="26" spans="1:7" ht="15.6" customHeight="1">
      <c r="A26" s="188" t="s">
        <v>152</v>
      </c>
      <c r="B26" s="189">
        <v>176362.486</v>
      </c>
      <c r="C26" s="189">
        <v>266026.36200000002</v>
      </c>
      <c r="D26" s="189">
        <v>1394235.5530000001</v>
      </c>
      <c r="E26" s="189">
        <v>1492435.561</v>
      </c>
      <c r="F26" s="190">
        <v>7.0432867522780924</v>
      </c>
    </row>
    <row r="27" spans="1:7" ht="15.6" customHeight="1">
      <c r="A27" s="188" t="s">
        <v>173</v>
      </c>
      <c r="B27" s="189">
        <v>293683.51500000001</v>
      </c>
      <c r="C27" s="189">
        <v>310870.85800000001</v>
      </c>
      <c r="D27" s="189">
        <v>1700398.47</v>
      </c>
      <c r="E27" s="189">
        <v>1736531.514</v>
      </c>
      <c r="F27" s="190">
        <v>2.1249750948082209</v>
      </c>
    </row>
    <row r="28" spans="1:7" ht="15.6" customHeight="1">
      <c r="A28" s="188" t="s">
        <v>177</v>
      </c>
      <c r="B28" s="189">
        <v>1120076.334</v>
      </c>
      <c r="C28" s="189">
        <v>1108083.524</v>
      </c>
      <c r="D28" s="189">
        <v>7293494.5990000004</v>
      </c>
      <c r="E28" s="189">
        <v>7455622.5219999999</v>
      </c>
      <c r="F28" s="190">
        <v>2.2229114013772029</v>
      </c>
    </row>
    <row r="29" spans="1:7" ht="15.6" customHeight="1">
      <c r="A29" s="188" t="s">
        <v>178</v>
      </c>
      <c r="B29" s="189">
        <v>517465.37400000001</v>
      </c>
      <c r="C29" s="189">
        <v>567577.44500000007</v>
      </c>
      <c r="D29" s="189">
        <v>3574735.639</v>
      </c>
      <c r="E29" s="189">
        <v>3475002.4580000001</v>
      </c>
      <c r="F29" s="190">
        <v>-2.7899456371520439</v>
      </c>
    </row>
    <row r="30" spans="1:7" ht="15.6" customHeight="1">
      <c r="A30" s="188" t="s">
        <v>179</v>
      </c>
      <c r="B30" s="189">
        <v>327947</v>
      </c>
      <c r="C30" s="189">
        <v>279594</v>
      </c>
      <c r="D30" s="189">
        <v>2091674</v>
      </c>
      <c r="E30" s="189">
        <v>2064673</v>
      </c>
      <c r="F30" s="190">
        <v>-1.2908799363572001</v>
      </c>
    </row>
    <row r="31" spans="1:7" ht="15.6" customHeight="1">
      <c r="A31" s="188" t="s">
        <v>180</v>
      </c>
      <c r="B31" s="189">
        <v>2546259.372</v>
      </c>
      <c r="C31" s="189">
        <v>2334236.338</v>
      </c>
      <c r="D31" s="189">
        <v>16033703.369000001</v>
      </c>
      <c r="E31" s="189">
        <v>14342037.504000001</v>
      </c>
      <c r="F31" s="190">
        <v>-10.55068705007173</v>
      </c>
    </row>
    <row r="32" spans="1:7" ht="15.6" customHeight="1">
      <c r="A32" s="188" t="s">
        <v>181</v>
      </c>
      <c r="B32" s="189">
        <v>7183676.523</v>
      </c>
      <c r="C32" s="189">
        <v>7210659.5140000004</v>
      </c>
      <c r="D32" s="189">
        <v>41363159.181999996</v>
      </c>
      <c r="E32" s="189">
        <v>41170786.869000003</v>
      </c>
      <c r="F32" s="190">
        <v>-0.46508128683679217</v>
      </c>
    </row>
    <row r="33" spans="1:6" ht="15.6" customHeight="1">
      <c r="A33" s="188" t="s">
        <v>182</v>
      </c>
      <c r="B33" s="189">
        <v>533845.951</v>
      </c>
      <c r="C33" s="189">
        <v>527606.08700000006</v>
      </c>
      <c r="D33" s="189">
        <v>2703331.858</v>
      </c>
      <c r="E33" s="189">
        <v>2731726.0869999998</v>
      </c>
      <c r="F33" s="190">
        <v>1.0503419665614899</v>
      </c>
    </row>
    <row r="34" spans="1:6" ht="15.6" customHeight="1">
      <c r="A34" s="188" t="s">
        <v>183</v>
      </c>
      <c r="B34" s="189">
        <v>98202</v>
      </c>
      <c r="C34" s="189">
        <v>160656</v>
      </c>
      <c r="D34" s="189">
        <v>711898</v>
      </c>
      <c r="E34" s="189">
        <v>761563</v>
      </c>
      <c r="F34" s="190">
        <v>6.9764207793813142</v>
      </c>
    </row>
    <row r="35" spans="1:6" ht="15.6" customHeight="1">
      <c r="A35" s="179" t="s">
        <v>153</v>
      </c>
      <c r="B35" s="178">
        <f>SUM(B7:B34)</f>
        <v>47404647.737999991</v>
      </c>
      <c r="C35" s="77">
        <f>SUM(C7:C34)</f>
        <v>45388524.341999985</v>
      </c>
      <c r="D35" s="76">
        <f>SUM(D7:D34)</f>
        <v>284128789.27999997</v>
      </c>
      <c r="E35" s="78">
        <f>SUM(E7:E34)</f>
        <v>275408053.26300007</v>
      </c>
      <c r="F35" s="177">
        <f>E35*100/D35-100</f>
        <v>-3.0692898242021869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69B60-C53E-4674-8D1F-23B40DE14E1F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1312502</v>
      </c>
      <c r="C7" s="189">
        <v>936263</v>
      </c>
      <c r="D7" s="189">
        <v>7579731</v>
      </c>
      <c r="E7" s="189">
        <v>6422256</v>
      </c>
      <c r="F7" s="190">
        <v>-15.270660660648771</v>
      </c>
      <c r="G7" s="13"/>
    </row>
    <row r="8" spans="1:14" ht="15.6" customHeight="1">
      <c r="A8" s="188" t="s">
        <v>11</v>
      </c>
      <c r="B8" s="189">
        <v>261740</v>
      </c>
      <c r="C8" s="189">
        <v>159826</v>
      </c>
      <c r="D8" s="189">
        <v>1586467</v>
      </c>
      <c r="E8" s="189">
        <v>1334228</v>
      </c>
      <c r="F8" s="190">
        <v>-15.89941675433526</v>
      </c>
      <c r="G8" s="6"/>
    </row>
    <row r="9" spans="1:14" ht="15.6" customHeight="1">
      <c r="A9" s="188" t="s">
        <v>8</v>
      </c>
      <c r="B9" s="189">
        <v>442106</v>
      </c>
      <c r="C9" s="189">
        <v>365986</v>
      </c>
      <c r="D9" s="189">
        <v>2620064</v>
      </c>
      <c r="E9" s="189">
        <v>2930166</v>
      </c>
      <c r="F9" s="190">
        <v>11.835665082990349</v>
      </c>
      <c r="G9" s="6"/>
    </row>
    <row r="10" spans="1:14" ht="15.6" customHeight="1">
      <c r="A10" s="188" t="s">
        <v>10</v>
      </c>
      <c r="B10" s="189">
        <v>347679</v>
      </c>
      <c r="C10" s="189">
        <v>401666</v>
      </c>
      <c r="D10" s="189">
        <v>2238205</v>
      </c>
      <c r="E10" s="189">
        <v>2270716</v>
      </c>
      <c r="F10" s="190">
        <v>1.4525479122779219</v>
      </c>
    </row>
    <row r="11" spans="1:14" ht="15.6" customHeight="1">
      <c r="A11" s="188" t="s">
        <v>9</v>
      </c>
      <c r="B11" s="189">
        <v>7665033</v>
      </c>
      <c r="C11" s="189">
        <v>7477003</v>
      </c>
      <c r="D11" s="189">
        <v>49834034</v>
      </c>
      <c r="E11" s="189">
        <v>47516975</v>
      </c>
      <c r="F11" s="190">
        <v>-4.6495513487830493</v>
      </c>
    </row>
    <row r="12" spans="1:14" ht="15.6" customHeight="1">
      <c r="A12" s="188" t="s">
        <v>6</v>
      </c>
      <c r="B12" s="189">
        <v>381937</v>
      </c>
      <c r="C12" s="189">
        <v>436029</v>
      </c>
      <c r="D12" s="189">
        <v>2381653</v>
      </c>
      <c r="E12" s="189">
        <v>2477052</v>
      </c>
      <c r="F12" s="190">
        <v>4.0055793182298203</v>
      </c>
    </row>
    <row r="13" spans="1:14" ht="15.6" customHeight="1">
      <c r="A13" s="188" t="s">
        <v>175</v>
      </c>
      <c r="B13" s="189">
        <v>1605392</v>
      </c>
      <c r="C13" s="189">
        <v>1610430</v>
      </c>
      <c r="D13" s="189">
        <v>8437996</v>
      </c>
      <c r="E13" s="189">
        <v>8741995</v>
      </c>
      <c r="F13" s="190">
        <v>3.602739323412806</v>
      </c>
    </row>
    <row r="14" spans="1:14" ht="15.6" customHeight="1">
      <c r="A14" s="188" t="s">
        <v>148</v>
      </c>
      <c r="B14" s="189">
        <v>6372123</v>
      </c>
      <c r="C14" s="189">
        <v>5790147</v>
      </c>
      <c r="D14" s="189">
        <v>34983752</v>
      </c>
      <c r="E14" s="189">
        <v>33861018</v>
      </c>
      <c r="F14" s="190">
        <v>-3.2093012779189678</v>
      </c>
    </row>
    <row r="15" spans="1:14" ht="15.6" customHeight="1">
      <c r="A15" s="188" t="s">
        <v>145</v>
      </c>
      <c r="B15" s="189">
        <v>3132011</v>
      </c>
      <c r="C15" s="189">
        <v>2151455</v>
      </c>
      <c r="D15" s="189">
        <v>18021418</v>
      </c>
      <c r="E15" s="189">
        <v>15424000</v>
      </c>
      <c r="F15" s="190">
        <v>-14.412950190711969</v>
      </c>
    </row>
    <row r="16" spans="1:14" ht="15.6" customHeight="1">
      <c r="A16" s="188" t="s">
        <v>144</v>
      </c>
      <c r="B16" s="189">
        <v>2740131</v>
      </c>
      <c r="C16" s="189">
        <v>2290384</v>
      </c>
      <c r="D16" s="189">
        <v>18444708</v>
      </c>
      <c r="E16" s="189">
        <v>16135830</v>
      </c>
      <c r="F16" s="190">
        <v>-12.517834383715909</v>
      </c>
      <c r="G16" s="1"/>
    </row>
    <row r="17" spans="1:7" ht="15.6" customHeight="1">
      <c r="A17" s="188" t="s">
        <v>150</v>
      </c>
      <c r="B17" s="189">
        <v>1518344</v>
      </c>
      <c r="C17" s="189">
        <v>1741660</v>
      </c>
      <c r="D17" s="189">
        <v>8667272</v>
      </c>
      <c r="E17" s="189">
        <v>9187981</v>
      </c>
      <c r="F17" s="190">
        <v>6.0077611502211994</v>
      </c>
      <c r="G17" s="2"/>
    </row>
    <row r="18" spans="1:7" ht="15.6" customHeight="1">
      <c r="A18" s="188" t="s">
        <v>147</v>
      </c>
      <c r="B18" s="189">
        <v>121002</v>
      </c>
      <c r="C18" s="189">
        <v>112519</v>
      </c>
      <c r="D18" s="189">
        <v>588056</v>
      </c>
      <c r="E18" s="189">
        <v>674906</v>
      </c>
      <c r="F18" s="190">
        <v>14.769001591685139</v>
      </c>
    </row>
    <row r="19" spans="1:7" ht="15.6" customHeight="1">
      <c r="A19" s="188" t="s">
        <v>143</v>
      </c>
      <c r="B19" s="189">
        <v>612061</v>
      </c>
      <c r="C19" s="189">
        <v>660142</v>
      </c>
      <c r="D19" s="189">
        <v>3649181</v>
      </c>
      <c r="E19" s="189">
        <v>3425261</v>
      </c>
      <c r="F19" s="190">
        <v>-6.1361713765362671</v>
      </c>
    </row>
    <row r="20" spans="1:7" ht="15.6" customHeight="1">
      <c r="A20" s="188" t="s">
        <v>142</v>
      </c>
      <c r="B20" s="189">
        <v>1248304</v>
      </c>
      <c r="C20" s="189">
        <v>1461072</v>
      </c>
      <c r="D20" s="189">
        <v>7735503</v>
      </c>
      <c r="E20" s="189">
        <v>8713429</v>
      </c>
      <c r="F20" s="190">
        <v>12.64204797024834</v>
      </c>
    </row>
    <row r="21" spans="1:7" ht="15.6" customHeight="1">
      <c r="A21" s="188" t="s">
        <v>149</v>
      </c>
      <c r="B21" s="189">
        <v>2355359</v>
      </c>
      <c r="C21" s="189">
        <v>2294089</v>
      </c>
      <c r="D21" s="189">
        <v>15602599</v>
      </c>
      <c r="E21" s="189">
        <v>14288475</v>
      </c>
      <c r="F21" s="190">
        <v>-8.42246859000862</v>
      </c>
    </row>
    <row r="22" spans="1:7" ht="15.6" customHeight="1">
      <c r="A22" s="188" t="s">
        <v>146</v>
      </c>
      <c r="B22" s="189">
        <v>2640352</v>
      </c>
      <c r="C22" s="189">
        <v>2936712</v>
      </c>
      <c r="D22" s="189">
        <v>14339996</v>
      </c>
      <c r="E22" s="189">
        <v>16251248</v>
      </c>
      <c r="F22" s="190">
        <v>13.32812087255812</v>
      </c>
    </row>
    <row r="23" spans="1:7" ht="15.6" customHeight="1">
      <c r="A23" s="188" t="s">
        <v>165</v>
      </c>
      <c r="B23" s="189">
        <v>449702</v>
      </c>
      <c r="C23" s="189">
        <v>471183</v>
      </c>
      <c r="D23" s="189">
        <v>2217330</v>
      </c>
      <c r="E23" s="189">
        <v>2694538</v>
      </c>
      <c r="F23" s="190">
        <v>21.52174011085404</v>
      </c>
    </row>
    <row r="24" spans="1:7" ht="15.6" customHeight="1">
      <c r="A24" s="188" t="s">
        <v>141</v>
      </c>
      <c r="B24" s="189">
        <v>170969</v>
      </c>
      <c r="C24" s="189">
        <v>185062</v>
      </c>
      <c r="D24" s="189">
        <v>1214636</v>
      </c>
      <c r="E24" s="189">
        <v>1152556</v>
      </c>
      <c r="F24" s="190">
        <v>-5.1109962161503546</v>
      </c>
    </row>
    <row r="25" spans="1:7" ht="15.6" customHeight="1">
      <c r="A25" s="188" t="s">
        <v>140</v>
      </c>
      <c r="B25" s="189">
        <v>37885</v>
      </c>
      <c r="C25" s="189">
        <v>48004</v>
      </c>
      <c r="D25" s="189">
        <v>257864</v>
      </c>
      <c r="E25" s="189">
        <v>267530</v>
      </c>
      <c r="F25" s="190">
        <v>3.748487574845655</v>
      </c>
    </row>
    <row r="26" spans="1:7" ht="15.6" customHeight="1">
      <c r="A26" s="188" t="s">
        <v>152</v>
      </c>
      <c r="B26" s="189">
        <v>174091</v>
      </c>
      <c r="C26" s="189">
        <v>263840</v>
      </c>
      <c r="D26" s="189">
        <v>1381975</v>
      </c>
      <c r="E26" s="189">
        <v>1480545</v>
      </c>
      <c r="F26" s="190">
        <v>7.1325458130574058</v>
      </c>
    </row>
    <row r="27" spans="1:7" ht="15.6" customHeight="1">
      <c r="A27" s="188" t="s">
        <v>173</v>
      </c>
      <c r="B27" s="189">
        <v>290783</v>
      </c>
      <c r="C27" s="189">
        <v>307689</v>
      </c>
      <c r="D27" s="189">
        <v>1677055</v>
      </c>
      <c r="E27" s="189">
        <v>1709428</v>
      </c>
      <c r="F27" s="190">
        <v>1.930348140043108</v>
      </c>
    </row>
    <row r="28" spans="1:7" ht="15.6" customHeight="1">
      <c r="A28" s="188" t="s">
        <v>177</v>
      </c>
      <c r="B28" s="189">
        <v>1063027</v>
      </c>
      <c r="C28" s="189">
        <v>1050180</v>
      </c>
      <c r="D28" s="189">
        <v>6828765</v>
      </c>
      <c r="E28" s="189">
        <v>7043607</v>
      </c>
      <c r="F28" s="190">
        <v>3.1461325730201541</v>
      </c>
    </row>
    <row r="29" spans="1:7" ht="15.6" customHeight="1">
      <c r="A29" s="188" t="s">
        <v>178</v>
      </c>
      <c r="B29" s="189">
        <v>512253</v>
      </c>
      <c r="C29" s="189">
        <v>562689</v>
      </c>
      <c r="D29" s="189">
        <v>3544221</v>
      </c>
      <c r="E29" s="189">
        <v>3445793</v>
      </c>
      <c r="F29" s="190">
        <v>-2.7771405902735751</v>
      </c>
    </row>
    <row r="30" spans="1:7" ht="15.6" customHeight="1">
      <c r="A30" s="188" t="s">
        <v>179</v>
      </c>
      <c r="B30" s="189">
        <v>324634</v>
      </c>
      <c r="C30" s="189">
        <v>276131</v>
      </c>
      <c r="D30" s="189">
        <v>2075063</v>
      </c>
      <c r="E30" s="189">
        <v>2045194</v>
      </c>
      <c r="F30" s="190">
        <v>-1.439426176458255</v>
      </c>
    </row>
    <row r="31" spans="1:7" ht="15.6" customHeight="1">
      <c r="A31" s="188" t="s">
        <v>180</v>
      </c>
      <c r="B31" s="189">
        <v>2535988</v>
      </c>
      <c r="C31" s="189">
        <v>2305385</v>
      </c>
      <c r="D31" s="189">
        <v>15924289</v>
      </c>
      <c r="E31" s="189">
        <v>14204024</v>
      </c>
      <c r="F31" s="190">
        <v>-10.80277430282759</v>
      </c>
    </row>
    <row r="32" spans="1:7" ht="15.6" customHeight="1">
      <c r="A32" s="188" t="s">
        <v>181</v>
      </c>
      <c r="B32" s="189">
        <v>7134907</v>
      </c>
      <c r="C32" s="189">
        <v>7160893</v>
      </c>
      <c r="D32" s="189">
        <v>41057147</v>
      </c>
      <c r="E32" s="189">
        <v>40912987</v>
      </c>
      <c r="F32" s="190">
        <v>-0.35112035427108879</v>
      </c>
    </row>
    <row r="33" spans="1:6" ht="15.6" customHeight="1">
      <c r="A33" s="188" t="s">
        <v>182</v>
      </c>
      <c r="B33" s="189">
        <v>515069</v>
      </c>
      <c r="C33" s="189">
        <v>522362</v>
      </c>
      <c r="D33" s="189">
        <v>2622442</v>
      </c>
      <c r="E33" s="189">
        <v>2672678</v>
      </c>
      <c r="F33" s="190">
        <v>1.9156191061613581</v>
      </c>
    </row>
    <row r="34" spans="1:6" ht="15.6" customHeight="1">
      <c r="A34" s="188" t="s">
        <v>183</v>
      </c>
      <c r="B34" s="189">
        <v>97441</v>
      </c>
      <c r="C34" s="189">
        <v>159906</v>
      </c>
      <c r="D34" s="189">
        <v>706959</v>
      </c>
      <c r="E34" s="189">
        <v>758240</v>
      </c>
      <c r="F34" s="190">
        <v>7.2537445594440451</v>
      </c>
    </row>
    <row r="35" spans="1:6" ht="15.6" customHeight="1">
      <c r="A35" s="156" t="s">
        <v>153</v>
      </c>
      <c r="B35" s="178">
        <f>SUM(B7:B34)</f>
        <v>46062825</v>
      </c>
      <c r="C35" s="178">
        <f>SUM(C7:C34)</f>
        <v>44138707</v>
      </c>
      <c r="D35" s="76">
        <f>SUM(D7:D34)</f>
        <v>276218381</v>
      </c>
      <c r="E35" s="78">
        <f>SUM(E7:E34)</f>
        <v>268042656</v>
      </c>
      <c r="F35" s="140">
        <f>E35*100/D35-100</f>
        <v>-2.9598772429268507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B7F4-76B9-44FD-A0A6-308422FE783C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827486</v>
      </c>
      <c r="C7" s="189">
        <v>711290</v>
      </c>
      <c r="D7" s="189">
        <v>5095787</v>
      </c>
      <c r="E7" s="189">
        <v>4494878</v>
      </c>
      <c r="F7" s="190">
        <v>-11.792270752290079</v>
      </c>
      <c r="G7" s="37"/>
    </row>
    <row r="8" spans="1:14" ht="15.6" customHeight="1">
      <c r="A8" s="188" t="s">
        <v>11</v>
      </c>
      <c r="B8" s="189">
        <v>6517</v>
      </c>
      <c r="C8" s="189">
        <v>6400</v>
      </c>
      <c r="D8" s="189">
        <v>32660</v>
      </c>
      <c r="E8" s="189">
        <v>27440</v>
      </c>
      <c r="F8" s="190">
        <v>-15.98285364360073</v>
      </c>
      <c r="G8" s="6"/>
    </row>
    <row r="9" spans="1:14" ht="15.6" customHeight="1">
      <c r="A9" s="188" t="s">
        <v>8</v>
      </c>
      <c r="B9" s="189">
        <v>12950</v>
      </c>
      <c r="C9" s="189">
        <v>16003</v>
      </c>
      <c r="D9" s="189">
        <v>88583</v>
      </c>
      <c r="E9" s="189">
        <v>47666</v>
      </c>
      <c r="F9" s="190">
        <v>-46.190578327670103</v>
      </c>
      <c r="G9" s="6"/>
    </row>
    <row r="10" spans="1:14" ht="15.6" customHeight="1">
      <c r="A10" s="188" t="s">
        <v>10</v>
      </c>
      <c r="B10" s="189">
        <v>22801</v>
      </c>
      <c r="C10" s="189">
        <v>46094</v>
      </c>
      <c r="D10" s="189">
        <v>297990</v>
      </c>
      <c r="E10" s="189">
        <v>308734</v>
      </c>
      <c r="F10" s="190">
        <v>3.6054901171180238</v>
      </c>
    </row>
    <row r="11" spans="1:14" ht="15.6" customHeight="1">
      <c r="A11" s="188" t="s">
        <v>9</v>
      </c>
      <c r="B11" s="189">
        <v>2194068</v>
      </c>
      <c r="C11" s="189">
        <v>2024368</v>
      </c>
      <c r="D11" s="189">
        <v>14628047</v>
      </c>
      <c r="E11" s="189">
        <v>13897092</v>
      </c>
      <c r="F11" s="190">
        <v>-4.9969418337253018</v>
      </c>
    </row>
    <row r="12" spans="1:14" ht="15.6" customHeight="1">
      <c r="A12" s="188" t="s">
        <v>6</v>
      </c>
      <c r="B12" s="189">
        <v>40714</v>
      </c>
      <c r="C12" s="189">
        <v>74528</v>
      </c>
      <c r="D12" s="189">
        <v>326779</v>
      </c>
      <c r="E12" s="189">
        <v>437086</v>
      </c>
      <c r="F12" s="190">
        <v>33.755841103620497</v>
      </c>
    </row>
    <row r="13" spans="1:14" ht="15.6" customHeight="1">
      <c r="A13" s="188" t="s">
        <v>175</v>
      </c>
      <c r="B13" s="189">
        <v>189905</v>
      </c>
      <c r="C13" s="189">
        <v>161657</v>
      </c>
      <c r="D13" s="189">
        <v>766395</v>
      </c>
      <c r="E13" s="189">
        <v>741343</v>
      </c>
      <c r="F13" s="190">
        <v>-3.2688104697969038</v>
      </c>
    </row>
    <row r="14" spans="1:14" ht="15.6" customHeight="1">
      <c r="A14" s="188" t="s">
        <v>148</v>
      </c>
      <c r="B14" s="189">
        <v>1340964</v>
      </c>
      <c r="C14" s="189">
        <v>1559858</v>
      </c>
      <c r="D14" s="189">
        <v>6751792</v>
      </c>
      <c r="E14" s="189">
        <v>8250876</v>
      </c>
      <c r="F14" s="190">
        <v>22.202757430916119</v>
      </c>
    </row>
    <row r="15" spans="1:14" ht="15.6" customHeight="1">
      <c r="A15" s="188" t="s">
        <v>145</v>
      </c>
      <c r="B15" s="189">
        <v>2058709</v>
      </c>
      <c r="C15" s="189">
        <v>990159</v>
      </c>
      <c r="D15" s="189">
        <v>11743120</v>
      </c>
      <c r="E15" s="189">
        <v>9007432</v>
      </c>
      <c r="F15" s="190">
        <v>-23.296091668994261</v>
      </c>
    </row>
    <row r="16" spans="1:14" ht="15.6" customHeight="1">
      <c r="A16" s="188" t="s">
        <v>144</v>
      </c>
      <c r="B16" s="189">
        <v>2049330</v>
      </c>
      <c r="C16" s="189">
        <v>1872266</v>
      </c>
      <c r="D16" s="189">
        <v>13477953</v>
      </c>
      <c r="E16" s="189">
        <v>12503217</v>
      </c>
      <c r="F16" s="190">
        <v>-7.2320774527111107</v>
      </c>
      <c r="G16" s="1"/>
    </row>
    <row r="17" spans="1:7" ht="15.6" customHeight="1">
      <c r="A17" s="188" t="s">
        <v>150</v>
      </c>
      <c r="B17" s="189">
        <v>680638</v>
      </c>
      <c r="C17" s="189">
        <v>796377</v>
      </c>
      <c r="D17" s="189">
        <v>4384640</v>
      </c>
      <c r="E17" s="189">
        <v>4665491</v>
      </c>
      <c r="F17" s="190">
        <v>6.4053377244197964</v>
      </c>
      <c r="G17" s="2"/>
    </row>
    <row r="18" spans="1:7" ht="15.6" customHeight="1">
      <c r="A18" s="188" t="s">
        <v>147</v>
      </c>
      <c r="B18" s="189">
        <v>75437</v>
      </c>
      <c r="C18" s="189">
        <v>61255</v>
      </c>
      <c r="D18" s="189">
        <v>298404</v>
      </c>
      <c r="E18" s="189">
        <v>353852</v>
      </c>
      <c r="F18" s="190">
        <v>18.581520354955028</v>
      </c>
    </row>
    <row r="19" spans="1:7" ht="15.6" customHeight="1">
      <c r="A19" s="188" t="s">
        <v>143</v>
      </c>
      <c r="B19" s="189">
        <v>276603</v>
      </c>
      <c r="C19" s="189">
        <v>239026</v>
      </c>
      <c r="D19" s="189">
        <v>1285927</v>
      </c>
      <c r="E19" s="189">
        <v>1239983</v>
      </c>
      <c r="F19" s="190">
        <v>-3.572831117162949</v>
      </c>
    </row>
    <row r="20" spans="1:7" ht="15.6" customHeight="1">
      <c r="A20" s="188" t="s">
        <v>142</v>
      </c>
      <c r="B20" s="189">
        <v>156690</v>
      </c>
      <c r="C20" s="189">
        <v>137442</v>
      </c>
      <c r="D20" s="189">
        <v>850824</v>
      </c>
      <c r="E20" s="189">
        <v>781268</v>
      </c>
      <c r="F20" s="190">
        <v>-8.175133752691508</v>
      </c>
    </row>
    <row r="21" spans="1:7" ht="15.6" customHeight="1">
      <c r="A21" s="188" t="s">
        <v>149</v>
      </c>
      <c r="B21" s="189">
        <v>1744724</v>
      </c>
      <c r="C21" s="189">
        <v>1541947</v>
      </c>
      <c r="D21" s="189">
        <v>12106940</v>
      </c>
      <c r="E21" s="189">
        <v>10585649</v>
      </c>
      <c r="F21" s="190">
        <v>-12.56544593431536</v>
      </c>
    </row>
    <row r="22" spans="1:7" ht="15.6" customHeight="1">
      <c r="A22" s="188" t="s">
        <v>146</v>
      </c>
      <c r="B22" s="189">
        <v>863182</v>
      </c>
      <c r="C22" s="189">
        <v>828229</v>
      </c>
      <c r="D22" s="189">
        <v>4191871</v>
      </c>
      <c r="E22" s="189">
        <v>5346081</v>
      </c>
      <c r="F22" s="190">
        <v>27.53448281209036</v>
      </c>
    </row>
    <row r="23" spans="1:7" ht="15.6" customHeight="1">
      <c r="A23" s="188" t="s">
        <v>165</v>
      </c>
      <c r="B23" s="189">
        <v>19093</v>
      </c>
      <c r="C23" s="189">
        <v>1717</v>
      </c>
      <c r="D23" s="189">
        <v>70349</v>
      </c>
      <c r="E23" s="189">
        <v>47861</v>
      </c>
      <c r="F23" s="190">
        <v>-31.96633925144636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6046</v>
      </c>
      <c r="C25" s="189">
        <v>5171</v>
      </c>
      <c r="D25" s="189">
        <v>31256</v>
      </c>
      <c r="E25" s="189">
        <v>30482</v>
      </c>
      <c r="F25" s="190">
        <v>-2.476324545687234</v>
      </c>
    </row>
    <row r="26" spans="1:7" ht="15.6" customHeight="1">
      <c r="A26" s="188" t="s">
        <v>152</v>
      </c>
      <c r="B26" s="189">
        <v>113509</v>
      </c>
      <c r="C26" s="189">
        <v>114097</v>
      </c>
      <c r="D26" s="189">
        <v>677032</v>
      </c>
      <c r="E26" s="189">
        <v>693975</v>
      </c>
      <c r="F26" s="190">
        <v>2.5025405003013219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343133</v>
      </c>
      <c r="C28" s="189">
        <v>238989</v>
      </c>
      <c r="D28" s="189">
        <v>2293776</v>
      </c>
      <c r="E28" s="189">
        <v>1867348</v>
      </c>
      <c r="F28" s="190">
        <v>-18.59065575714455</v>
      </c>
    </row>
    <row r="29" spans="1:7" ht="15.6" customHeight="1">
      <c r="A29" s="188" t="s">
        <v>178</v>
      </c>
      <c r="B29" s="189">
        <v>13001</v>
      </c>
      <c r="C29" s="189">
        <v>24483</v>
      </c>
      <c r="D29" s="189">
        <v>84542</v>
      </c>
      <c r="E29" s="189">
        <v>104328</v>
      </c>
      <c r="F29" s="190">
        <v>23.403751981263749</v>
      </c>
    </row>
    <row r="30" spans="1:7" ht="15.6" customHeight="1">
      <c r="A30" s="188" t="s">
        <v>179</v>
      </c>
      <c r="B30" s="189">
        <v>45922</v>
      </c>
      <c r="C30" s="189">
        <v>29548</v>
      </c>
      <c r="D30" s="189">
        <v>311940</v>
      </c>
      <c r="E30" s="189">
        <v>220433</v>
      </c>
      <c r="F30" s="190">
        <v>-29.334807975892801</v>
      </c>
    </row>
    <row r="31" spans="1:7" ht="15.6" customHeight="1">
      <c r="A31" s="188" t="s">
        <v>180</v>
      </c>
      <c r="B31" s="189">
        <v>1670858</v>
      </c>
      <c r="C31" s="189">
        <v>1466362</v>
      </c>
      <c r="D31" s="189">
        <v>10438895</v>
      </c>
      <c r="E31" s="189">
        <v>9177160</v>
      </c>
      <c r="F31" s="190">
        <v>-12.08686360002663</v>
      </c>
    </row>
    <row r="32" spans="1:7" ht="15.6" customHeight="1">
      <c r="A32" s="188" t="s">
        <v>181</v>
      </c>
      <c r="B32" s="189">
        <v>262344</v>
      </c>
      <c r="C32" s="189">
        <v>419530</v>
      </c>
      <c r="D32" s="189">
        <v>1710249</v>
      </c>
      <c r="E32" s="189">
        <v>2016028</v>
      </c>
      <c r="F32" s="190">
        <v>17.879209401671911</v>
      </c>
    </row>
    <row r="33" spans="1:6" ht="15.6" customHeight="1">
      <c r="A33" s="188" t="s">
        <v>182</v>
      </c>
      <c r="B33" s="189">
        <v>0</v>
      </c>
      <c r="C33" s="189">
        <v>4197</v>
      </c>
      <c r="D33" s="189">
        <v>15000</v>
      </c>
      <c r="E33" s="189">
        <v>10636</v>
      </c>
      <c r="F33" s="190">
        <v>-29.09333333333333</v>
      </c>
    </row>
    <row r="34" spans="1:6" ht="15.6" customHeight="1">
      <c r="A34" s="188" t="s">
        <v>183</v>
      </c>
      <c r="B34" s="189">
        <v>10848</v>
      </c>
      <c r="C34" s="189">
        <v>42285</v>
      </c>
      <c r="D34" s="189">
        <v>138468</v>
      </c>
      <c r="E34" s="189">
        <v>179945</v>
      </c>
      <c r="F34" s="190">
        <v>29.9542132478262</v>
      </c>
    </row>
    <row r="35" spans="1:6" ht="15.6" customHeight="1">
      <c r="A35" s="156" t="s">
        <v>153</v>
      </c>
      <c r="B35" s="76">
        <f>SUM(B7:B34)</f>
        <v>15025472</v>
      </c>
      <c r="C35" s="77">
        <f>SUM(C7:C34)</f>
        <v>13413278</v>
      </c>
      <c r="D35" s="76">
        <f>SUM(D7:D34)</f>
        <v>92099219</v>
      </c>
      <c r="E35" s="78">
        <f>SUM(E7:E34)</f>
        <v>87036284</v>
      </c>
      <c r="F35" s="140">
        <f>E35*100/D35-100</f>
        <v>-5.4972616000142125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63DE-1FEA-4421-BC5E-69212C84A8DA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453816</v>
      </c>
      <c r="C7" s="189">
        <v>185678</v>
      </c>
      <c r="D7" s="189">
        <v>2227638</v>
      </c>
      <c r="E7" s="189">
        <v>1735543</v>
      </c>
      <c r="F7" s="190">
        <v>-22.090438392593409</v>
      </c>
      <c r="G7" s="37"/>
    </row>
    <row r="8" spans="1:14" ht="15.6" customHeight="1">
      <c r="A8" s="188" t="s">
        <v>11</v>
      </c>
      <c r="B8" s="189">
        <v>157593</v>
      </c>
      <c r="C8" s="189">
        <v>49286</v>
      </c>
      <c r="D8" s="189">
        <v>977686</v>
      </c>
      <c r="E8" s="189">
        <v>623698</v>
      </c>
      <c r="F8" s="190">
        <v>-36.206716675906172</v>
      </c>
      <c r="G8" s="6"/>
    </row>
    <row r="9" spans="1:14" ht="15.6" customHeight="1">
      <c r="A9" s="188" t="s">
        <v>8</v>
      </c>
      <c r="B9" s="189">
        <v>295868</v>
      </c>
      <c r="C9" s="189">
        <v>186770</v>
      </c>
      <c r="D9" s="189">
        <v>1806149</v>
      </c>
      <c r="E9" s="189">
        <v>1993630</v>
      </c>
      <c r="F9" s="190">
        <v>10.380151360712761</v>
      </c>
      <c r="G9" s="6"/>
    </row>
    <row r="10" spans="1:14" ht="15.6" customHeight="1">
      <c r="A10" s="188" t="s">
        <v>10</v>
      </c>
      <c r="B10" s="189">
        <v>221866</v>
      </c>
      <c r="C10" s="189">
        <v>221454</v>
      </c>
      <c r="D10" s="189">
        <v>1312350</v>
      </c>
      <c r="E10" s="189">
        <v>1287458</v>
      </c>
      <c r="F10" s="190">
        <v>-1.896750104773872</v>
      </c>
    </row>
    <row r="11" spans="1:14" ht="15.6" customHeight="1">
      <c r="A11" s="188" t="s">
        <v>9</v>
      </c>
      <c r="B11" s="189">
        <v>6777</v>
      </c>
      <c r="C11" s="189">
        <v>14634</v>
      </c>
      <c r="D11" s="189">
        <v>76935</v>
      </c>
      <c r="E11" s="189">
        <v>170706</v>
      </c>
      <c r="F11" s="190">
        <v>121.8834080717489</v>
      </c>
    </row>
    <row r="12" spans="1:14" ht="15.6" customHeight="1">
      <c r="A12" s="188" t="s">
        <v>6</v>
      </c>
      <c r="B12" s="189">
        <v>153153</v>
      </c>
      <c r="C12" s="189">
        <v>161303</v>
      </c>
      <c r="D12" s="189">
        <v>915280</v>
      </c>
      <c r="E12" s="189">
        <v>827763</v>
      </c>
      <c r="F12" s="190">
        <v>-9.5617734463770603</v>
      </c>
    </row>
    <row r="13" spans="1:14" ht="15.6" customHeight="1">
      <c r="A13" s="188" t="s">
        <v>175</v>
      </c>
      <c r="B13" s="189">
        <v>30374</v>
      </c>
      <c r="C13" s="189">
        <v>33598</v>
      </c>
      <c r="D13" s="189">
        <v>185143</v>
      </c>
      <c r="E13" s="189">
        <v>178728</v>
      </c>
      <c r="F13" s="190">
        <v>-3.464889301782947</v>
      </c>
    </row>
    <row r="14" spans="1:14" ht="15.6" customHeight="1">
      <c r="A14" s="188" t="s">
        <v>148</v>
      </c>
      <c r="B14" s="189">
        <v>493138</v>
      </c>
      <c r="C14" s="189">
        <v>329124</v>
      </c>
      <c r="D14" s="189">
        <v>2335109</v>
      </c>
      <c r="E14" s="189">
        <v>1823153</v>
      </c>
      <c r="F14" s="190">
        <v>-21.924287046129319</v>
      </c>
    </row>
    <row r="15" spans="1:14" ht="15.6" customHeight="1">
      <c r="A15" s="188" t="s">
        <v>145</v>
      </c>
      <c r="B15" s="189">
        <v>282650</v>
      </c>
      <c r="C15" s="189">
        <v>356533</v>
      </c>
      <c r="D15" s="189">
        <v>2004478</v>
      </c>
      <c r="E15" s="189">
        <v>2219333</v>
      </c>
      <c r="F15" s="190">
        <v>10.718750717144321</v>
      </c>
    </row>
    <row r="16" spans="1:14" ht="15.6" customHeight="1">
      <c r="A16" s="188" t="s">
        <v>144</v>
      </c>
      <c r="B16" s="189">
        <v>627556</v>
      </c>
      <c r="C16" s="189">
        <v>360613</v>
      </c>
      <c r="D16" s="189">
        <v>4426962</v>
      </c>
      <c r="E16" s="189">
        <v>3179611</v>
      </c>
      <c r="F16" s="190">
        <v>-28.176230109948989</v>
      </c>
      <c r="G16" s="1"/>
    </row>
    <row r="17" spans="1:7" ht="15.6" customHeight="1">
      <c r="A17" s="188" t="s">
        <v>150</v>
      </c>
      <c r="B17" s="189">
        <v>729164</v>
      </c>
      <c r="C17" s="189">
        <v>834717</v>
      </c>
      <c r="D17" s="189">
        <v>3731941</v>
      </c>
      <c r="E17" s="189">
        <v>3891611</v>
      </c>
      <c r="F17" s="190">
        <v>4.2784706403450627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276429</v>
      </c>
      <c r="C19" s="189">
        <v>292452</v>
      </c>
      <c r="D19" s="189">
        <v>2012143</v>
      </c>
      <c r="E19" s="189">
        <v>1645236</v>
      </c>
      <c r="F19" s="190">
        <v>-18.23463839299691</v>
      </c>
    </row>
    <row r="20" spans="1:7" ht="15.6" customHeight="1">
      <c r="A20" s="188" t="s">
        <v>142</v>
      </c>
      <c r="B20" s="189">
        <v>944083</v>
      </c>
      <c r="C20" s="189">
        <v>1179962</v>
      </c>
      <c r="D20" s="189">
        <v>5886192</v>
      </c>
      <c r="E20" s="189">
        <v>7086907</v>
      </c>
      <c r="F20" s="190">
        <v>20.3988418998225</v>
      </c>
    </row>
    <row r="21" spans="1:7" ht="15.6" customHeight="1">
      <c r="A21" s="188" t="s">
        <v>149</v>
      </c>
      <c r="B21" s="189">
        <v>443464</v>
      </c>
      <c r="C21" s="189">
        <v>587520</v>
      </c>
      <c r="D21" s="189">
        <v>2557997</v>
      </c>
      <c r="E21" s="189">
        <v>2756629</v>
      </c>
      <c r="F21" s="190">
        <v>7.7651381139227311</v>
      </c>
    </row>
    <row r="22" spans="1:7" ht="15.6" customHeight="1">
      <c r="A22" s="188" t="s">
        <v>146</v>
      </c>
      <c r="B22" s="189">
        <v>54740</v>
      </c>
      <c r="C22" s="189">
        <v>48008</v>
      </c>
      <c r="D22" s="189">
        <v>203843</v>
      </c>
      <c r="E22" s="189">
        <v>233599</v>
      </c>
      <c r="F22" s="190">
        <v>14.59750886711832</v>
      </c>
    </row>
    <row r="23" spans="1:7" ht="15.6" customHeight="1">
      <c r="A23" s="188" t="s">
        <v>165</v>
      </c>
      <c r="B23" s="189">
        <v>100893</v>
      </c>
      <c r="C23" s="189">
        <v>92976</v>
      </c>
      <c r="D23" s="189">
        <v>722079</v>
      </c>
      <c r="E23" s="189">
        <v>501047</v>
      </c>
      <c r="F23" s="190">
        <v>-30.610501067057751</v>
      </c>
    </row>
    <row r="24" spans="1:7" ht="15.6" customHeight="1">
      <c r="A24" s="188" t="s">
        <v>141</v>
      </c>
      <c r="B24" s="189">
        <v>64749</v>
      </c>
      <c r="C24" s="189">
        <v>89950</v>
      </c>
      <c r="D24" s="189">
        <v>641489</v>
      </c>
      <c r="E24" s="189">
        <v>580850</v>
      </c>
      <c r="F24" s="190">
        <v>-9.4528511011100704</v>
      </c>
    </row>
    <row r="25" spans="1:7" ht="15.6" customHeight="1">
      <c r="A25" s="188" t="s">
        <v>140</v>
      </c>
      <c r="B25" s="189">
        <v>0</v>
      </c>
      <c r="C25" s="189">
        <v>4507</v>
      </c>
      <c r="D25" s="189">
        <v>7000</v>
      </c>
      <c r="E25" s="189">
        <v>8264</v>
      </c>
      <c r="F25" s="190">
        <v>18.05714285714286</v>
      </c>
    </row>
    <row r="26" spans="1:7" ht="15.6" customHeight="1">
      <c r="A26" s="188" t="s">
        <v>152</v>
      </c>
      <c r="B26" s="189">
        <v>26497</v>
      </c>
      <c r="C26" s="189">
        <v>97242</v>
      </c>
      <c r="D26" s="189">
        <v>396583</v>
      </c>
      <c r="E26" s="189">
        <v>392129</v>
      </c>
      <c r="F26" s="190">
        <v>-1.1230940307577411</v>
      </c>
    </row>
    <row r="27" spans="1:7" ht="15.6" customHeight="1">
      <c r="A27" s="188" t="s">
        <v>173</v>
      </c>
      <c r="B27" s="189">
        <v>76679</v>
      </c>
      <c r="C27" s="189">
        <v>75559</v>
      </c>
      <c r="D27" s="189">
        <v>397811</v>
      </c>
      <c r="E27" s="189">
        <v>501254</v>
      </c>
      <c r="F27" s="190">
        <v>26.0030517004306</v>
      </c>
    </row>
    <row r="28" spans="1:7" ht="15.6" customHeight="1">
      <c r="A28" s="188" t="s">
        <v>177</v>
      </c>
      <c r="B28" s="189">
        <v>42800</v>
      </c>
      <c r="C28" s="189">
        <v>33454</v>
      </c>
      <c r="D28" s="189">
        <v>170476</v>
      </c>
      <c r="E28" s="189">
        <v>197820</v>
      </c>
      <c r="F28" s="190">
        <v>16.039794457870901</v>
      </c>
    </row>
    <row r="29" spans="1:7" ht="15.6" customHeight="1">
      <c r="A29" s="188" t="s">
        <v>178</v>
      </c>
      <c r="B29" s="189">
        <v>186737</v>
      </c>
      <c r="C29" s="189">
        <v>234284</v>
      </c>
      <c r="D29" s="189">
        <v>1608820</v>
      </c>
      <c r="E29" s="189">
        <v>1468358</v>
      </c>
      <c r="F29" s="190">
        <v>-8.7307467584938081</v>
      </c>
    </row>
    <row r="30" spans="1:7" ht="15.6" customHeight="1">
      <c r="A30" s="188" t="s">
        <v>179</v>
      </c>
      <c r="B30" s="189">
        <v>143794</v>
      </c>
      <c r="C30" s="189">
        <v>118184</v>
      </c>
      <c r="D30" s="189">
        <v>915357</v>
      </c>
      <c r="E30" s="189">
        <v>988318</v>
      </c>
      <c r="F30" s="190">
        <v>7.9707698744861233</v>
      </c>
    </row>
    <row r="31" spans="1:7" ht="15.6" customHeight="1">
      <c r="A31" s="188" t="s">
        <v>180</v>
      </c>
      <c r="B31" s="189">
        <v>749380</v>
      </c>
      <c r="C31" s="189">
        <v>639344</v>
      </c>
      <c r="D31" s="189">
        <v>4646425</v>
      </c>
      <c r="E31" s="189">
        <v>4002164</v>
      </c>
      <c r="F31" s="190">
        <v>-13.86573548480821</v>
      </c>
    </row>
    <row r="32" spans="1:7" ht="15.6" customHeight="1">
      <c r="A32" s="188" t="s">
        <v>181</v>
      </c>
      <c r="B32" s="189">
        <v>280320</v>
      </c>
      <c r="C32" s="189">
        <v>250451</v>
      </c>
      <c r="D32" s="189">
        <v>1425381</v>
      </c>
      <c r="E32" s="189">
        <v>1326638</v>
      </c>
      <c r="F32" s="190">
        <v>-6.9274811436380901</v>
      </c>
    </row>
    <row r="33" spans="1:6" ht="15.6" customHeight="1">
      <c r="A33" s="188" t="s">
        <v>182</v>
      </c>
      <c r="B33" s="189">
        <v>27107</v>
      </c>
      <c r="C33" s="189">
        <v>28863</v>
      </c>
      <c r="D33" s="189">
        <v>123559</v>
      </c>
      <c r="E33" s="189">
        <v>147446</v>
      </c>
      <c r="F33" s="190">
        <v>19.33246465251419</v>
      </c>
    </row>
    <row r="34" spans="1:6" ht="15.6" customHeight="1">
      <c r="A34" s="188" t="s">
        <v>183</v>
      </c>
      <c r="B34" s="189">
        <v>26400</v>
      </c>
      <c r="C34" s="189">
        <v>41703</v>
      </c>
      <c r="D34" s="189">
        <v>191663</v>
      </c>
      <c r="E34" s="189">
        <v>180104</v>
      </c>
      <c r="F34" s="190">
        <v>-6.0308979823961826</v>
      </c>
    </row>
    <row r="35" spans="1:6" ht="15.6" customHeight="1">
      <c r="A35" s="156" t="s">
        <v>153</v>
      </c>
      <c r="B35" s="76">
        <f>SUM(B7:B34)</f>
        <v>6896027</v>
      </c>
      <c r="C35" s="77">
        <f>SUM(C7:C34)</f>
        <v>6549469</v>
      </c>
      <c r="D35" s="76">
        <f>SUM(D7:D34)</f>
        <v>41909215</v>
      </c>
      <c r="E35" s="78">
        <f>SUM(E7:E34)</f>
        <v>39951997</v>
      </c>
      <c r="F35" s="140">
        <f>E35*100/D35-100</f>
        <v>-4.6701375819136643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2025-07-22T13:32:57Z</dcterms:modified>
  <cp:category/>
</cp:coreProperties>
</file>