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8_{97437207-7B84-4763-A794-92E8F55DB76D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E35" i="28"/>
  <c r="D31" i="6" s="1" a="1"/>
  <c r="D35" i="28"/>
  <c r="C35" i="28"/>
  <c r="B35" i="28"/>
  <c r="F35" i="34"/>
  <c r="E35" i="34"/>
  <c r="D35" i="34"/>
  <c r="C35" i="34"/>
  <c r="B35" i="34"/>
  <c r="E35" i="33"/>
  <c r="F35" i="33" s="1"/>
  <c r="D35" i="33"/>
  <c r="C35" i="33"/>
  <c r="D29" i="6" s="1" a="1"/>
  <c r="B35" i="33"/>
  <c r="F35" i="32"/>
  <c r="E35" i="32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E35" i="22"/>
  <c r="D35" i="22"/>
  <c r="F35" i="22" s="1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E35" i="19"/>
  <c r="F35" i="19" s="1"/>
  <c r="D35" i="19"/>
  <c r="C35" i="19"/>
  <c r="B35" i="19"/>
  <c r="E35" i="18"/>
  <c r="F35" i="18" s="1"/>
  <c r="D35" i="18"/>
  <c r="C35" i="18"/>
  <c r="B35" i="18"/>
  <c r="D20" i="6" s="1" a="1"/>
  <c r="E35" i="17"/>
  <c r="D16" i="6" s="1" a="1"/>
  <c r="D35" i="17"/>
  <c r="C35" i="17"/>
  <c r="B35" i="17"/>
  <c r="E35" i="16"/>
  <c r="D35" i="16"/>
  <c r="F35" i="16" s="1"/>
  <c r="C35" i="16"/>
  <c r="B35" i="16"/>
  <c r="E35" i="15"/>
  <c r="F35" i="15" s="1"/>
  <c r="D35" i="15"/>
  <c r="C35" i="15"/>
  <c r="D14" i="6" s="1" a="1"/>
  <c r="B35" i="15"/>
  <c r="F35" i="14"/>
  <c r="E35" i="14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N48" i="40" s="1"/>
  <c r="K48" i="40"/>
  <c r="H48" i="40"/>
  <c r="J48" i="40" s="1"/>
  <c r="G48" i="40"/>
  <c r="E48" i="40"/>
  <c r="D48" i="40"/>
  <c r="F48" i="40" s="1"/>
  <c r="C48" i="40"/>
  <c r="M48" i="39"/>
  <c r="L48" i="39"/>
  <c r="N48" i="39" s="1"/>
  <c r="K48" i="39"/>
  <c r="H48" i="39"/>
  <c r="J48" i="39" s="1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2" i="6" a="1"/>
  <c r="I32" i="6" s="1"/>
  <c r="D30" i="6" a="1"/>
  <c r="I30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1" i="6" a="1"/>
  <c r="I21" i="6" s="1"/>
  <c r="D15" i="6" a="1"/>
  <c r="I15" i="6" s="1"/>
  <c r="D13" i="6" a="1"/>
  <c r="G17" i="6" s="1"/>
  <c r="D10" i="6" a="1"/>
  <c r="I10" i="6" s="1"/>
  <c r="D9" i="6" a="1"/>
  <c r="I9" i="6" s="1"/>
  <c r="D8" i="6" a="1"/>
  <c r="I8" i="6" s="1"/>
  <c r="D7" i="6" a="1"/>
  <c r="E12" i="6" s="1"/>
  <c r="I16" i="6" l="1"/>
  <c r="H16" i="6"/>
  <c r="D16" i="6"/>
  <c r="I14" i="6"/>
  <c r="H14" i="6"/>
  <c r="E17" i="6"/>
  <c r="D14" i="6"/>
  <c r="I34" i="6"/>
  <c r="H34" i="6"/>
  <c r="D34" i="6"/>
  <c r="I17" i="6"/>
  <c r="H17" i="6"/>
  <c r="I20" i="6"/>
  <c r="H20" i="6"/>
  <c r="D20" i="6"/>
  <c r="I31" i="6"/>
  <c r="H31" i="6"/>
  <c r="D31" i="6"/>
  <c r="I29" i="6"/>
  <c r="H29" i="6"/>
  <c r="D29" i="6"/>
  <c r="E18" i="6"/>
  <c r="I22" i="6"/>
  <c r="H22" i="6"/>
  <c r="D22" i="6"/>
  <c r="D7" i="6"/>
  <c r="D10" i="6"/>
  <c r="F12" i="6"/>
  <c r="D15" i="6"/>
  <c r="D21" i="6"/>
  <c r="D24" i="6"/>
  <c r="D27" i="6"/>
  <c r="D30" i="6"/>
  <c r="D33" i="6"/>
  <c r="H7" i="6"/>
  <c r="H10" i="6"/>
  <c r="H15" i="6"/>
  <c r="H21" i="6"/>
  <c r="H24" i="6"/>
  <c r="H27" i="6"/>
  <c r="H30" i="6"/>
  <c r="H33" i="6"/>
  <c r="F35" i="17"/>
  <c r="F35" i="28"/>
  <c r="D8" i="6"/>
  <c r="D13" i="6"/>
  <c r="D17" i="6" s="1"/>
  <c r="D25" i="6"/>
  <c r="D28" i="6"/>
  <c r="G12" i="6"/>
  <c r="I48" i="39"/>
  <c r="I48" i="40"/>
  <c r="E11" i="6"/>
  <c r="H8" i="6"/>
  <c r="H28" i="6"/>
  <c r="F11" i="6"/>
  <c r="H13" i="6"/>
  <c r="H25" i="6"/>
  <c r="G11" i="6"/>
  <c r="I13" i="6"/>
  <c r="D9" i="6"/>
  <c r="D11" i="6" s="1"/>
  <c r="D23" i="6"/>
  <c r="D26" i="6"/>
  <c r="D32" i="6"/>
  <c r="D35" i="6"/>
  <c r="I7" i="6"/>
  <c r="H9" i="6"/>
  <c r="F17" i="6"/>
  <c r="H23" i="6"/>
  <c r="H26" i="6"/>
  <c r="H32" i="6"/>
  <c r="H35" i="6"/>
  <c r="I11" i="6" l="1"/>
  <c r="H11" i="6"/>
  <c r="D12" i="6"/>
  <c r="D18" i="6" s="1"/>
  <c r="F18" i="6"/>
  <c r="I12" i="6"/>
  <c r="G18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<sst xmlns="http://schemas.openxmlformats.org/spreadsheetml/2006/main" count="1889" uniqueCount="244">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</sst>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C1904D68-D9BC-447C-84AD-6A3C5003ABD0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4391618.3959999997</c:v>
                </c:pt>
                <c:pt idx="1">
                  <c:v>906081</c:v>
                </c:pt>
                <c:pt idx="2">
                  <c:v>1897555.977</c:v>
                </c:pt>
                <c:pt idx="3">
                  <c:v>1499888.112</c:v>
                </c:pt>
                <c:pt idx="4">
                  <c:v>33777343.053000003</c:v>
                </c:pt>
                <c:pt idx="5">
                  <c:v>1748256.8640000001</c:v>
                </c:pt>
                <c:pt idx="6">
                  <c:v>5492530.1129999999</c:v>
                </c:pt>
                <c:pt idx="7">
                  <c:v>22547824.624000002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5942330.8689999999</c:v>
                </c:pt>
                <c:pt idx="11">
                  <c:v>670707</c:v>
                </c:pt>
                <c:pt idx="12">
                  <c:v>2132399.1519999998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1738172.9280000001</c:v>
                </c:pt>
                <c:pt idx="17">
                  <c:v>748847.98499999999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1133305.209</c:v>
                </c:pt>
                <c:pt idx="21">
                  <c:v>5142960.5309999986</c:v>
                </c:pt>
                <c:pt idx="22">
                  <c:v>2273207.3309999998</c:v>
                </c:pt>
                <c:pt idx="23">
                  <c:v>1440117</c:v>
                </c:pt>
                <c:pt idx="24">
                  <c:v>9943624.4250000007</c:v>
                </c:pt>
                <c:pt idx="25">
                  <c:v>26451828.500999998</c:v>
                </c:pt>
                <c:pt idx="26">
                  <c:v>1695510.0989999999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4959682.2009999994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6115"/>
        <c:axId val="40070954"/>
      </c:barChart>
      <c:catAx>
        <c:axId val="42261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70954"/>
        <c:crosses val="autoZero"/>
        <c:auto val="1"/>
        <c:lblAlgn val="ctr"/>
        <c:lblOffset val="100"/>
        <c:noMultiLvlLbl val="0"/>
      </c:catAx>
      <c:valAx>
        <c:axId val="400709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611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1094365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85734"/>
        <c:axId val="25596575"/>
      </c:barChart>
      <c:catAx>
        <c:axId val="6785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96575"/>
        <c:crosses val="autoZero"/>
        <c:auto val="1"/>
        <c:lblAlgn val="ctr"/>
        <c:lblOffset val="100"/>
        <c:noMultiLvlLbl val="0"/>
      </c:catAx>
      <c:valAx>
        <c:axId val="255965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57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20340560</c:v>
                </c:pt>
                <c:pt idx="5">
                  <c:v>321486</c:v>
                </c:pt>
                <c:pt idx="6">
                  <c:v>4891</c:v>
                </c:pt>
                <c:pt idx="7">
                  <c:v>7835857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1091681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515985</c:v>
                </c:pt>
                <c:pt idx="22">
                  <c:v>98442</c:v>
                </c:pt>
                <c:pt idx="23">
                  <c:v>0</c:v>
                </c:pt>
                <c:pt idx="24">
                  <c:v>686869</c:v>
                </c:pt>
                <c:pt idx="25">
                  <c:v>10442687</c:v>
                </c:pt>
                <c:pt idx="26">
                  <c:v>144943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288261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610652"/>
        <c:axId val="38936944"/>
      </c:barChart>
      <c:catAx>
        <c:axId val="56610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36944"/>
        <c:crosses val="autoZero"/>
        <c:auto val="1"/>
        <c:lblAlgn val="ctr"/>
        <c:lblOffset val="100"/>
        <c:noMultiLvlLbl val="0"/>
      </c:catAx>
      <c:valAx>
        <c:axId val="389369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10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15313457</c:v>
                </c:pt>
                <c:pt idx="5">
                  <c:v>72497</c:v>
                </c:pt>
                <c:pt idx="6">
                  <c:v>38</c:v>
                </c:pt>
                <c:pt idx="7">
                  <c:v>5449549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1079096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491046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100906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47986"/>
        <c:axId val="60744584"/>
      </c:barChart>
      <c:catAx>
        <c:axId val="587479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44584"/>
        <c:crosses val="autoZero"/>
        <c:auto val="1"/>
        <c:lblAlgn val="ctr"/>
        <c:lblOffset val="100"/>
        <c:noMultiLvlLbl val="0"/>
      </c:catAx>
      <c:valAx>
        <c:axId val="607445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479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344842</c:v>
                </c:pt>
                <c:pt idx="3">
                  <c:v>0</c:v>
                </c:pt>
                <c:pt idx="4">
                  <c:v>4639558</c:v>
                </c:pt>
                <c:pt idx="5">
                  <c:v>311396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140381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1573747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450819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1560182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36869"/>
        <c:axId val="64931944"/>
      </c:barChart>
      <c:catAx>
        <c:axId val="174368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31944"/>
        <c:crosses val="autoZero"/>
        <c:auto val="1"/>
        <c:lblAlgn val="ctr"/>
        <c:lblOffset val="100"/>
        <c:noMultiLvlLbl val="0"/>
      </c:catAx>
      <c:valAx>
        <c:axId val="649319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68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192535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44573"/>
        <c:axId val="2612048"/>
      </c:barChart>
      <c:catAx>
        <c:axId val="147445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048"/>
        <c:crosses val="autoZero"/>
        <c:auto val="1"/>
        <c:lblAlgn val="ctr"/>
        <c:lblOffset val="100"/>
        <c:noMultiLvlLbl val="0"/>
      </c:catAx>
      <c:valAx>
        <c:axId val="26120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445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1439571</c:v>
                </c:pt>
                <c:pt idx="5">
                  <c:v>69692</c:v>
                </c:pt>
                <c:pt idx="6">
                  <c:v>25300</c:v>
                </c:pt>
                <c:pt idx="7">
                  <c:v>1233172.25</c:v>
                </c:pt>
                <c:pt idx="8">
                  <c:v>139425</c:v>
                </c:pt>
                <c:pt idx="9">
                  <c:v>15314</c:v>
                </c:pt>
                <c:pt idx="10">
                  <c:v>31709.5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49552.5</c:v>
                </c:pt>
                <c:pt idx="24">
                  <c:v>4534</c:v>
                </c:pt>
                <c:pt idx="25">
                  <c:v>1818904</c:v>
                </c:pt>
                <c:pt idx="26">
                  <c:v>95177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06879"/>
        <c:axId val="3956500"/>
      </c:barChart>
      <c:catAx>
        <c:axId val="35906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6500"/>
        <c:crosses val="autoZero"/>
        <c:auto val="1"/>
        <c:lblAlgn val="ctr"/>
        <c:lblOffset val="100"/>
        <c:noMultiLvlLbl val="0"/>
      </c:catAx>
      <c:valAx>
        <c:axId val="3956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06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15</c:v>
                </c:pt>
                <c:pt idx="3">
                  <c:v>0</c:v>
                </c:pt>
                <c:pt idx="4">
                  <c:v>1248385</c:v>
                </c:pt>
                <c:pt idx="5">
                  <c:v>6100.75</c:v>
                </c:pt>
                <c:pt idx="6">
                  <c:v>6</c:v>
                </c:pt>
                <c:pt idx="7">
                  <c:v>498917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96071.75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7522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27057"/>
        <c:axId val="66391544"/>
      </c:barChart>
      <c:catAx>
        <c:axId val="30327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91544"/>
        <c:crosses val="autoZero"/>
        <c:auto val="1"/>
        <c:lblAlgn val="ctr"/>
        <c:lblOffset val="100"/>
        <c:noMultiLvlLbl val="0"/>
      </c:catAx>
      <c:valAx>
        <c:axId val="66391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27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1332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4005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03770"/>
        <c:axId val="63152279"/>
      </c:barChart>
      <c:catAx>
        <c:axId val="551037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52279"/>
        <c:crosses val="autoZero"/>
        <c:auto val="1"/>
        <c:lblAlgn val="ctr"/>
        <c:lblOffset val="100"/>
        <c:noMultiLvlLbl val="0"/>
      </c:catAx>
      <c:valAx>
        <c:axId val="63152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037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191186</c:v>
                </c:pt>
                <c:pt idx="5">
                  <c:v>9724.5</c:v>
                </c:pt>
                <c:pt idx="6">
                  <c:v>27</c:v>
                </c:pt>
                <c:pt idx="7">
                  <c:v>660521</c:v>
                </c:pt>
                <c:pt idx="8">
                  <c:v>132067.5</c:v>
                </c:pt>
                <c:pt idx="9">
                  <c:v>11918</c:v>
                </c:pt>
                <c:pt idx="10">
                  <c:v>25083.5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8889.25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575.25</c:v>
                </c:pt>
                <c:pt idx="24">
                  <c:v>4498</c:v>
                </c:pt>
                <c:pt idx="25">
                  <c:v>907648</c:v>
                </c:pt>
                <c:pt idx="26">
                  <c:v>83650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13661"/>
        <c:axId val="54654110"/>
      </c:barChart>
      <c:catAx>
        <c:axId val="467136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54110"/>
        <c:crosses val="autoZero"/>
        <c:auto val="1"/>
        <c:lblAlgn val="ctr"/>
        <c:lblOffset val="100"/>
        <c:noMultiLvlLbl val="0"/>
      </c:catAx>
      <c:valAx>
        <c:axId val="54654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136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497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528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389093"/>
        <c:axId val="12008785"/>
      </c:barChart>
      <c:catAx>
        <c:axId val="203890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8785"/>
        <c:crosses val="autoZero"/>
        <c:auto val="1"/>
        <c:lblAlgn val="ctr"/>
        <c:lblOffset val="100"/>
        <c:noMultiLvlLbl val="0"/>
      </c:catAx>
      <c:valAx>
        <c:axId val="120087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890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902803</c:v>
                </c:pt>
                <c:pt idx="2">
                  <c:v>1876551</c:v>
                </c:pt>
                <c:pt idx="3">
                  <c:v>1466518</c:v>
                </c:pt>
                <c:pt idx="4">
                  <c:v>31700988</c:v>
                </c:pt>
                <c:pt idx="5">
                  <c:v>1710690</c:v>
                </c:pt>
                <c:pt idx="6">
                  <c:v>5461016</c:v>
                </c:pt>
                <c:pt idx="7">
                  <c:v>22031641</c:v>
                </c:pt>
                <c:pt idx="8">
                  <c:v>10881929</c:v>
                </c:pt>
                <c:pt idx="9">
                  <c:v>11232106</c:v>
                </c:pt>
                <c:pt idx="10">
                  <c:v>5936244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1715574</c:v>
                </c:pt>
                <c:pt idx="17">
                  <c:v>740376</c:v>
                </c:pt>
                <c:pt idx="18">
                  <c:v>175067</c:v>
                </c:pt>
                <c:pt idx="19">
                  <c:v>942216</c:v>
                </c:pt>
                <c:pt idx="20">
                  <c:v>1113184</c:v>
                </c:pt>
                <c:pt idx="21">
                  <c:v>4851066</c:v>
                </c:pt>
                <c:pt idx="22">
                  <c:v>2253600</c:v>
                </c:pt>
                <c:pt idx="23">
                  <c:v>1427581</c:v>
                </c:pt>
                <c:pt idx="24">
                  <c:v>9841586</c:v>
                </c:pt>
                <c:pt idx="25">
                  <c:v>26290248</c:v>
                </c:pt>
                <c:pt idx="26">
                  <c:v>1649717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4607609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38729"/>
        <c:axId val="30999251"/>
      </c:barChart>
      <c:catAx>
        <c:axId val="34438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99251"/>
        <c:crosses val="autoZero"/>
        <c:auto val="1"/>
        <c:lblAlgn val="ctr"/>
        <c:lblOffset val="100"/>
        <c:noMultiLvlLbl val="0"/>
      </c:catAx>
      <c:valAx>
        <c:axId val="309992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38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171747654</c:v>
                </c:pt>
                <c:pt idx="5">
                  <c:v>9984136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14201237</c:v>
                </c:pt>
                <c:pt idx="25">
                  <c:v>93369641</c:v>
                </c:pt>
                <c:pt idx="26">
                  <c:v>14647704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11455"/>
        <c:axId val="9028541"/>
      </c:barChart>
      <c:catAx>
        <c:axId val="424114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8541"/>
        <c:crosses val="autoZero"/>
        <c:auto val="1"/>
        <c:lblAlgn val="ctr"/>
        <c:lblOffset val="100"/>
        <c:noMultiLvlLbl val="0"/>
      </c:catAx>
      <c:valAx>
        <c:axId val="90285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114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61802"/>
        <c:axId val="28070860"/>
      </c:barChart>
      <c:catAx>
        <c:axId val="564618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70860"/>
        <c:crosses val="autoZero"/>
        <c:auto val="1"/>
        <c:lblAlgn val="ctr"/>
        <c:lblOffset val="100"/>
        <c:noMultiLvlLbl val="0"/>
      </c:catAx>
      <c:valAx>
        <c:axId val="280708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618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1114304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2664734</c:v>
                </c:pt>
                <c:pt idx="22">
                  <c:v>45576</c:v>
                </c:pt>
                <c:pt idx="23">
                  <c:v>4904</c:v>
                </c:pt>
                <c:pt idx="24">
                  <c:v>4254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824659"/>
        <c:axId val="61478534"/>
      </c:barChart>
      <c:catAx>
        <c:axId val="238246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78534"/>
        <c:crosses val="autoZero"/>
        <c:auto val="1"/>
        <c:lblAlgn val="ctr"/>
        <c:lblOffset val="100"/>
        <c:noMultiLvlLbl val="0"/>
      </c:catAx>
      <c:valAx>
        <c:axId val="61478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246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36019"/>
        <c:axId val="39635499"/>
      </c:barChart>
      <c:catAx>
        <c:axId val="621360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35499"/>
        <c:crosses val="autoZero"/>
        <c:auto val="1"/>
        <c:lblAlgn val="ctr"/>
        <c:lblOffset val="100"/>
        <c:noMultiLvlLbl val="0"/>
      </c:catAx>
      <c:valAx>
        <c:axId val="396354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360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753531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850983</c:v>
                </c:pt>
                <c:pt idx="22">
                  <c:v>6320</c:v>
                </c:pt>
                <c:pt idx="23">
                  <c:v>4904</c:v>
                </c:pt>
                <c:pt idx="24">
                  <c:v>4254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537761"/>
        <c:axId val="45398157"/>
      </c:barChart>
      <c:catAx>
        <c:axId val="58537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98157"/>
        <c:crosses val="autoZero"/>
        <c:auto val="1"/>
        <c:lblAlgn val="ctr"/>
        <c:lblOffset val="100"/>
        <c:noMultiLvlLbl val="0"/>
      </c:catAx>
      <c:valAx>
        <c:axId val="453981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377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56644"/>
        <c:axId val="35766618"/>
      </c:barChart>
      <c:catAx>
        <c:axId val="179566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66618"/>
        <c:crosses val="autoZero"/>
        <c:auto val="1"/>
        <c:lblAlgn val="ctr"/>
        <c:lblOffset val="100"/>
        <c:noMultiLvlLbl val="0"/>
      </c:catAx>
      <c:valAx>
        <c:axId val="357666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566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1771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216532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98561"/>
        <c:axId val="64822728"/>
      </c:barChart>
      <c:catAx>
        <c:axId val="394985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2728"/>
        <c:crosses val="autoZero"/>
        <c:auto val="1"/>
        <c:lblAlgn val="ctr"/>
        <c:lblOffset val="100"/>
        <c:noMultiLvlLbl val="0"/>
      </c:catAx>
      <c:valAx>
        <c:axId val="64822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985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5890231</c:v>
                </c:pt>
                <c:pt idx="5">
                  <c:v>357183</c:v>
                </c:pt>
                <c:pt idx="6">
                  <c:v>60440</c:v>
                </c:pt>
                <c:pt idx="7">
                  <c:v>5976949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741258</c:v>
                </c:pt>
                <c:pt idx="21">
                  <c:v>396249</c:v>
                </c:pt>
                <c:pt idx="22">
                  <c:v>963809</c:v>
                </c:pt>
                <c:pt idx="23">
                  <c:v>698685</c:v>
                </c:pt>
                <c:pt idx="24">
                  <c:v>7120909</c:v>
                </c:pt>
                <c:pt idx="25">
                  <c:v>5651212</c:v>
                </c:pt>
                <c:pt idx="26">
                  <c:v>567440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B-49EE-AE90-A358581032E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B-49EE-AE90-A3585810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40212"/>
        <c:axId val="47372065"/>
      </c:barChart>
      <c:catAx>
        <c:axId val="383402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72065"/>
        <c:crosses val="autoZero"/>
        <c:auto val="1"/>
        <c:lblAlgn val="ctr"/>
        <c:lblOffset val="100"/>
        <c:noMultiLvlLbl val="0"/>
      </c:catAx>
      <c:valAx>
        <c:axId val="473720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02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18088</c:v>
                </c:pt>
                <c:pt idx="6">
                  <c:v>30992</c:v>
                </c:pt>
                <c:pt idx="7">
                  <c:v>2418529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4608712</c:v>
                </c:pt>
                <c:pt idx="25">
                  <c:v>893609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2-4B8D-893F-EB66338FC95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2-4B8D-893F-EB66338FC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08732"/>
        <c:axId val="49300629"/>
      </c:barChart>
      <c:catAx>
        <c:axId val="356087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00629"/>
        <c:crosses val="autoZero"/>
        <c:auto val="1"/>
        <c:lblAlgn val="ctr"/>
        <c:lblOffset val="100"/>
        <c:noMultiLvlLbl val="0"/>
      </c:catAx>
      <c:valAx>
        <c:axId val="493006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087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EE1-A698-16F2E6006FA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5-4EE1-A698-16F2E6006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96164"/>
        <c:axId val="55683178"/>
      </c:barChart>
      <c:catAx>
        <c:axId val="35696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83178"/>
        <c:crosses val="autoZero"/>
        <c:auto val="1"/>
        <c:lblAlgn val="ctr"/>
        <c:lblOffset val="100"/>
        <c:noMultiLvlLbl val="0"/>
      </c:catAx>
      <c:valAx>
        <c:axId val="55683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96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9638815</c:v>
                </c:pt>
                <c:pt idx="5">
                  <c:v>244622</c:v>
                </c:pt>
                <c:pt idx="6">
                  <c:v>442992</c:v>
                </c:pt>
                <c:pt idx="7">
                  <c:v>4903687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43824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1320639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1231935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1608385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31162"/>
        <c:axId val="66435545"/>
      </c:barChart>
      <c:catAx>
        <c:axId val="257311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35545"/>
        <c:crosses val="autoZero"/>
        <c:auto val="1"/>
        <c:lblAlgn val="ctr"/>
        <c:lblOffset val="100"/>
        <c:noMultiLvlLbl val="0"/>
      </c:catAx>
      <c:valAx>
        <c:axId val="664355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311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1984465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438051</c:v>
                </c:pt>
                <c:pt idx="21">
                  <c:v>201900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543543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0-4FA0-AEC9-342770CF617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0-4FA0-AEC9-342770CF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67994"/>
        <c:axId val="63488844"/>
      </c:barChart>
      <c:catAx>
        <c:axId val="293679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88844"/>
        <c:crosses val="autoZero"/>
        <c:auto val="1"/>
        <c:lblAlgn val="ctr"/>
        <c:lblOffset val="100"/>
        <c:noMultiLvlLbl val="0"/>
      </c:catAx>
      <c:valAx>
        <c:axId val="634888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679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1171791</c:v>
                </c:pt>
                <c:pt idx="3">
                  <c:v>790492</c:v>
                </c:pt>
                <c:pt idx="4">
                  <c:v>2889394</c:v>
                </c:pt>
                <c:pt idx="5">
                  <c:v>313396</c:v>
                </c:pt>
                <c:pt idx="6">
                  <c:v>1740</c:v>
                </c:pt>
                <c:pt idx="7">
                  <c:v>3832224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159027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208619</c:v>
                </c:pt>
                <c:pt idx="22">
                  <c:v>907316</c:v>
                </c:pt>
                <c:pt idx="23">
                  <c:v>260836</c:v>
                </c:pt>
                <c:pt idx="24">
                  <c:v>1214525</c:v>
                </c:pt>
                <c:pt idx="25">
                  <c:v>4855458</c:v>
                </c:pt>
                <c:pt idx="26">
                  <c:v>620716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A-4E1B-A123-4377D9ADF0C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296836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A-4E1B-A123-4377D9AD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4008"/>
        <c:axId val="36267169"/>
      </c:barChart>
      <c:catAx>
        <c:axId val="4174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67169"/>
        <c:crosses val="autoZero"/>
        <c:auto val="1"/>
        <c:lblAlgn val="ctr"/>
        <c:lblOffset val="100"/>
        <c:noMultiLvlLbl val="0"/>
      </c:catAx>
      <c:valAx>
        <c:axId val="362671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40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144818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2-431C-9AFB-8E0D8FDC4DB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254392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2-431C-9AFB-8E0D8FDC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08037"/>
        <c:axId val="45534664"/>
      </c:barChart>
      <c:catAx>
        <c:axId val="47508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34664"/>
        <c:crosses val="autoZero"/>
        <c:auto val="1"/>
        <c:lblAlgn val="ctr"/>
        <c:lblOffset val="100"/>
        <c:noMultiLvlLbl val="0"/>
      </c:catAx>
      <c:valAx>
        <c:axId val="455346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8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2371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F-4269-B57E-A41DF03D0DF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F-4269-B57E-A41DF03D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57646"/>
        <c:axId val="61324562"/>
      </c:barChart>
      <c:catAx>
        <c:axId val="302576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24562"/>
        <c:crosses val="autoZero"/>
        <c:auto val="1"/>
        <c:lblAlgn val="ctr"/>
        <c:lblOffset val="100"/>
        <c:noMultiLvlLbl val="0"/>
      </c:catAx>
      <c:valAx>
        <c:axId val="61324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576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157357</c:v>
                </c:pt>
                <c:pt idx="3">
                  <c:v>401980</c:v>
                </c:pt>
                <c:pt idx="4">
                  <c:v>1889491</c:v>
                </c:pt>
                <c:pt idx="5">
                  <c:v>115016</c:v>
                </c:pt>
                <c:pt idx="6">
                  <c:v>1720</c:v>
                </c:pt>
                <c:pt idx="7">
                  <c:v>3345764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47135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61430</c:v>
                </c:pt>
                <c:pt idx="22">
                  <c:v>546910</c:v>
                </c:pt>
                <c:pt idx="23">
                  <c:v>99695</c:v>
                </c:pt>
                <c:pt idx="24">
                  <c:v>244718</c:v>
                </c:pt>
                <c:pt idx="25">
                  <c:v>4610441</c:v>
                </c:pt>
                <c:pt idx="26">
                  <c:v>620716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3-405A-8275-C392104EFDD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42444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3-405A-8275-C392104E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32109"/>
        <c:axId val="62914667"/>
      </c:barChart>
      <c:catAx>
        <c:axId val="661321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14667"/>
        <c:crosses val="autoZero"/>
        <c:auto val="1"/>
        <c:lblAlgn val="ctr"/>
        <c:lblOffset val="100"/>
        <c:noMultiLvlLbl val="0"/>
      </c:catAx>
      <c:valAx>
        <c:axId val="629146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321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</c:v>
              </c:pt>
              <c:pt idx="1">
                <c:v>43849383.092000008</c:v>
              </c:pt>
              <c:pt idx="2">
                <c:v>48177203.59300001</c:v>
              </c:pt>
              <c:pt idx="3">
                <c:v>47604904.523000002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26-4FA0-B4CD-5E38D80D111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45832321.10400001</c:v>
              </c:pt>
              <c:pt idx="1">
                <c:v>43099098.32599999</c:v>
              </c:pt>
              <c:pt idx="2">
                <c:v>47469559.138999984</c:v>
              </c:pt>
              <c:pt idx="3">
                <c:v>49124220.273000002</c:v>
              </c:pt>
              <c:pt idx="4">
                <c:v>51198942.70000001</c:v>
              </c:pt>
              <c:pt idx="5">
                <c:v>47404647.738000013</c:v>
              </c:pt>
              <c:pt idx="6">
                <c:v>47216353.566</c:v>
              </c:pt>
              <c:pt idx="7">
                <c:v>46280436.434999987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44560599.812000021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26-4FA0-B4CD-5E38D80D1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9126"/>
        <c:axId val="56194319"/>
      </c:lineChart>
      <c:catAx>
        <c:axId val="172891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94319"/>
        <c:crosses val="autoZero"/>
        <c:auto val="1"/>
        <c:lblAlgn val="ctr"/>
        <c:lblOffset val="100"/>
        <c:noMultiLvlLbl val="0"/>
      </c:catAx>
      <c:valAx>
        <c:axId val="5619431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891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  <c:pt idx="3">
                <c:v>15758382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E-4323-ADF3-770C191A37B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CE-4323-ADF3-770C191A3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0634"/>
        <c:axId val="224534"/>
      </c:lineChart>
      <c:catAx>
        <c:axId val="43606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534"/>
        <c:crosses val="autoZero"/>
        <c:auto val="1"/>
        <c:lblAlgn val="ctr"/>
        <c:lblOffset val="100"/>
        <c:noMultiLvlLbl val="0"/>
      </c:catAx>
      <c:valAx>
        <c:axId val="22453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06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1B-4B0F-91C1-4AEB6491E65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1B-4B0F-91C1-4AEB6491E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09472"/>
        <c:axId val="4615280"/>
      </c:lineChart>
      <c:catAx>
        <c:axId val="50609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5280"/>
        <c:crosses val="autoZero"/>
        <c:auto val="1"/>
        <c:lblAlgn val="ctr"/>
        <c:lblOffset val="100"/>
        <c:noMultiLvlLbl val="0"/>
      </c:catAx>
      <c:valAx>
        <c:axId val="46152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094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  <c:pt idx="3">
                <c:v>23983053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AE-400E-9452-F1A1C13AA75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AE-400E-9452-F1A1C13AA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7942"/>
        <c:axId val="11799710"/>
      </c:lineChart>
      <c:catAx>
        <c:axId val="140979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99710"/>
        <c:crosses val="autoZero"/>
        <c:auto val="1"/>
        <c:lblAlgn val="ctr"/>
        <c:lblOffset val="100"/>
        <c:noMultiLvlLbl val="0"/>
      </c:catAx>
      <c:valAx>
        <c:axId val="1179971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979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  <c:pt idx="3">
                <c:v>16487082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44-48C3-A3C5-400B44A476B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44-48C3-A3C5-400B44A47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927"/>
        <c:axId val="17613963"/>
      </c:lineChart>
      <c:catAx>
        <c:axId val="37149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3963"/>
        <c:crosses val="autoZero"/>
        <c:auto val="1"/>
        <c:lblAlgn val="ctr"/>
        <c:lblOffset val="100"/>
        <c:noMultiLvlLbl val="0"/>
      </c:catAx>
      <c:valAx>
        <c:axId val="1761396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492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130791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26342"/>
        <c:axId val="11137976"/>
      </c:barChart>
      <c:catAx>
        <c:axId val="608263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7976"/>
        <c:crosses val="autoZero"/>
        <c:auto val="1"/>
        <c:lblAlgn val="ctr"/>
        <c:lblOffset val="100"/>
        <c:noMultiLvlLbl val="0"/>
      </c:catAx>
      <c:valAx>
        <c:axId val="11137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263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  <c:pt idx="3">
                <c:v>1574010.25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55-49DD-8AEA-524DAE71350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55-49DD-8AEA-524DAE71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85525"/>
        <c:axId val="17479119"/>
      </c:lineChart>
      <c:catAx>
        <c:axId val="106855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79119"/>
        <c:crosses val="autoZero"/>
        <c:auto val="1"/>
        <c:lblAlgn val="ctr"/>
        <c:lblOffset val="100"/>
        <c:noMultiLvlLbl val="0"/>
      </c:catAx>
      <c:valAx>
        <c:axId val="1747911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8552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-6.2480668620339297E-2</c:v>
              </c:pt>
              <c:pt idx="1">
                <c:v>-2.376380939993283E-2</c:v>
              </c:pt>
              <c:pt idx="2">
                <c:v>-1.0305680074640279E-2</c:v>
              </c:pt>
              <c:pt idx="3">
                <c:v>-1.5766163385120709E-2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F3-452B-9B6A-B02D0DE57B6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3.8813720183656468E-2</c:v>
              </c:pt>
              <c:pt idx="1">
                <c:v>2.6706761020706571E-2</c:v>
              </c:pt>
              <c:pt idx="2">
                <c:v>1.7126763647207891E-2</c:v>
              </c:pt>
              <c:pt idx="3">
                <c:v>2.47728498023887E-2</c:v>
              </c:pt>
              <c:pt idx="4">
                <c:v>3.6954944863132999E-2</c:v>
              </c:pt>
              <c:pt idx="5">
                <c:v>3.6630557818015053E-2</c:v>
              </c:pt>
              <c:pt idx="6">
                <c:v>3.3543565024659612E-2</c:v>
              </c:pt>
              <c:pt idx="7">
                <c:v>3.3494608242195627E-2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2.812571308907175E-2</c:v>
              </c:pt>
              <c:pt idx="11">
                <c:v>2.7946180554115681E-2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F3-452B-9B6A-B02D0DE57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32919"/>
        <c:axId val="26202942"/>
      </c:lineChart>
      <c:catAx>
        <c:axId val="526329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02942"/>
        <c:crosses val="autoZero"/>
        <c:auto val="1"/>
        <c:lblAlgn val="ctr"/>
        <c:lblOffset val="100"/>
        <c:noMultiLvlLbl val="0"/>
      </c:catAx>
      <c:valAx>
        <c:axId val="262029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329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  <c:pt idx="3">
                <c:v>-3.6558338373002493E-2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0C-44A1-B2AC-0DE6E7B808D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0C-44A1-B2AC-0DE6E7B8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1790"/>
        <c:axId val="45676232"/>
      </c:lineChart>
      <c:catAx>
        <c:axId val="223817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76232"/>
        <c:crosses val="autoZero"/>
        <c:auto val="1"/>
        <c:lblAlgn val="ctr"/>
        <c:lblOffset val="100"/>
        <c:noMultiLvlLbl val="0"/>
      </c:catAx>
      <c:valAx>
        <c:axId val="456762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817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CD-4650-AAC9-86E148F25DB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CD-4650-AAC9-86E148F25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55201"/>
        <c:axId val="19340263"/>
      </c:lineChart>
      <c:catAx>
        <c:axId val="307552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0263"/>
        <c:crosses val="autoZero"/>
        <c:auto val="1"/>
        <c:lblAlgn val="ctr"/>
        <c:lblOffset val="100"/>
        <c:noMultiLvlLbl val="0"/>
      </c:catAx>
      <c:valAx>
        <c:axId val="193402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552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  <c:pt idx="3">
                <c:v>-1.2257669776891691E-3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47-4BBF-94DD-7627645D62A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47-4BBF-94DD-7627645D6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1043"/>
        <c:axId val="4757136"/>
      </c:lineChart>
      <c:catAx>
        <c:axId val="52910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7136"/>
        <c:crosses val="autoZero"/>
        <c:auto val="1"/>
        <c:lblAlgn val="ctr"/>
        <c:lblOffset val="100"/>
        <c:noMultiLvlLbl val="0"/>
      </c:catAx>
      <c:valAx>
        <c:axId val="47571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10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  <c:pt idx="3">
                <c:v>-2.191238595326828E-2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7A-4240-B758-73E2D767B65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7A-4240-B758-73E2D767B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0359"/>
        <c:axId val="14884957"/>
      </c:lineChart>
      <c:catAx>
        <c:axId val="211103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84957"/>
        <c:crosses val="autoZero"/>
        <c:auto val="1"/>
        <c:lblAlgn val="ctr"/>
        <c:lblOffset val="100"/>
        <c:noMultiLvlLbl val="0"/>
      </c:catAx>
      <c:valAx>
        <c:axId val="148849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103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  <c:pt idx="3">
                <c:v>5.3393281355711419E-3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AF-4754-B189-0B880134CEA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AF-4754-B189-0B880134C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05888"/>
        <c:axId val="1145704"/>
      </c:lineChart>
      <c:catAx>
        <c:axId val="401058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5704"/>
        <c:crosses val="autoZero"/>
        <c:auto val="1"/>
        <c:lblAlgn val="ctr"/>
        <c:lblOffset val="100"/>
        <c:noMultiLvlLbl val="0"/>
      </c:catAx>
      <c:valAx>
        <c:axId val="11457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058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D-4F86-81C5-229DE146E9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D-4F86-81C5-229DE146E9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D-4F86-81C5-229DE146E9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D-4F86-81C5-229DE146E9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D-4F86-81C5-229DE146E9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D-4F86-81C5-229DE146E9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D-4F86-81C5-229DE146E9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D-4F86-81C5-229DE146E9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D-4F86-81C5-229DE146E9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D-4F86-81C5-229DE146E9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D-4F86-81C5-229DE146E96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551.52350887699981</c:v>
              </c:pt>
              <c:pt idx="1">
                <c:v>553.12717093299977</c:v>
              </c:pt>
              <c:pt idx="2">
                <c:v>553.8409238979998</c:v>
              </c:pt>
              <c:pt idx="3">
                <c:v>555.32564375399988</c:v>
              </c:pt>
              <c:pt idx="4">
                <c:v>556.55853215100001</c:v>
              </c:pt>
              <c:pt idx="5">
                <c:v>557.52885815499974</c:v>
              </c:pt>
              <c:pt idx="6">
                <c:v>557.14017952599977</c:v>
              </c:pt>
              <c:pt idx="7">
                <c:v>558.26435803699985</c:v>
              </c:pt>
              <c:pt idx="8">
                <c:v>555.40072396999983</c:v>
              </c:pt>
              <c:pt idx="9">
                <c:v>556.15100873599999</c:v>
              </c:pt>
              <c:pt idx="10">
                <c:v>556.85865319000004</c:v>
              </c:pt>
              <c:pt idx="11">
                <c:v>555.33933744000001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BFD-4F86-81C5-229DE146E9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408968"/>
        <c:axId val="30115790"/>
      </c:lineChart>
      <c:catAx>
        <c:axId val="274089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15790"/>
        <c:crosses val="autoZero"/>
        <c:auto val="1"/>
        <c:lblAlgn val="ctr"/>
        <c:lblOffset val="100"/>
        <c:noMultiLvlLbl val="0"/>
      </c:catAx>
      <c:valAx>
        <c:axId val="301157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089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8-46A6-AC74-9B9FBC3E0C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8-46A6-AC74-9B9FBC3E0C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8-46A6-AC74-9B9FBC3E0C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8-46A6-AC74-9B9FBC3E0C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8-46A6-AC74-9B9FBC3E0C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8-46A6-AC74-9B9FBC3E0C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8-46A6-AC74-9B9FBC3E0C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8-46A6-AC74-9B9FBC3E0C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8-46A6-AC74-9B9FBC3E0C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8-46A6-AC74-9B9FBC3E0C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8-46A6-AC74-9B9FBC3E0C2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177.449296</c:v>
              </c:pt>
              <c:pt idx="1">
                <c:v>179.03416200000001</c:v>
              </c:pt>
              <c:pt idx="2">
                <c:v>179.07545300000001</c:v>
              </c:pt>
              <c:pt idx="3">
                <c:v>179.66235399999999</c:v>
              </c:pt>
              <c:pt idx="4">
                <c:v>179.576504</c:v>
              </c:pt>
              <c:pt idx="5">
                <c:v>179.04252</c:v>
              </c:pt>
              <c:pt idx="6">
                <c:v>178.999189</c:v>
              </c:pt>
              <c:pt idx="7">
                <c:v>179.29122000000001</c:v>
              </c:pt>
              <c:pt idx="8">
                <c:v>177.612121</c:v>
              </c:pt>
              <c:pt idx="9">
                <c:v>177.16454100000001</c:v>
              </c:pt>
              <c:pt idx="10">
                <c:v>177.17103399999999</c:v>
              </c:pt>
              <c:pt idx="11">
                <c:v>177.05900800000001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CD8-46A6-AC74-9B9FBC3E0C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711630"/>
        <c:axId val="18114418"/>
      </c:lineChart>
      <c:catAx>
        <c:axId val="377116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14418"/>
        <c:crosses val="autoZero"/>
        <c:auto val="1"/>
        <c:lblAlgn val="ctr"/>
        <c:lblOffset val="100"/>
        <c:noMultiLvlLbl val="0"/>
      </c:catAx>
      <c:valAx>
        <c:axId val="181144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116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C4-4E22-A652-C309215152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4-4E22-A652-C309215152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4-4E22-A652-C309215152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4-4E22-A652-C309215152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4-4E22-A652-C309215152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4-4E22-A652-C309215152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4-4E22-A652-C309215152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4-4E22-A652-C309215152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4-4E22-A652-C309215152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4-4E22-A652-C309215152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4-4E22-A652-C3092151525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83.41211899999999</c:v>
              </c:pt>
              <c:pt idx="9">
                <c:v>84.13277699999999</c:v>
              </c:pt>
              <c:pt idx="10">
                <c:v>84.862971999999999</c:v>
              </c:pt>
              <c:pt idx="11">
                <c:v>84.488761999999994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5C4-4E22-A652-C309215152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10438"/>
        <c:axId val="43251669"/>
      </c:lineChart>
      <c:catAx>
        <c:axId val="450104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51669"/>
        <c:crosses val="autoZero"/>
        <c:auto val="1"/>
        <c:lblAlgn val="ctr"/>
        <c:lblOffset val="100"/>
        <c:noMultiLvlLbl val="0"/>
      </c:catAx>
      <c:valAx>
        <c:axId val="432516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104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458022</c:v>
                </c:pt>
                <c:pt idx="2">
                  <c:v>558420</c:v>
                </c:pt>
                <c:pt idx="3">
                  <c:v>432420</c:v>
                </c:pt>
                <c:pt idx="4">
                  <c:v>21940653</c:v>
                </c:pt>
                <c:pt idx="5">
                  <c:v>835524</c:v>
                </c:pt>
                <c:pt idx="6">
                  <c:v>4899593</c:v>
                </c:pt>
                <c:pt idx="7">
                  <c:v>15892493</c:v>
                </c:pt>
                <c:pt idx="8">
                  <c:v>2617305</c:v>
                </c:pt>
                <c:pt idx="9">
                  <c:v>299508</c:v>
                </c:pt>
                <c:pt idx="10">
                  <c:v>419528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1316754</c:v>
                </c:pt>
                <c:pt idx="17">
                  <c:v>359469</c:v>
                </c:pt>
                <c:pt idx="18">
                  <c:v>150271</c:v>
                </c:pt>
                <c:pt idx="19">
                  <c:v>265771</c:v>
                </c:pt>
                <c:pt idx="20">
                  <c:v>770339</c:v>
                </c:pt>
                <c:pt idx="21">
                  <c:v>3399636</c:v>
                </c:pt>
                <c:pt idx="22">
                  <c:v>1213363</c:v>
                </c:pt>
                <c:pt idx="23">
                  <c:v>570004</c:v>
                </c:pt>
                <c:pt idx="24">
                  <c:v>657930</c:v>
                </c:pt>
                <c:pt idx="25">
                  <c:v>24213389</c:v>
                </c:pt>
                <c:pt idx="26">
                  <c:v>1556484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2904158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52832"/>
        <c:axId val="40095858"/>
      </c:barChart>
      <c:catAx>
        <c:axId val="48352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95858"/>
        <c:crosses val="autoZero"/>
        <c:auto val="1"/>
        <c:lblAlgn val="ctr"/>
        <c:lblOffset val="100"/>
        <c:noMultiLvlLbl val="0"/>
      </c:catAx>
      <c:valAx>
        <c:axId val="400958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528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AD-4FEE-A05F-D746682BAD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D-4FEE-A05F-D746682BAD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D-4FEE-A05F-D746682BAD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D-4FEE-A05F-D746682BAD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D-4FEE-A05F-D746682BAD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D-4FEE-A05F-D746682BAD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D-4FEE-A05F-D746682BAD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D-4FEE-A05F-D746682BAD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AD-4FEE-A05F-D746682BAD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AD-4FEE-A05F-D746682BAD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AD-4FEE-A05F-D746682BAD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271.43212299999999</c:v>
              </c:pt>
              <c:pt idx="1">
                <c:v>272.96129000000002</c:v>
              </c:pt>
              <c:pt idx="2">
                <c:v>273.76442400000002</c:v>
              </c:pt>
              <c:pt idx="3">
                <c:v>274.98374899999999</c:v>
              </c:pt>
              <c:pt idx="4">
                <c:v>276.27261700000003</c:v>
              </c:pt>
              <c:pt idx="5">
                <c:v>277.76362499999999</c:v>
              </c:pt>
              <c:pt idx="6">
                <c:v>277.43173000000002</c:v>
              </c:pt>
              <c:pt idx="7">
                <c:v>278.51155</c:v>
              </c:pt>
              <c:pt idx="8">
                <c:v>278.898394</c:v>
              </c:pt>
              <c:pt idx="9">
                <c:v>279.27070099999997</c:v>
              </c:pt>
              <c:pt idx="10">
                <c:v>279.19924700000001</c:v>
              </c:pt>
              <c:pt idx="11">
                <c:v>278.39873899999998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AD-4FEE-A05F-D746682BAD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254937"/>
        <c:axId val="64207240"/>
      </c:lineChart>
      <c:catAx>
        <c:axId val="522549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07240"/>
        <c:crosses val="autoZero"/>
        <c:auto val="1"/>
        <c:lblAlgn val="ctr"/>
        <c:lblOffset val="100"/>
        <c:noMultiLvlLbl val="0"/>
      </c:catAx>
      <c:valAx>
        <c:axId val="642072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549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7-4E19-A159-6CD87591DA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7-4E19-A159-6CD87591DA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7-4E19-A159-6CD87591DA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7-4E19-A159-6CD87591DA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7-4E19-A159-6CD87591DA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7-4E19-A159-6CD87591DA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7-4E19-A159-6CD87591DA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7-4E19-A159-6CD87591DA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7-4E19-A159-6CD87591DA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7-4E19-A159-6CD87591DA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7-4E19-A159-6CD87591DA5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186.63892799999999</c:v>
              </c:pt>
              <c:pt idx="1">
                <c:v>188.568524</c:v>
              </c:pt>
              <c:pt idx="2">
                <c:v>189.30317500000001</c:v>
              </c:pt>
              <c:pt idx="3">
                <c:v>190.546774</c:v>
              </c:pt>
              <c:pt idx="4">
                <c:v>191.689562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192.98977500000001</c:v>
              </c:pt>
              <c:pt idx="8">
                <c:v>193.28183300000001</c:v>
              </c:pt>
              <c:pt idx="9">
                <c:v>193.15377799999999</c:v>
              </c:pt>
              <c:pt idx="10">
                <c:v>192.19293099999999</c:v>
              </c:pt>
              <c:pt idx="11">
                <c:v>191.59343999999999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717-4E19-A159-6CD87591DA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203056"/>
        <c:axId val="57328975"/>
      </c:lineChart>
      <c:catAx>
        <c:axId val="112030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28975"/>
        <c:crosses val="autoZero"/>
        <c:auto val="1"/>
        <c:lblAlgn val="ctr"/>
        <c:lblOffset val="100"/>
        <c:noMultiLvlLbl val="0"/>
      </c:catAx>
      <c:valAx>
        <c:axId val="573289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30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F-4500-B502-7FE3B9C195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4F-4500-B502-7FE3B9C195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F-4500-B502-7FE3B9C195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F-4500-B502-7FE3B9C195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F-4500-B502-7FE3B9C195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F-4500-B502-7FE3B9C195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F-4500-B502-7FE3B9C195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F-4500-B502-7FE3B9C195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F-4500-B502-7FE3B9C195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F-4500-B502-7FE3B9C195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F-4500-B502-7FE3B9C195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18.19730925</c:v>
              </c:pt>
              <c:pt idx="9">
                <c:v>18.22108875</c:v>
              </c:pt>
              <c:pt idx="10">
                <c:v>18.164604000000001</c:v>
              </c:pt>
              <c:pt idx="11">
                <c:v>18.163594249999999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4F-4500-B502-7FE3B9C195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897291"/>
        <c:axId val="28906435"/>
      </c:lineChart>
      <c:catAx>
        <c:axId val="578972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06435"/>
        <c:crosses val="autoZero"/>
        <c:auto val="1"/>
        <c:lblAlgn val="ctr"/>
        <c:lblOffset val="100"/>
        <c:noMultiLvlLbl val="0"/>
      </c:catAx>
      <c:valAx>
        <c:axId val="289064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972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B-4826-B22F-6659BE07AE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B-4826-B22F-6659BE07AE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B-4826-B22F-6659BE07AE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B-4826-B22F-6659BE07AE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B-4826-B22F-6659BE07AE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B-4826-B22F-6659BE07AE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B-4826-B22F-6659BE07AE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B-4826-B22F-6659BE07AE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B-4826-B22F-6659BE07AE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B-4826-B22F-6659BE07AE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B-4826-B22F-6659BE07AE8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-3.157813733647135E-3</c:v>
              </c:pt>
              <c:pt idx="1">
                <c:v>4.4521469846225577E-3</c:v>
              </c:pt>
              <c:pt idx="2">
                <c:v>9.2142168130598199E-3</c:v>
              </c:pt>
              <c:pt idx="3">
                <c:v>1.7162871993601381E-2</c:v>
              </c:pt>
              <c:pt idx="4">
                <c:v>2.0227510332200899E-2</c:v>
              </c:pt>
              <c:pt idx="5">
                <c:v>2.509769509410302E-2</c:v>
              </c:pt>
              <c:pt idx="6">
                <c:v>2.0612180656934431E-2</c:v>
              </c:pt>
              <c:pt idx="7">
                <c:v>2.7946180554115432E-2</c:v>
              </c:pt>
              <c:pt idx="8">
                <c:v>1.945875371587787E-2</c:v>
              </c:pt>
              <c:pt idx="9">
                <c:v>1.971133821685948E-2</c:v>
              </c:pt>
              <c:pt idx="10">
                <c:v>2.103973947652444E-2</c:v>
              </c:pt>
              <c:pt idx="11">
                <c:v>1.418499467081866E-2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8B-4826-B22F-6659BE07AE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5321"/>
        <c:axId val="47720625"/>
      </c:lineChart>
      <c:catAx>
        <c:axId val="319953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20625"/>
        <c:crosses val="autoZero"/>
        <c:auto val="1"/>
        <c:lblAlgn val="ctr"/>
        <c:lblOffset val="100"/>
        <c:noMultiLvlLbl val="0"/>
      </c:catAx>
      <c:valAx>
        <c:axId val="477206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953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0-4CE2-9A5C-1284853D13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0-4CE2-9A5C-1284853D13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0-4CE2-9A5C-1284853D13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0-4CE2-9A5C-1284853D13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0-4CE2-9A5C-1284853D13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0-4CE2-9A5C-1284853D13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0-4CE2-9A5C-1284853D13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0-4CE2-9A5C-1284853D13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40-4CE2-9A5C-1284853D13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40-4CE2-9A5C-1284853D13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40-4CE2-9A5C-1284853D138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-1.4602362599192851E-2</c:v>
              </c:pt>
              <c:pt idx="1">
                <c:v>4.7358024361013433E-3</c:v>
              </c:pt>
              <c:pt idx="2">
                <c:v>1.253169267068964E-2</c:v>
              </c:pt>
              <c:pt idx="3">
                <c:v>2.124118592753314E-2</c:v>
              </c:pt>
              <c:pt idx="4">
                <c:v>1.69659361540003E-2</c:v>
              </c:pt>
              <c:pt idx="5">
                <c:v>1.484364791978005E-2</c:v>
              </c:pt>
              <c:pt idx="6">
                <c:v>1.376228177153032E-2</c:v>
              </c:pt>
              <c:pt idx="7">
                <c:v>2.5954914815621469E-2</c:v>
              </c:pt>
              <c:pt idx="8">
                <c:v>1.095703600021062E-2</c:v>
              </c:pt>
              <c:pt idx="9">
                <c:v>1.058326677521659E-2</c:v>
              </c:pt>
              <c:pt idx="10">
                <c:v>9.0640556354930381E-3</c:v>
              </c:pt>
              <c:pt idx="11">
                <c:v>7.8005543218698263E-3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40-4CE2-9A5C-1284853D1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214493"/>
        <c:axId val="46943728"/>
      </c:lineChart>
      <c:catAx>
        <c:axId val="372144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43728"/>
        <c:crosses val="autoZero"/>
        <c:auto val="1"/>
        <c:lblAlgn val="ctr"/>
        <c:lblOffset val="100"/>
        <c:noMultiLvlLbl val="0"/>
      </c:catAx>
      <c:valAx>
        <c:axId val="469437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144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4F-4995-996F-A7485CD693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F-4995-996F-A7485CD693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F-4995-996F-A7485CD693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F-4995-996F-A7485CD693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F-4995-996F-A7485CD693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F-4995-996F-A7485CD693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F-4995-996F-A7485CD693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4F-4995-996F-A7485CD693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4F-4995-996F-A7485CD693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4F-4995-996F-A7485CD693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4F-4995-996F-A7485CD6934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-7.2199003130350631E-2</c:v>
              </c:pt>
              <c:pt idx="9">
                <c:v>-5.3822593059740582E-2</c:v>
              </c:pt>
              <c:pt idx="10">
                <c:v>-2.7125956271542542E-2</c:v>
              </c:pt>
              <c:pt idx="11">
                <c:v>-2.345434882700978E-2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94F-4995-996F-A7485CD69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44195"/>
        <c:axId val="16177547"/>
      </c:lineChart>
      <c:catAx>
        <c:axId val="420441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77547"/>
        <c:crosses val="autoZero"/>
        <c:auto val="1"/>
        <c:lblAlgn val="ctr"/>
        <c:lblOffset val="100"/>
        <c:noMultiLvlLbl val="0"/>
      </c:catAx>
      <c:valAx>
        <c:axId val="161775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441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F-4922-89FC-EC65DFDF34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F-4922-89FC-EC65DFDF34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F-4922-89FC-EC65DFDF34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F-4922-89FC-EC65DFDF34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F-4922-89FC-EC65DFDF34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F-4922-89FC-EC65DFDF34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F-4922-89FC-EC65DFDF34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F-4922-89FC-EC65DFDF34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F-4922-89FC-EC65DFDF34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F-4922-89FC-EC65DFDF34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F-4922-89FC-EC65DFDF34D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2.9162427545672009E-2</c:v>
              </c:pt>
              <c:pt idx="1">
                <c:v>4.0441105912466559E-2</c:v>
              </c:pt>
              <c:pt idx="2">
                <c:v>4.6471077772449992E-2</c:v>
              </c:pt>
              <c:pt idx="3">
                <c:v>5.6497449879373142E-2</c:v>
              </c:pt>
              <c:pt idx="4">
                <c:v>6.3372423963135208E-2</c:v>
              </c:pt>
              <c:pt idx="5">
                <c:v>6.8715143752199892E-2</c:v>
              </c:pt>
              <c:pt idx="6">
                <c:v>5.7548198336284218E-2</c:v>
              </c:pt>
              <c:pt idx="7">
                <c:v>6.096817334521229E-2</c:v>
              </c:pt>
              <c:pt idx="8">
                <c:v>5.7575291622662388E-2</c:v>
              </c:pt>
              <c:pt idx="9">
                <c:v>5.1842686325129138E-2</c:v>
              </c:pt>
              <c:pt idx="10">
                <c:v>4.5415546161900737E-2</c:v>
              </c:pt>
              <c:pt idx="11">
                <c:v>3.2620357798269092E-2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7F-4922-89FC-EC65DFDF3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656112"/>
        <c:axId val="37125690"/>
      </c:lineChart>
      <c:catAx>
        <c:axId val="196561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25690"/>
        <c:crosses val="autoZero"/>
        <c:auto val="1"/>
        <c:lblAlgn val="ctr"/>
        <c:lblOffset val="100"/>
        <c:noMultiLvlLbl val="0"/>
      </c:catAx>
      <c:valAx>
        <c:axId val="371256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561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4-4A45-B5BC-461B9E30E4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4-4A45-B5BC-461B9E30E4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4-4A45-B5BC-461B9E30E4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4-4A45-B5BC-461B9E30E4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4-4A45-B5BC-461B9E30E4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4-4A45-B5BC-461B9E30E4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4-4A45-B5BC-461B9E30E4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4-4A45-B5BC-461B9E30E4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4-4A45-B5BC-461B9E30E4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4-4A45-B5BC-461B9E30E4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4-4A45-B5BC-461B9E30E48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3.4140072129578813E-2</c:v>
              </c:pt>
              <c:pt idx="1">
                <c:v>5.1974701732266163E-2</c:v>
              </c:pt>
              <c:pt idx="2">
                <c:v>6.1442042000360908E-2</c:v>
              </c:pt>
              <c:pt idx="3">
                <c:v>7.7063450822756438E-2</c:v>
              </c:pt>
              <c:pt idx="4">
                <c:v>8.6737294301870549E-2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7.9861233724908595E-2</c:v>
              </c:pt>
              <c:pt idx="8">
                <c:v>7.621468771558855E-2</c:v>
              </c:pt>
              <c:pt idx="9">
                <c:v>6.5550331583233562E-2</c:v>
              </c:pt>
              <c:pt idx="10">
                <c:v>4.9141756830761787E-2</c:v>
              </c:pt>
              <c:pt idx="11">
                <c:v>3.5060643799834687E-2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7C4-4A45-B5BC-461B9E30E4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805280"/>
        <c:axId val="46482488"/>
      </c:lineChart>
      <c:catAx>
        <c:axId val="128052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82488"/>
        <c:crosses val="autoZero"/>
        <c:auto val="1"/>
        <c:lblAlgn val="ctr"/>
        <c:lblOffset val="100"/>
        <c:noMultiLvlLbl val="0"/>
      </c:catAx>
      <c:valAx>
        <c:axId val="464824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052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6-46A7-B0AD-3FBA676A6A9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6-46A7-B0AD-3FBA676A6A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6-46A7-B0AD-3FBA676A6A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6-46A7-B0AD-3FBA676A6A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6-46A7-B0AD-3FBA676A6A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6-46A7-B0AD-3FBA676A6A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6-46A7-B0AD-3FBA676A6A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6-46A7-B0AD-3FBA676A6A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6-46A7-B0AD-3FBA676A6A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6-46A7-B0AD-3FBA676A6A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6-46A7-B0AD-3FBA676A6A9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0.10609229073096491</c:v>
              </c:pt>
              <c:pt idx="9">
                <c:v>9.6352643079385111E-2</c:v>
              </c:pt>
              <c:pt idx="10">
                <c:v>8.0886769554870688E-2</c:v>
              </c:pt>
              <c:pt idx="11">
                <c:v>6.7387134797643453E-2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3A6-46A7-B0AD-3FBA676A6A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832250"/>
        <c:axId val="50688306"/>
      </c:lineChart>
      <c:catAx>
        <c:axId val="198322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88306"/>
        <c:crosses val="autoZero"/>
        <c:auto val="1"/>
        <c:lblAlgn val="ctr"/>
        <c:lblOffset val="100"/>
        <c:noMultiLvlLbl val="0"/>
      </c:catAx>
      <c:valAx>
        <c:axId val="50688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322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415766</c:v>
                </c:pt>
                <c:pt idx="2">
                  <c:v>99413</c:v>
                </c:pt>
                <c:pt idx="3">
                  <c:v>0</c:v>
                </c:pt>
                <c:pt idx="4">
                  <c:v>17259408</c:v>
                </c:pt>
                <c:pt idx="5">
                  <c:v>523994</c:v>
                </c:pt>
                <c:pt idx="6">
                  <c:v>93006</c:v>
                </c:pt>
                <c:pt idx="7">
                  <c:v>12129283</c:v>
                </c:pt>
                <c:pt idx="8">
                  <c:v>1519973</c:v>
                </c:pt>
                <c:pt idx="9">
                  <c:v>189609</c:v>
                </c:pt>
                <c:pt idx="10">
                  <c:v>415561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1177722</c:v>
                </c:pt>
                <c:pt idx="17">
                  <c:v>136726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1620183</c:v>
                </c:pt>
                <c:pt idx="22">
                  <c:v>451801</c:v>
                </c:pt>
                <c:pt idx="23">
                  <c:v>354472</c:v>
                </c:pt>
                <c:pt idx="24">
                  <c:v>46689</c:v>
                </c:pt>
                <c:pt idx="25">
                  <c:v>19078331</c:v>
                </c:pt>
                <c:pt idx="26">
                  <c:v>965048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1367913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16496"/>
        <c:axId val="63314253"/>
      </c:barChart>
      <c:catAx>
        <c:axId val="41316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4253"/>
        <c:crosses val="autoZero"/>
        <c:auto val="1"/>
        <c:lblAlgn val="ctr"/>
        <c:lblOffset val="100"/>
        <c:noMultiLvlLbl val="0"/>
      </c:catAx>
      <c:valAx>
        <c:axId val="633142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164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6015.3960000000015</c:v>
                </c:pt>
                <c:pt idx="1">
                  <c:v>0</c:v>
                </c:pt>
                <c:pt idx="2">
                  <c:v>750.97699999999986</c:v>
                </c:pt>
                <c:pt idx="3">
                  <c:v>3686.1120000000001</c:v>
                </c:pt>
                <c:pt idx="4">
                  <c:v>319.053</c:v>
                </c:pt>
                <c:pt idx="5">
                  <c:v>3266.864</c:v>
                </c:pt>
                <c:pt idx="6">
                  <c:v>549.11299999999994</c:v>
                </c:pt>
                <c:pt idx="7">
                  <c:v>474.62400000000002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60.152000000000001</c:v>
                </c:pt>
                <c:pt idx="13">
                  <c:v>3522.6640000000002</c:v>
                </c:pt>
                <c:pt idx="14">
                  <c:v>45.922999999999988</c:v>
                </c:pt>
                <c:pt idx="15">
                  <c:v>79.435000000000016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8554.2089999999989</c:v>
                </c:pt>
                <c:pt idx="21">
                  <c:v>453.53099999999989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5313.0020000000004</c:v>
                </c:pt>
                <c:pt idx="1">
                  <c:v>129.179</c:v>
                </c:pt>
                <c:pt idx="2">
                  <c:v>932.0949999999998</c:v>
                </c:pt>
                <c:pt idx="3">
                  <c:v>3755.9859999999999</c:v>
                </c:pt>
                <c:pt idx="4">
                  <c:v>308.93600000000009</c:v>
                </c:pt>
                <c:pt idx="5">
                  <c:v>3396.1060000000002</c:v>
                </c:pt>
                <c:pt idx="6">
                  <c:v>494.928</c:v>
                </c:pt>
                <c:pt idx="7">
                  <c:v>692.47000000000014</c:v>
                </c:pt>
                <c:pt idx="8">
                  <c:v>0</c:v>
                </c:pt>
                <c:pt idx="9">
                  <c:v>94.393000000000029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44.991999999999997</c:v>
                </c:pt>
                <c:pt idx="13">
                  <c:v>2639.5509999999999</c:v>
                </c:pt>
                <c:pt idx="14">
                  <c:v>38.453999999999994</c:v>
                </c:pt>
                <c:pt idx="15">
                  <c:v>160.82300000000001</c:v>
                </c:pt>
                <c:pt idx="16">
                  <c:v>79.182999999999993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966.20099999999991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932.09899999999982</c:v>
                </c:pt>
                <c:pt idx="26">
                  <c:v>9385.9860000000008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9666"/>
        <c:axId val="41841311"/>
      </c:barChart>
      <c:catAx>
        <c:axId val="5169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41311"/>
        <c:crosses val="autoZero"/>
        <c:auto val="1"/>
        <c:lblAlgn val="ctr"/>
        <c:lblOffset val="100"/>
        <c:noMultiLvlLbl val="0"/>
      </c:catAx>
      <c:valAx>
        <c:axId val="418413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9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981671</c:v>
                </c:pt>
                <c:pt idx="5">
                  <c:v>34300</c:v>
                </c:pt>
                <c:pt idx="6">
                  <c:v>30965</c:v>
                </c:pt>
                <c:pt idx="7">
                  <c:v>515709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22592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11567</c:v>
                </c:pt>
                <c:pt idx="21">
                  <c:v>290762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161186</c:v>
                </c:pt>
                <c:pt idx="26">
                  <c:v>36634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16874"/>
        <c:axId val="36703859"/>
      </c:barChart>
      <c:catAx>
        <c:axId val="34516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03859"/>
        <c:crosses val="autoZero"/>
        <c:auto val="1"/>
        <c:lblAlgn val="ctr"/>
        <c:lblOffset val="100"/>
        <c:noMultiLvlLbl val="0"/>
      </c:catAx>
      <c:valAx>
        <c:axId val="367038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16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7891</c:v>
                </c:pt>
                <c:pt idx="6">
                  <c:v>62</c:v>
                </c:pt>
                <c:pt idx="7">
                  <c:v>425348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128390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10276"/>
        <c:axId val="25979247"/>
      </c:barChart>
      <c:catAx>
        <c:axId val="7710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79247"/>
        <c:crosses val="autoZero"/>
        <c:auto val="1"/>
        <c:lblAlgn val="ctr"/>
        <c:lblOffset val="100"/>
        <c:noMultiLvlLbl val="0"/>
      </c:catAx>
      <c:valAx>
        <c:axId val="25979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0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4059B3B-5CDC-477E-A836-CC31BC53F76B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5110903-5B1B-4261-8D0D-11BF28171D2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F38EC6C-D0FE-4CB2-953E-2BE3909FDA8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90F846D-2A9A-4A3C-8E6E-A52B0EF9EDDE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373980F-9279-4B2E-A9B0-48109D6A022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1C63DBE-C982-4339-8981-91ECAA04DD02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60BEB9D-7038-4440-B2B8-4D6471595AA9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D06C2D-760D-49D2-9720-9BA02029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C9A87A-F0AB-464C-ADB5-609C1E08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712A89-EAD5-4F0C-B54C-1432505E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BB4E343-DCC8-4D77-AB47-D2EB80258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9B5FC3-A368-4AB1-B738-4CF84CD3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ABFE5C4-7510-42F4-BE1C-1C7BF32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81B9C5-0AD3-4E9B-9D54-EDBFC656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F4BFFA-8262-493E-99FE-DDC505F10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D2C2E6-E46F-4D2F-A58F-2B4F61C2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48181A-23BF-4E69-926D-93B1709A9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2788F1-7DEC-40B3-A907-646E71B5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565933-BCED-403F-80EC-B9C758235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7341AA-D849-4367-B7D2-0CFFAB262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5754E8F-723D-4135-A3AA-E170F66B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718C74-585D-4B1D-A1E9-A0DB2C28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15C9CC1-8E39-462D-8014-095DF539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6530D3E-8CFB-47DC-AD0F-90D6E69B963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E0CB4D5-9DDE-460C-BFFC-72FC55EC8F5D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311E57C-DEDA-4AC9-A2FD-99A787536F4C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C7DE92-F577-4648-88DE-9048AC9AA98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4F022E3-6EFC-432F-8783-2325360FB9D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98EE14E-3258-4A45-A104-A9C9D61691CD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78F5420-8067-402E-9736-5FC9B64BA935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E12D0-6A61-45B9-A730-C17858AC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2F2362-7ACD-42EF-9364-E61BE3B84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654139-FC46-48B9-82DD-41FDA2BC5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744536-26B3-4235-A36E-EE61E59F0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E8B74-315C-4B92-B159-3F1BB738A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9908C7-EC4F-46CE-BF97-E6F3B9CE7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11C164-2933-4F2F-9B62-9263408F9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BC01DA-10A9-4D86-9942-2701878F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12E189-2F31-42A4-8A67-83753644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1513646-F98D-442C-AF60-1D3438CA4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3B5F48-B350-4E93-8DA3-DF210CAD4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B0C4BA-4E08-4027-A941-359DEFF32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D367AED-7AC2-46A0-BB03-7E25D331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87CFB00-AD6D-4D9F-9A0B-07F47E498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34D3B0-2ECD-4B38-9D57-2CAD42EA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D89F3B-FDF3-473D-9176-D112FE47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9AD433-F086-40E8-BC53-5E300196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F769F5A-5082-4C8B-898C-526815DC3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045BFD-F505-4BD6-AC55-CB7457E5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18125D-C3EC-4F8C-BE3F-F1B568D6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8CC983-A494-436D-A416-CB43513E4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69C5DBB-F33F-4DAB-AF76-B832030B7D9E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C1337F-89D3-46B0-8AA0-BDE575AC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1915994-B9CB-4CB5-A6EB-4F9BA1558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6195C7-05AC-4931-B2BC-022C5B36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EF09ED-7E10-4B15-9D7C-F499898B7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9235BA-BA4F-4143-B5BA-A619EA601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FA9B83-EEE8-4135-B316-241151564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B7807ED-B831-4012-88CF-2289AE679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AECA8-8695-4CE3-AD91-B2677A737B4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2048-8B7D-4BBE-9304-8C80298D3876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77264</v>
      </c>
      <c r="C7" s="203">
        <v>34087</v>
      </c>
      <c r="D7" s="203">
        <v>171799</v>
      </c>
      <c r="E7" s="203">
        <v>122192</v>
      </c>
      <c r="F7" s="204">
        <v>-28.875022555428149</v>
      </c>
      <c r="G7" s="27"/>
    </row>
    <row r="8" spans="1:14" ht="15.6" customHeight="1">
      <c r="A8" s="202" t="s">
        <v>11</v>
      </c>
      <c r="B8" s="203">
        <v>88469</v>
      </c>
      <c r="C8" s="203">
        <v>102249</v>
      </c>
      <c r="D8" s="203">
        <v>377601</v>
      </c>
      <c r="E8" s="203">
        <v>458022</v>
      </c>
      <c r="F8" s="204">
        <v>21.297877918755521</v>
      </c>
      <c r="G8" s="20"/>
    </row>
    <row r="9" spans="1:14" ht="15.6" customHeight="1">
      <c r="A9" s="202" t="s">
        <v>8</v>
      </c>
      <c r="B9" s="203">
        <v>129632</v>
      </c>
      <c r="C9" s="203">
        <v>141090</v>
      </c>
      <c r="D9" s="203">
        <v>451901</v>
      </c>
      <c r="E9" s="203">
        <v>558420</v>
      </c>
      <c r="F9" s="204">
        <v>23.571313185852659</v>
      </c>
      <c r="G9" s="20"/>
    </row>
    <row r="10" spans="1:14" ht="15.6" customHeight="1">
      <c r="A10" s="202" t="s">
        <v>10</v>
      </c>
      <c r="B10" s="203">
        <v>102711</v>
      </c>
      <c r="C10" s="203">
        <v>131407</v>
      </c>
      <c r="D10" s="203">
        <v>397050</v>
      </c>
      <c r="E10" s="203">
        <v>432420</v>
      </c>
      <c r="F10" s="204">
        <v>8.9081979599546628</v>
      </c>
    </row>
    <row r="11" spans="1:14" ht="15.6" customHeight="1">
      <c r="A11" s="202" t="s">
        <v>9</v>
      </c>
      <c r="B11" s="203">
        <v>6194853</v>
      </c>
      <c r="C11" s="203">
        <v>5775557</v>
      </c>
      <c r="D11" s="203">
        <v>23423062</v>
      </c>
      <c r="E11" s="203">
        <v>21940653</v>
      </c>
      <c r="F11" s="204">
        <v>-6.3288437694439779</v>
      </c>
    </row>
    <row r="12" spans="1:14" ht="15.6" customHeight="1">
      <c r="A12" s="202" t="s">
        <v>6</v>
      </c>
      <c r="B12" s="203">
        <v>197333</v>
      </c>
      <c r="C12" s="203">
        <v>199846</v>
      </c>
      <c r="D12" s="203">
        <v>743598</v>
      </c>
      <c r="E12" s="203">
        <v>835524</v>
      </c>
      <c r="F12" s="204">
        <v>12.362324804531481</v>
      </c>
    </row>
    <row r="13" spans="1:14" ht="15.6" customHeight="1">
      <c r="A13" s="202" t="s">
        <v>175</v>
      </c>
      <c r="B13" s="203">
        <v>1340843</v>
      </c>
      <c r="C13" s="203">
        <v>1372337</v>
      </c>
      <c r="D13" s="203">
        <v>4625145</v>
      </c>
      <c r="E13" s="203">
        <v>4899593</v>
      </c>
      <c r="F13" s="204">
        <v>5.9338247773853539</v>
      </c>
    </row>
    <row r="14" spans="1:14" ht="15.6" customHeight="1">
      <c r="A14" s="202" t="s">
        <v>148</v>
      </c>
      <c r="B14" s="203">
        <v>4458466</v>
      </c>
      <c r="C14" s="203">
        <v>3862700</v>
      </c>
      <c r="D14" s="203">
        <v>16923932</v>
      </c>
      <c r="E14" s="203">
        <v>15892493</v>
      </c>
      <c r="F14" s="204">
        <v>-6.0945588767433074</v>
      </c>
    </row>
    <row r="15" spans="1:14" ht="15.6" customHeight="1">
      <c r="A15" s="202" t="s">
        <v>145</v>
      </c>
      <c r="B15" s="203">
        <v>749547</v>
      </c>
      <c r="C15" s="203">
        <v>608770</v>
      </c>
      <c r="D15" s="203">
        <v>2654978</v>
      </c>
      <c r="E15" s="203">
        <v>2617305</v>
      </c>
      <c r="F15" s="204">
        <v>-1.4189571439010109</v>
      </c>
    </row>
    <row r="16" spans="1:14" ht="15.6" customHeight="1">
      <c r="A16" s="202" t="s">
        <v>144</v>
      </c>
      <c r="B16" s="203">
        <v>101392</v>
      </c>
      <c r="C16" s="203">
        <v>68734</v>
      </c>
      <c r="D16" s="203">
        <v>300915</v>
      </c>
      <c r="E16" s="203">
        <v>299508</v>
      </c>
      <c r="F16" s="204">
        <v>-0.46757389960620799</v>
      </c>
      <c r="G16" s="15"/>
    </row>
    <row r="17" spans="1:7" ht="15.6" customHeight="1">
      <c r="A17" s="202" t="s">
        <v>150</v>
      </c>
      <c r="B17" s="203">
        <v>83017</v>
      </c>
      <c r="C17" s="203">
        <v>120016</v>
      </c>
      <c r="D17" s="203">
        <v>330184</v>
      </c>
      <c r="E17" s="203">
        <v>419528</v>
      </c>
      <c r="F17" s="204">
        <v>27.058852034017391</v>
      </c>
      <c r="G17" s="16"/>
    </row>
    <row r="18" spans="1:7" ht="15.6" customHeight="1">
      <c r="A18" s="202" t="s">
        <v>147</v>
      </c>
      <c r="B18" s="203">
        <v>46670</v>
      </c>
      <c r="C18" s="203">
        <v>45525</v>
      </c>
      <c r="D18" s="203">
        <v>183715</v>
      </c>
      <c r="E18" s="203">
        <v>214244</v>
      </c>
      <c r="F18" s="204">
        <v>16.617587023378601</v>
      </c>
    </row>
    <row r="19" spans="1:7" ht="15.6" customHeight="1">
      <c r="A19" s="202" t="s">
        <v>143</v>
      </c>
      <c r="B19" s="203">
        <v>73080</v>
      </c>
      <c r="C19" s="203">
        <v>148794</v>
      </c>
      <c r="D19" s="203">
        <v>235619</v>
      </c>
      <c r="E19" s="203">
        <v>308993</v>
      </c>
      <c r="F19" s="204">
        <v>31.140952130346019</v>
      </c>
    </row>
    <row r="20" spans="1:7" ht="15.6" customHeight="1">
      <c r="A20" s="202" t="s">
        <v>142</v>
      </c>
      <c r="B20" s="203">
        <v>165191</v>
      </c>
      <c r="C20" s="203">
        <v>139603</v>
      </c>
      <c r="D20" s="203">
        <v>659698</v>
      </c>
      <c r="E20" s="203">
        <v>520980</v>
      </c>
      <c r="F20" s="204">
        <v>-21.027500462332771</v>
      </c>
    </row>
    <row r="21" spans="1:7" ht="15.6" customHeight="1">
      <c r="A21" s="202" t="s">
        <v>149</v>
      </c>
      <c r="B21" s="203">
        <v>176122</v>
      </c>
      <c r="C21" s="203">
        <v>179507</v>
      </c>
      <c r="D21" s="203">
        <v>623215</v>
      </c>
      <c r="E21" s="203">
        <v>548791</v>
      </c>
      <c r="F21" s="204">
        <v>-11.94194619834246</v>
      </c>
    </row>
    <row r="22" spans="1:7" ht="15.6" customHeight="1">
      <c r="A22" s="202" t="s">
        <v>146</v>
      </c>
      <c r="B22" s="203">
        <v>1661198</v>
      </c>
      <c r="C22" s="203">
        <v>1662028</v>
      </c>
      <c r="D22" s="203">
        <v>6456446</v>
      </c>
      <c r="E22" s="203">
        <v>7119906</v>
      </c>
      <c r="F22" s="204">
        <v>10.275931991067541</v>
      </c>
    </row>
    <row r="23" spans="1:7" ht="15.6" customHeight="1">
      <c r="A23" s="202" t="s">
        <v>165</v>
      </c>
      <c r="B23" s="203">
        <v>341997</v>
      </c>
      <c r="C23" s="203">
        <v>370483</v>
      </c>
      <c r="D23" s="203">
        <v>697475</v>
      </c>
      <c r="E23" s="203">
        <v>1316754</v>
      </c>
      <c r="F23" s="204">
        <v>88.788702104018057</v>
      </c>
    </row>
    <row r="24" spans="1:7" ht="15.6" customHeight="1">
      <c r="A24" s="202" t="s">
        <v>141</v>
      </c>
      <c r="B24" s="203">
        <v>119707</v>
      </c>
      <c r="C24" s="203">
        <v>93568</v>
      </c>
      <c r="D24" s="203">
        <v>380570</v>
      </c>
      <c r="E24" s="203">
        <v>359469</v>
      </c>
      <c r="F24" s="204">
        <v>-5.5445778700370454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60361</v>
      </c>
      <c r="C26" s="203">
        <v>70942</v>
      </c>
      <c r="D26" s="203">
        <v>213412</v>
      </c>
      <c r="E26" s="203">
        <v>265771</v>
      </c>
      <c r="F26" s="204">
        <v>24.534234251119901</v>
      </c>
    </row>
    <row r="27" spans="1:7" ht="15.6" customHeight="1">
      <c r="A27" s="202" t="s">
        <v>173</v>
      </c>
      <c r="B27" s="203">
        <v>214223</v>
      </c>
      <c r="C27" s="203">
        <v>191734</v>
      </c>
      <c r="D27" s="203">
        <v>850048</v>
      </c>
      <c r="E27" s="203">
        <v>770339</v>
      </c>
      <c r="F27" s="204">
        <v>-9.376999887065196</v>
      </c>
    </row>
    <row r="28" spans="1:7" ht="15.6" customHeight="1">
      <c r="A28" s="202" t="s">
        <v>177</v>
      </c>
      <c r="B28" s="203">
        <v>773634</v>
      </c>
      <c r="C28" s="203">
        <v>820134</v>
      </c>
      <c r="D28" s="203">
        <v>2904158</v>
      </c>
      <c r="E28" s="203">
        <v>3399636</v>
      </c>
      <c r="F28" s="204">
        <v>17.060986351293561</v>
      </c>
    </row>
    <row r="29" spans="1:7" ht="15.6" customHeight="1">
      <c r="A29" s="202" t="s">
        <v>178</v>
      </c>
      <c r="B29" s="203">
        <v>306148</v>
      </c>
      <c r="C29" s="203">
        <v>297522</v>
      </c>
      <c r="D29" s="203">
        <v>1187385</v>
      </c>
      <c r="E29" s="203">
        <v>1213363</v>
      </c>
      <c r="F29" s="204">
        <v>2.1878329269781891</v>
      </c>
    </row>
    <row r="30" spans="1:7" ht="15.6" customHeight="1">
      <c r="A30" s="202" t="s">
        <v>179</v>
      </c>
      <c r="B30" s="203">
        <v>153570</v>
      </c>
      <c r="C30" s="203">
        <v>146625</v>
      </c>
      <c r="D30" s="203">
        <v>575880</v>
      </c>
      <c r="E30" s="203">
        <v>570004</v>
      </c>
      <c r="F30" s="204">
        <v>-1.0203514621101559</v>
      </c>
    </row>
    <row r="31" spans="1:7" ht="15.6" customHeight="1">
      <c r="A31" s="202" t="s">
        <v>180</v>
      </c>
      <c r="B31" s="203">
        <v>166946</v>
      </c>
      <c r="C31" s="203">
        <v>163166</v>
      </c>
      <c r="D31" s="203">
        <v>555675</v>
      </c>
      <c r="E31" s="203">
        <v>657930</v>
      </c>
      <c r="F31" s="204">
        <v>18.401943582129849</v>
      </c>
    </row>
    <row r="32" spans="1:7" ht="15.6" customHeight="1">
      <c r="A32" s="202" t="s">
        <v>181</v>
      </c>
      <c r="B32" s="203">
        <v>6450032</v>
      </c>
      <c r="C32" s="203">
        <v>6717279</v>
      </c>
      <c r="D32" s="203">
        <v>24124420</v>
      </c>
      <c r="E32" s="203">
        <v>24213389</v>
      </c>
      <c r="F32" s="204">
        <v>0.36879228599070762</v>
      </c>
    </row>
    <row r="33" spans="1:6" ht="15.6" customHeight="1">
      <c r="A33" s="202" t="s">
        <v>182</v>
      </c>
      <c r="B33" s="203">
        <v>447283</v>
      </c>
      <c r="C33" s="203">
        <v>422627</v>
      </c>
      <c r="D33" s="203">
        <v>1584491</v>
      </c>
      <c r="E33" s="203">
        <v>1556484</v>
      </c>
      <c r="F33" s="204">
        <v>-1.7675707845611019</v>
      </c>
    </row>
    <row r="34" spans="1:6" ht="15.6" customHeight="1">
      <c r="A34" s="202" t="s">
        <v>183</v>
      </c>
      <c r="B34" s="203">
        <v>62787</v>
      </c>
      <c r="C34" s="203">
        <v>62822</v>
      </c>
      <c r="D34" s="203">
        <v>251459</v>
      </c>
      <c r="E34" s="203">
        <v>258197</v>
      </c>
      <c r="F34" s="204">
        <v>2.6795620757260679</v>
      </c>
    </row>
    <row r="35" spans="1:6" ht="15.6" customHeight="1">
      <c r="A35" s="170" t="s">
        <v>153</v>
      </c>
      <c r="B35" s="90">
        <f>SUM(B7:B34)</f>
        <v>24783561</v>
      </c>
      <c r="C35" s="91">
        <f>SUM(C7:C34)</f>
        <v>23983053</v>
      </c>
      <c r="D35" s="90">
        <f>SUM(D7:D34)</f>
        <v>92032990</v>
      </c>
      <c r="E35" s="92">
        <f>SUM(E7:E34)</f>
        <v>91920179</v>
      </c>
      <c r="F35" s="191">
        <f>E35*100/D35-100</f>
        <v>-0.12257669776892044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4C387-D475-42B9-BC69-EEAFA81BFBD4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14</v>
      </c>
      <c r="C7" s="203">
        <v>0</v>
      </c>
      <c r="D7" s="203">
        <v>14</v>
      </c>
      <c r="E7" s="203">
        <v>13</v>
      </c>
      <c r="F7" s="204">
        <v>-7.1428571428571388</v>
      </c>
      <c r="G7" s="27"/>
    </row>
    <row r="8" spans="1:14" ht="15.6" customHeight="1">
      <c r="A8" s="202" t="s">
        <v>11</v>
      </c>
      <c r="B8" s="203">
        <v>84777</v>
      </c>
      <c r="C8" s="203">
        <v>93746</v>
      </c>
      <c r="D8" s="203">
        <v>356323</v>
      </c>
      <c r="E8" s="203">
        <v>415766</v>
      </c>
      <c r="F8" s="204">
        <v>16.682335970453781</v>
      </c>
      <c r="G8" s="20"/>
    </row>
    <row r="9" spans="1:14" ht="15.6" customHeight="1">
      <c r="A9" s="202" t="s">
        <v>8</v>
      </c>
      <c r="B9" s="203">
        <v>27257</v>
      </c>
      <c r="C9" s="203">
        <v>29734</v>
      </c>
      <c r="D9" s="203">
        <v>79660</v>
      </c>
      <c r="E9" s="203">
        <v>99413</v>
      </c>
      <c r="F9" s="204">
        <v>24.79663570173236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5119546</v>
      </c>
      <c r="C11" s="203">
        <v>4645581</v>
      </c>
      <c r="D11" s="203">
        <v>19141310</v>
      </c>
      <c r="E11" s="203">
        <v>17259408</v>
      </c>
      <c r="F11" s="204">
        <v>-9.8316259440968281</v>
      </c>
    </row>
    <row r="12" spans="1:14" ht="15.6" customHeight="1">
      <c r="A12" s="202" t="s">
        <v>6</v>
      </c>
      <c r="B12" s="203">
        <v>138220</v>
      </c>
      <c r="C12" s="203">
        <v>133251</v>
      </c>
      <c r="D12" s="203">
        <v>521779</v>
      </c>
      <c r="E12" s="203">
        <v>523994</v>
      </c>
      <c r="F12" s="204">
        <v>0.4245092270865598</v>
      </c>
    </row>
    <row r="13" spans="1:14" ht="15.6" customHeight="1">
      <c r="A13" s="202" t="s">
        <v>175</v>
      </c>
      <c r="B13" s="203">
        <v>25398</v>
      </c>
      <c r="C13" s="203">
        <v>29274</v>
      </c>
      <c r="D13" s="203">
        <v>100036</v>
      </c>
      <c r="E13" s="203">
        <v>93006</v>
      </c>
      <c r="F13" s="204">
        <v>-7.0274701107601203</v>
      </c>
    </row>
    <row r="14" spans="1:14" ht="15.6" customHeight="1">
      <c r="A14" s="202" t="s">
        <v>148</v>
      </c>
      <c r="B14" s="203">
        <v>3434607</v>
      </c>
      <c r="C14" s="203">
        <v>2867360</v>
      </c>
      <c r="D14" s="203">
        <v>13153269</v>
      </c>
      <c r="E14" s="203">
        <v>12129283</v>
      </c>
      <c r="F14" s="204">
        <v>-7.7850304741733822</v>
      </c>
    </row>
    <row r="15" spans="1:14" ht="15.6" customHeight="1">
      <c r="A15" s="202" t="s">
        <v>145</v>
      </c>
      <c r="B15" s="203">
        <v>425341</v>
      </c>
      <c r="C15" s="203">
        <v>386868</v>
      </c>
      <c r="D15" s="203">
        <v>1659974</v>
      </c>
      <c r="E15" s="203">
        <v>1519973</v>
      </c>
      <c r="F15" s="204">
        <v>-8.4339272783790591</v>
      </c>
    </row>
    <row r="16" spans="1:14" ht="15.6" customHeight="1">
      <c r="A16" s="202" t="s">
        <v>144</v>
      </c>
      <c r="B16" s="203">
        <v>58115</v>
      </c>
      <c r="C16" s="203">
        <v>51587</v>
      </c>
      <c r="D16" s="203">
        <v>200571</v>
      </c>
      <c r="E16" s="203">
        <v>189609</v>
      </c>
      <c r="F16" s="204">
        <v>-5.4653962935818194</v>
      </c>
      <c r="G16" s="15"/>
    </row>
    <row r="17" spans="1:7" ht="15.6" customHeight="1">
      <c r="A17" s="202" t="s">
        <v>150</v>
      </c>
      <c r="B17" s="203">
        <v>82069</v>
      </c>
      <c r="C17" s="203">
        <v>117513</v>
      </c>
      <c r="D17" s="203">
        <v>320524</v>
      </c>
      <c r="E17" s="203">
        <v>415561</v>
      </c>
      <c r="F17" s="204">
        <v>29.650509790218511</v>
      </c>
      <c r="G17" s="16"/>
    </row>
    <row r="18" spans="1:7" ht="15.6" customHeight="1">
      <c r="A18" s="202" t="s">
        <v>147</v>
      </c>
      <c r="B18" s="203">
        <v>5792</v>
      </c>
      <c r="C18" s="203">
        <v>5521</v>
      </c>
      <c r="D18" s="203">
        <v>23482</v>
      </c>
      <c r="E18" s="203">
        <v>22245</v>
      </c>
      <c r="F18" s="204">
        <v>-5.2678647474661489</v>
      </c>
    </row>
    <row r="19" spans="1:7" ht="15.6" customHeight="1">
      <c r="A19" s="202" t="s">
        <v>143</v>
      </c>
      <c r="B19" s="203">
        <v>10481</v>
      </c>
      <c r="C19" s="203">
        <v>80542</v>
      </c>
      <c r="D19" s="203">
        <v>39797</v>
      </c>
      <c r="E19" s="203">
        <v>119494</v>
      </c>
      <c r="F19" s="204">
        <v>200.25881347840291</v>
      </c>
    </row>
    <row r="20" spans="1:7" ht="15.6" customHeight="1">
      <c r="A20" s="202" t="s">
        <v>142</v>
      </c>
      <c r="B20" s="203">
        <v>104967</v>
      </c>
      <c r="C20" s="203">
        <v>80754</v>
      </c>
      <c r="D20" s="203">
        <v>366519</v>
      </c>
      <c r="E20" s="203">
        <v>330220</v>
      </c>
      <c r="F20" s="204">
        <v>-9.9037157691688549</v>
      </c>
    </row>
    <row r="21" spans="1:7" ht="15.6" customHeight="1">
      <c r="A21" s="202" t="s">
        <v>149</v>
      </c>
      <c r="B21" s="203">
        <v>72181</v>
      </c>
      <c r="C21" s="203">
        <v>93208</v>
      </c>
      <c r="D21" s="203">
        <v>277217</v>
      </c>
      <c r="E21" s="203">
        <v>280638</v>
      </c>
      <c r="F21" s="204">
        <v>1.2340513027700271</v>
      </c>
    </row>
    <row r="22" spans="1:7" ht="15.6" customHeight="1">
      <c r="A22" s="202" t="s">
        <v>146</v>
      </c>
      <c r="B22" s="203">
        <v>1241628</v>
      </c>
      <c r="C22" s="203">
        <v>1194254</v>
      </c>
      <c r="D22" s="203">
        <v>4861443</v>
      </c>
      <c r="E22" s="203">
        <v>4998026</v>
      </c>
      <c r="F22" s="204">
        <v>2.809515610899894</v>
      </c>
    </row>
    <row r="23" spans="1:7" ht="15.6" customHeight="1">
      <c r="A23" s="202" t="s">
        <v>165</v>
      </c>
      <c r="B23" s="203">
        <v>310312</v>
      </c>
      <c r="C23" s="203">
        <v>337805</v>
      </c>
      <c r="D23" s="203">
        <v>490080</v>
      </c>
      <c r="E23" s="203">
        <v>1177722</v>
      </c>
      <c r="F23" s="204">
        <v>140.312193927522</v>
      </c>
    </row>
    <row r="24" spans="1:7" ht="15.6" customHeight="1">
      <c r="A24" s="202" t="s">
        <v>141</v>
      </c>
      <c r="B24" s="203">
        <v>46175</v>
      </c>
      <c r="C24" s="203">
        <v>29524</v>
      </c>
      <c r="D24" s="203">
        <v>147587</v>
      </c>
      <c r="E24" s="203">
        <v>136726</v>
      </c>
      <c r="F24" s="204">
        <v>-7.3590492387540962</v>
      </c>
    </row>
    <row r="25" spans="1:7" ht="15.6" customHeight="1">
      <c r="A25" s="202" t="s">
        <v>140</v>
      </c>
      <c r="B25" s="203">
        <v>3398</v>
      </c>
      <c r="C25" s="203">
        <v>2126</v>
      </c>
      <c r="D25" s="203">
        <v>12735</v>
      </c>
      <c r="E25" s="203">
        <v>10337</v>
      </c>
      <c r="F25" s="204">
        <v>-18.829996073812321</v>
      </c>
    </row>
    <row r="26" spans="1:7" ht="15.6" customHeight="1">
      <c r="A26" s="202" t="s">
        <v>152</v>
      </c>
      <c r="B26" s="203">
        <v>150</v>
      </c>
      <c r="C26" s="203">
        <v>339</v>
      </c>
      <c r="D26" s="203">
        <v>812</v>
      </c>
      <c r="E26" s="203">
        <v>621</v>
      </c>
      <c r="F26" s="204">
        <v>-23.52216748768473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384886</v>
      </c>
      <c r="C28" s="203">
        <v>368469</v>
      </c>
      <c r="D28" s="203">
        <v>1367913</v>
      </c>
      <c r="E28" s="203">
        <v>1620183</v>
      </c>
      <c r="F28" s="204">
        <v>18.441962317778991</v>
      </c>
    </row>
    <row r="29" spans="1:7" ht="15.6" customHeight="1">
      <c r="A29" s="202" t="s">
        <v>178</v>
      </c>
      <c r="B29" s="203">
        <v>113614</v>
      </c>
      <c r="C29" s="203">
        <v>106543</v>
      </c>
      <c r="D29" s="203">
        <v>385195</v>
      </c>
      <c r="E29" s="203">
        <v>451801</v>
      </c>
      <c r="F29" s="204">
        <v>17.291501706927662</v>
      </c>
    </row>
    <row r="30" spans="1:7" ht="15.6" customHeight="1">
      <c r="A30" s="202" t="s">
        <v>179</v>
      </c>
      <c r="B30" s="203">
        <v>90508</v>
      </c>
      <c r="C30" s="203">
        <v>84800</v>
      </c>
      <c r="D30" s="203">
        <v>350566</v>
      </c>
      <c r="E30" s="203">
        <v>354472</v>
      </c>
      <c r="F30" s="204">
        <v>1.114198182367943</v>
      </c>
    </row>
    <row r="31" spans="1:7" ht="15.6" customHeight="1">
      <c r="A31" s="202" t="s">
        <v>180</v>
      </c>
      <c r="B31" s="203">
        <v>11144</v>
      </c>
      <c r="C31" s="203">
        <v>10768</v>
      </c>
      <c r="D31" s="203">
        <v>39809</v>
      </c>
      <c r="E31" s="203">
        <v>46689</v>
      </c>
      <c r="F31" s="204">
        <v>17.28252405234997</v>
      </c>
    </row>
    <row r="32" spans="1:7" ht="15.6" customHeight="1">
      <c r="A32" s="202" t="s">
        <v>181</v>
      </c>
      <c r="B32" s="203">
        <v>5004775</v>
      </c>
      <c r="C32" s="203">
        <v>5424792</v>
      </c>
      <c r="D32" s="203">
        <v>18853817</v>
      </c>
      <c r="E32" s="203">
        <v>19078331</v>
      </c>
      <c r="F32" s="204">
        <v>1.190814570863822</v>
      </c>
    </row>
    <row r="33" spans="1:6" ht="15.6" customHeight="1">
      <c r="A33" s="202" t="s">
        <v>182</v>
      </c>
      <c r="B33" s="203">
        <v>263366</v>
      </c>
      <c r="C33" s="203">
        <v>289496</v>
      </c>
      <c r="D33" s="203">
        <v>877562</v>
      </c>
      <c r="E33" s="203">
        <v>965048</v>
      </c>
      <c r="F33" s="204">
        <v>9.9692101526729715</v>
      </c>
    </row>
    <row r="34" spans="1:6" ht="15.6" customHeight="1">
      <c r="A34" s="202" t="s">
        <v>183</v>
      </c>
      <c r="B34" s="203">
        <v>27852</v>
      </c>
      <c r="C34" s="203">
        <v>23227</v>
      </c>
      <c r="D34" s="203">
        <v>95555</v>
      </c>
      <c r="E34" s="203">
        <v>88635</v>
      </c>
      <c r="F34" s="204">
        <v>-7.2419025692009882</v>
      </c>
    </row>
    <row r="35" spans="1:6" ht="15.6" customHeight="1">
      <c r="A35" s="170" t="s">
        <v>153</v>
      </c>
      <c r="B35" s="90">
        <f>SUM(B7:B34)</f>
        <v>17086573</v>
      </c>
      <c r="C35" s="91">
        <f>SUM(C7:C34)</f>
        <v>16487082</v>
      </c>
      <c r="D35" s="192">
        <f>SUM(D7:D34)</f>
        <v>63723549</v>
      </c>
      <c r="E35" s="92">
        <f>SUM(E7:E34)</f>
        <v>62327214</v>
      </c>
      <c r="F35" s="154">
        <f>E35*100/D35-100</f>
        <v>-2.1912385953268227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6D04-BA1A-464B-8C20-E54E7CB31FA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1716.183</v>
      </c>
      <c r="C7" s="203">
        <v>2245.201</v>
      </c>
      <c r="D7" s="203">
        <v>5313.0020000000004</v>
      </c>
      <c r="E7" s="203">
        <v>6015.3960000000015</v>
      </c>
      <c r="F7" s="204">
        <v>13.220284878492439</v>
      </c>
      <c r="G7" s="51"/>
    </row>
    <row r="8" spans="1:14" ht="15.6" customHeight="1">
      <c r="A8" s="202" t="s">
        <v>11</v>
      </c>
      <c r="B8" s="203">
        <v>33.85</v>
      </c>
      <c r="C8" s="203">
        <v>0</v>
      </c>
      <c r="D8" s="203">
        <v>129.179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450.14800000000002</v>
      </c>
      <c r="C9" s="203">
        <v>269.63299999999998</v>
      </c>
      <c r="D9" s="203">
        <v>932.0949999999998</v>
      </c>
      <c r="E9" s="203">
        <v>750.97699999999986</v>
      </c>
      <c r="F9" s="204">
        <v>-19.43128114623509</v>
      </c>
      <c r="G9" s="20"/>
    </row>
    <row r="10" spans="1:14" ht="15.6" customHeight="1">
      <c r="A10" s="202" t="s">
        <v>10</v>
      </c>
      <c r="B10" s="203">
        <v>1504.075</v>
      </c>
      <c r="C10" s="203">
        <v>1565.183</v>
      </c>
      <c r="D10" s="203">
        <v>3755.9859999999999</v>
      </c>
      <c r="E10" s="203">
        <v>3686.1120000000001</v>
      </c>
      <c r="F10" s="204">
        <v>-1.860337072608885</v>
      </c>
    </row>
    <row r="11" spans="1:14" ht="15.6" customHeight="1">
      <c r="A11" s="202" t="s">
        <v>9</v>
      </c>
      <c r="B11" s="203">
        <v>108.71</v>
      </c>
      <c r="C11" s="203">
        <v>75.195999999999998</v>
      </c>
      <c r="D11" s="203">
        <v>308.93600000000009</v>
      </c>
      <c r="E11" s="203">
        <v>319.053</v>
      </c>
      <c r="F11" s="204">
        <v>3.2747883056684799</v>
      </c>
    </row>
    <row r="12" spans="1:14" ht="15.6" customHeight="1">
      <c r="A12" s="202" t="s">
        <v>6</v>
      </c>
      <c r="B12" s="203">
        <v>1107.0989999999999</v>
      </c>
      <c r="C12" s="203">
        <v>859.81599999999992</v>
      </c>
      <c r="D12" s="203">
        <v>3396.1060000000002</v>
      </c>
      <c r="E12" s="203">
        <v>3266.864</v>
      </c>
      <c r="F12" s="204">
        <v>-3.805593818331928</v>
      </c>
    </row>
    <row r="13" spans="1:14" ht="15.6" customHeight="1">
      <c r="A13" s="202" t="s">
        <v>175</v>
      </c>
      <c r="B13" s="203">
        <v>188.376</v>
      </c>
      <c r="C13" s="203">
        <v>183.869</v>
      </c>
      <c r="D13" s="203">
        <v>494.928</v>
      </c>
      <c r="E13" s="203">
        <v>549.11299999999994</v>
      </c>
      <c r="F13" s="204">
        <v>10.948057091132441</v>
      </c>
    </row>
    <row r="14" spans="1:14" ht="15.6" customHeight="1">
      <c r="A14" s="202" t="s">
        <v>148</v>
      </c>
      <c r="B14" s="203">
        <v>235.40799999999999</v>
      </c>
      <c r="C14" s="203">
        <v>132.131</v>
      </c>
      <c r="D14" s="203">
        <v>692.47000000000014</v>
      </c>
      <c r="E14" s="203">
        <v>474.62400000000002</v>
      </c>
      <c r="F14" s="204">
        <v>-31.45926899360262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26.678000000000001</v>
      </c>
      <c r="C16" s="203">
        <v>29.957000000000001</v>
      </c>
      <c r="D16" s="203">
        <v>94.393000000000029</v>
      </c>
      <c r="E16" s="203">
        <v>77.081000000000003</v>
      </c>
      <c r="F16" s="204">
        <v>-18.340343033911441</v>
      </c>
      <c r="G16" s="15"/>
    </row>
    <row r="17" spans="1:7" ht="15.6" customHeight="1">
      <c r="A17" s="202" t="s">
        <v>150</v>
      </c>
      <c r="B17" s="203">
        <v>99.509</v>
      </c>
      <c r="C17" s="203">
        <v>96.171999999999997</v>
      </c>
      <c r="D17" s="203">
        <v>916.61000000000013</v>
      </c>
      <c r="E17" s="203">
        <v>584.86900000000003</v>
      </c>
      <c r="F17" s="204">
        <v>-36.192164606539322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12.417999999999999</v>
      </c>
      <c r="C19" s="203">
        <v>7.891</v>
      </c>
      <c r="D19" s="203">
        <v>44.991999999999997</v>
      </c>
      <c r="E19" s="203">
        <v>60.152000000000001</v>
      </c>
      <c r="F19" s="204">
        <v>33.694879089615938</v>
      </c>
    </row>
    <row r="20" spans="1:7" ht="15.6" customHeight="1">
      <c r="A20" s="202" t="s">
        <v>142</v>
      </c>
      <c r="B20" s="203">
        <v>1408.73</v>
      </c>
      <c r="C20" s="203">
        <v>1178.0730000000001</v>
      </c>
      <c r="D20" s="203">
        <v>2639.5509999999999</v>
      </c>
      <c r="E20" s="203">
        <v>3522.6640000000002</v>
      </c>
      <c r="F20" s="204">
        <v>33.456940214453141</v>
      </c>
    </row>
    <row r="21" spans="1:7" ht="15.6" customHeight="1">
      <c r="A21" s="202" t="s">
        <v>149</v>
      </c>
      <c r="B21" s="203">
        <v>11.263</v>
      </c>
      <c r="C21" s="203">
        <v>17.637</v>
      </c>
      <c r="D21" s="203">
        <v>38.453999999999994</v>
      </c>
      <c r="E21" s="203">
        <v>45.922999999999988</v>
      </c>
      <c r="F21" s="204">
        <v>19.42320694856193</v>
      </c>
    </row>
    <row r="22" spans="1:7" ht="15.6" customHeight="1">
      <c r="A22" s="202" t="s">
        <v>146</v>
      </c>
      <c r="B22" s="203">
        <v>99.301000000000002</v>
      </c>
      <c r="C22" s="203">
        <v>23.396000000000001</v>
      </c>
      <c r="D22" s="203">
        <v>160.82300000000001</v>
      </c>
      <c r="E22" s="203">
        <v>79.435000000000016</v>
      </c>
      <c r="F22" s="204">
        <v>-50.607189270191441</v>
      </c>
    </row>
    <row r="23" spans="1:7" ht="15.6" customHeight="1">
      <c r="A23" s="202" t="s">
        <v>165</v>
      </c>
      <c r="B23" s="203">
        <v>13.3</v>
      </c>
      <c r="C23" s="203">
        <v>3.0640000000000001</v>
      </c>
      <c r="D23" s="203">
        <v>79.182999999999993</v>
      </c>
      <c r="E23" s="203">
        <v>6.9279999999999999</v>
      </c>
      <c r="F23" s="204">
        <v>-91.250647234886273</v>
      </c>
    </row>
    <row r="24" spans="1:7" ht="15.6" customHeight="1">
      <c r="A24" s="202" t="s">
        <v>141</v>
      </c>
      <c r="B24" s="203">
        <v>163.28899999999999</v>
      </c>
      <c r="C24" s="203">
        <v>145.59700000000001</v>
      </c>
      <c r="D24" s="203">
        <v>665.14499999999998</v>
      </c>
      <c r="E24" s="203">
        <v>623.98500000000001</v>
      </c>
      <c r="F24" s="204">
        <v>-6.1881243939291446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64.436000000000007</v>
      </c>
      <c r="C26" s="203">
        <v>58.530999999999999</v>
      </c>
      <c r="D26" s="203">
        <v>265.61900000000003</v>
      </c>
      <c r="E26" s="203">
        <v>217.97300000000001</v>
      </c>
      <c r="F26" s="204">
        <v>-17.937722828562709</v>
      </c>
    </row>
    <row r="27" spans="1:7" ht="15.6" customHeight="1">
      <c r="A27" s="202" t="s">
        <v>173</v>
      </c>
      <c r="B27" s="203">
        <v>3361.326</v>
      </c>
      <c r="C27" s="203">
        <v>2716.6460000000002</v>
      </c>
      <c r="D27" s="203">
        <v>7649.4979999999996</v>
      </c>
      <c r="E27" s="203">
        <v>8554.2089999999989</v>
      </c>
      <c r="F27" s="204">
        <v>11.82706368444045</v>
      </c>
    </row>
    <row r="28" spans="1:7" ht="15.6" customHeight="1">
      <c r="A28" s="202" t="s">
        <v>177</v>
      </c>
      <c r="B28" s="203">
        <v>428.89600000000002</v>
      </c>
      <c r="C28" s="203">
        <v>167.93100000000001</v>
      </c>
      <c r="D28" s="203">
        <v>966.20099999999991</v>
      </c>
      <c r="E28" s="203">
        <v>453.53099999999989</v>
      </c>
      <c r="F28" s="204">
        <v>-53.060388055901413</v>
      </c>
    </row>
    <row r="29" spans="1:7" ht="15.6" customHeight="1">
      <c r="A29" s="202" t="s">
        <v>178</v>
      </c>
      <c r="B29" s="203">
        <v>738.11300000000006</v>
      </c>
      <c r="C29" s="203">
        <v>415.85399999999998</v>
      </c>
      <c r="D29" s="203">
        <v>2064.4650000000001</v>
      </c>
      <c r="E29" s="203">
        <v>1348.3309999999999</v>
      </c>
      <c r="F29" s="204">
        <v>-34.688599709852198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237.68600000000001</v>
      </c>
      <c r="C31" s="203">
        <v>146.05500000000001</v>
      </c>
      <c r="D31" s="203">
        <v>565.12099999999998</v>
      </c>
      <c r="E31" s="203">
        <v>385.42500000000001</v>
      </c>
      <c r="F31" s="204">
        <v>-31.797791977293361</v>
      </c>
    </row>
    <row r="32" spans="1:7" ht="15.6" customHeight="1">
      <c r="A32" s="202" t="s">
        <v>181</v>
      </c>
      <c r="B32" s="203">
        <v>266.601</v>
      </c>
      <c r="C32" s="203">
        <v>52.558999999999997</v>
      </c>
      <c r="D32" s="203">
        <v>932.09899999999982</v>
      </c>
      <c r="E32" s="203">
        <v>394.50100000000009</v>
      </c>
      <c r="F32" s="204">
        <v>-57.676062306686283</v>
      </c>
    </row>
    <row r="33" spans="1:6" ht="15.6" customHeight="1">
      <c r="A33" s="202" t="s">
        <v>182</v>
      </c>
      <c r="B33" s="203">
        <v>2754.8780000000002</v>
      </c>
      <c r="C33" s="203">
        <v>2418.1309999999999</v>
      </c>
      <c r="D33" s="203">
        <v>9385.9860000000008</v>
      </c>
      <c r="E33" s="203">
        <v>9044.0990000000002</v>
      </c>
      <c r="F33" s="204">
        <v>-3.6425262087542061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15030.273000000003</v>
      </c>
      <c r="C35" s="91">
        <f>SUM(C7:C34)</f>
        <v>12808.522999999997</v>
      </c>
      <c r="D35" s="90">
        <f>SUM(D7:D34)</f>
        <v>41490.842000000004</v>
      </c>
      <c r="E35" s="92">
        <f>SUM(E7:E34)</f>
        <v>40461.244999999995</v>
      </c>
      <c r="F35" s="154">
        <f>E35*100/D35-100</f>
        <v>-2.4815042317049318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1585-B86A-48CC-8F8B-7BF646B3D610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2996</v>
      </c>
      <c r="C7" s="203">
        <v>4430</v>
      </c>
      <c r="D7" s="203">
        <v>15161</v>
      </c>
      <c r="E7" s="203">
        <v>19423</v>
      </c>
      <c r="F7" s="204">
        <v>28.111602137062189</v>
      </c>
      <c r="G7" s="51"/>
    </row>
    <row r="8" spans="1:14" ht="15.6" customHeight="1">
      <c r="A8" s="202" t="s">
        <v>11</v>
      </c>
      <c r="B8" s="203">
        <v>1596</v>
      </c>
      <c r="C8" s="203">
        <v>1116</v>
      </c>
      <c r="D8" s="203">
        <v>7155</v>
      </c>
      <c r="E8" s="203">
        <v>3278</v>
      </c>
      <c r="F8" s="204">
        <v>-54.185883997204748</v>
      </c>
      <c r="G8" s="20"/>
    </row>
    <row r="9" spans="1:14" ht="15.6" customHeight="1">
      <c r="A9" s="202" t="s">
        <v>8</v>
      </c>
      <c r="B9" s="203">
        <v>7329</v>
      </c>
      <c r="C9" s="203">
        <v>5206</v>
      </c>
      <c r="D9" s="203">
        <v>23970</v>
      </c>
      <c r="E9" s="203">
        <v>20254</v>
      </c>
      <c r="F9" s="204">
        <v>-15.502711722987071</v>
      </c>
      <c r="G9" s="20"/>
    </row>
    <row r="10" spans="1:14" ht="15.6" customHeight="1">
      <c r="A10" s="202" t="s">
        <v>10</v>
      </c>
      <c r="B10" s="203">
        <v>3372</v>
      </c>
      <c r="C10" s="203">
        <v>4133</v>
      </c>
      <c r="D10" s="203">
        <v>12503</v>
      </c>
      <c r="E10" s="203">
        <v>14984</v>
      </c>
      <c r="F10" s="204">
        <v>19.843237622970491</v>
      </c>
    </row>
    <row r="11" spans="1:14" ht="15.6" customHeight="1">
      <c r="A11" s="202" t="s">
        <v>9</v>
      </c>
      <c r="B11" s="203">
        <v>339498</v>
      </c>
      <c r="C11" s="203">
        <v>233677</v>
      </c>
      <c r="D11" s="203">
        <v>1252852</v>
      </c>
      <c r="E11" s="203">
        <v>981671</v>
      </c>
      <c r="F11" s="204">
        <v>-21.645094552269541</v>
      </c>
    </row>
    <row r="12" spans="1:14" ht="15.6" customHeight="1">
      <c r="A12" s="202" t="s">
        <v>6</v>
      </c>
      <c r="B12" s="203">
        <v>6794</v>
      </c>
      <c r="C12" s="203">
        <v>8741</v>
      </c>
      <c r="D12" s="203">
        <v>32801</v>
      </c>
      <c r="E12" s="203">
        <v>34300</v>
      </c>
      <c r="F12" s="204">
        <v>4.5699826224810209</v>
      </c>
    </row>
    <row r="13" spans="1:14" ht="15.6" customHeight="1">
      <c r="A13" s="202" t="s">
        <v>175</v>
      </c>
      <c r="B13" s="203">
        <v>10550</v>
      </c>
      <c r="C13" s="203">
        <v>8901</v>
      </c>
      <c r="D13" s="203">
        <v>29143</v>
      </c>
      <c r="E13" s="203">
        <v>30965</v>
      </c>
      <c r="F13" s="204">
        <v>6.2519301375973697</v>
      </c>
    </row>
    <row r="14" spans="1:14" ht="15.6" customHeight="1">
      <c r="A14" s="202" t="s">
        <v>148</v>
      </c>
      <c r="B14" s="203">
        <v>161332</v>
      </c>
      <c r="C14" s="203">
        <v>144367</v>
      </c>
      <c r="D14" s="203">
        <v>483835</v>
      </c>
      <c r="E14" s="203">
        <v>515709</v>
      </c>
      <c r="F14" s="204">
        <v>6.5877830252048701</v>
      </c>
    </row>
    <row r="15" spans="1:14" ht="15.6" customHeight="1">
      <c r="A15" s="202" t="s">
        <v>145</v>
      </c>
      <c r="B15" s="203">
        <v>13330</v>
      </c>
      <c r="C15" s="203">
        <v>1899</v>
      </c>
      <c r="D15" s="203">
        <v>44210</v>
      </c>
      <c r="E15" s="203">
        <v>7494</v>
      </c>
      <c r="F15" s="204">
        <v>-83.049083917665683</v>
      </c>
    </row>
    <row r="16" spans="1:14" ht="15.6" customHeight="1">
      <c r="A16" s="202" t="s">
        <v>144</v>
      </c>
      <c r="B16" s="203">
        <v>21159</v>
      </c>
      <c r="C16" s="203">
        <v>22234</v>
      </c>
      <c r="D16" s="203">
        <v>60861</v>
      </c>
      <c r="E16" s="203">
        <v>80279</v>
      </c>
      <c r="F16" s="204">
        <v>31.905489558173539</v>
      </c>
      <c r="G16" s="15"/>
    </row>
    <row r="17" spans="1:7" ht="15.6" customHeight="1">
      <c r="A17" s="202" t="s">
        <v>150</v>
      </c>
      <c r="B17" s="203">
        <v>2932</v>
      </c>
      <c r="C17" s="203">
        <v>1456</v>
      </c>
      <c r="D17" s="203">
        <v>9460</v>
      </c>
      <c r="E17" s="203">
        <v>5502</v>
      </c>
      <c r="F17" s="204">
        <v>-41.839323467230443</v>
      </c>
      <c r="G17" s="16"/>
    </row>
    <row r="18" spans="1:7" ht="15.6" customHeight="1">
      <c r="A18" s="202" t="s">
        <v>147</v>
      </c>
      <c r="B18" s="203">
        <v>46627</v>
      </c>
      <c r="C18" s="203">
        <v>58623</v>
      </c>
      <c r="D18" s="203">
        <v>156044</v>
      </c>
      <c r="E18" s="203">
        <v>237812</v>
      </c>
      <c r="F18" s="204">
        <v>52.400604957576057</v>
      </c>
    </row>
    <row r="19" spans="1:7" ht="15.6" customHeight="1">
      <c r="A19" s="202" t="s">
        <v>143</v>
      </c>
      <c r="B19" s="203">
        <v>1577</v>
      </c>
      <c r="C19" s="203">
        <v>1799</v>
      </c>
      <c r="D19" s="203">
        <v>4043</v>
      </c>
      <c r="E19" s="203">
        <v>4535</v>
      </c>
      <c r="F19" s="204">
        <v>12.16918130101409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15510</v>
      </c>
      <c r="C21" s="203">
        <v>13355</v>
      </c>
      <c r="D21" s="203">
        <v>44264</v>
      </c>
      <c r="E21" s="203">
        <v>44771</v>
      </c>
      <c r="F21" s="204">
        <v>1.1454003253208069</v>
      </c>
    </row>
    <row r="22" spans="1:7" ht="15.6" customHeight="1">
      <c r="A22" s="202" t="s">
        <v>146</v>
      </c>
      <c r="B22" s="203">
        <v>277285</v>
      </c>
      <c r="C22" s="203">
        <v>298630</v>
      </c>
      <c r="D22" s="203">
        <v>975717</v>
      </c>
      <c r="E22" s="203">
        <v>1033824</v>
      </c>
      <c r="F22" s="204">
        <v>5.955312862233626</v>
      </c>
    </row>
    <row r="23" spans="1:7" ht="15.6" customHeight="1">
      <c r="A23" s="202" t="s">
        <v>165</v>
      </c>
      <c r="B23" s="203">
        <v>10520</v>
      </c>
      <c r="C23" s="203">
        <v>11158</v>
      </c>
      <c r="D23" s="203">
        <v>25039</v>
      </c>
      <c r="E23" s="203">
        <v>22592</v>
      </c>
      <c r="F23" s="204">
        <v>-9.77275450297536</v>
      </c>
    </row>
    <row r="24" spans="1:7" ht="15.6" customHeight="1">
      <c r="A24" s="202" t="s">
        <v>141</v>
      </c>
      <c r="B24" s="203">
        <v>1857</v>
      </c>
      <c r="C24" s="203">
        <v>1515</v>
      </c>
      <c r="D24" s="203">
        <v>7706</v>
      </c>
      <c r="E24" s="203">
        <v>7848</v>
      </c>
      <c r="F24" s="204">
        <v>1.8427199584739209</v>
      </c>
    </row>
    <row r="25" spans="1:7" ht="15.6" customHeight="1">
      <c r="A25" s="202" t="s">
        <v>140</v>
      </c>
      <c r="B25" s="203">
        <v>0</v>
      </c>
      <c r="C25" s="203">
        <v>664</v>
      </c>
      <c r="D25" s="203">
        <v>1789</v>
      </c>
      <c r="E25" s="203">
        <v>664</v>
      </c>
      <c r="F25" s="204">
        <v>-62.88429290106204</v>
      </c>
    </row>
    <row r="26" spans="1:7" ht="15.6" customHeight="1">
      <c r="A26" s="202" t="s">
        <v>152</v>
      </c>
      <c r="B26" s="203">
        <v>2062</v>
      </c>
      <c r="C26" s="203">
        <v>2199</v>
      </c>
      <c r="D26" s="203">
        <v>7479</v>
      </c>
      <c r="E26" s="203">
        <v>6741</v>
      </c>
      <c r="F26" s="204">
        <v>-9.8676293622142026</v>
      </c>
    </row>
    <row r="27" spans="1:7" ht="15.6" customHeight="1">
      <c r="A27" s="202" t="s">
        <v>173</v>
      </c>
      <c r="B27" s="203">
        <v>2868</v>
      </c>
      <c r="C27" s="203">
        <v>2201</v>
      </c>
      <c r="D27" s="203">
        <v>9569</v>
      </c>
      <c r="E27" s="203">
        <v>11567</v>
      </c>
      <c r="F27" s="204">
        <v>20.879924757027911</v>
      </c>
    </row>
    <row r="28" spans="1:7" ht="15.6" customHeight="1">
      <c r="A28" s="202" t="s">
        <v>177</v>
      </c>
      <c r="B28" s="203">
        <v>90067</v>
      </c>
      <c r="C28" s="203">
        <v>77776</v>
      </c>
      <c r="D28" s="203">
        <v>350493</v>
      </c>
      <c r="E28" s="203">
        <v>290762</v>
      </c>
      <c r="F28" s="204">
        <v>-17.04199513257041</v>
      </c>
    </row>
    <row r="29" spans="1:7" ht="15.6" customHeight="1">
      <c r="A29" s="202" t="s">
        <v>178</v>
      </c>
      <c r="B29" s="203">
        <v>4409</v>
      </c>
      <c r="C29" s="203">
        <v>4768</v>
      </c>
      <c r="D29" s="203">
        <v>18195</v>
      </c>
      <c r="E29" s="203">
        <v>18259</v>
      </c>
      <c r="F29" s="204">
        <v>0.35174498488595418</v>
      </c>
    </row>
    <row r="30" spans="1:7" ht="15.6" customHeight="1">
      <c r="A30" s="202" t="s">
        <v>179</v>
      </c>
      <c r="B30" s="203">
        <v>4105</v>
      </c>
      <c r="C30" s="203">
        <v>4628</v>
      </c>
      <c r="D30" s="203">
        <v>10843</v>
      </c>
      <c r="E30" s="203">
        <v>12536</v>
      </c>
      <c r="F30" s="204">
        <v>15.61376002951212</v>
      </c>
    </row>
    <row r="31" spans="1:7" ht="15.6" customHeight="1">
      <c r="A31" s="202" t="s">
        <v>180</v>
      </c>
      <c r="B31" s="203">
        <v>10840</v>
      </c>
      <c r="C31" s="203">
        <v>8458</v>
      </c>
      <c r="D31" s="203">
        <v>36339</v>
      </c>
      <c r="E31" s="203">
        <v>33958</v>
      </c>
      <c r="F31" s="204">
        <v>-6.5521891081207562</v>
      </c>
    </row>
    <row r="32" spans="1:7" ht="15.6" customHeight="1">
      <c r="A32" s="202" t="s">
        <v>181</v>
      </c>
      <c r="B32" s="203">
        <v>54061</v>
      </c>
      <c r="C32" s="203">
        <v>33974</v>
      </c>
      <c r="D32" s="203">
        <v>209765</v>
      </c>
      <c r="E32" s="203">
        <v>161186</v>
      </c>
      <c r="F32" s="204">
        <v>-23.15877291254499</v>
      </c>
    </row>
    <row r="33" spans="1:6" ht="15.6" customHeight="1">
      <c r="A33" s="202" t="s">
        <v>182</v>
      </c>
      <c r="B33" s="203">
        <v>9038</v>
      </c>
      <c r="C33" s="203">
        <v>10839</v>
      </c>
      <c r="D33" s="203">
        <v>33957</v>
      </c>
      <c r="E33" s="203">
        <v>36634</v>
      </c>
      <c r="F33" s="204">
        <v>7.8834997202344113</v>
      </c>
    </row>
    <row r="34" spans="1:6" ht="15.6" customHeight="1">
      <c r="A34" s="202" t="s">
        <v>183</v>
      </c>
      <c r="B34" s="203">
        <v>657</v>
      </c>
      <c r="C34" s="203">
        <v>638</v>
      </c>
      <c r="D34" s="203">
        <v>3445</v>
      </c>
      <c r="E34" s="203">
        <v>2433</v>
      </c>
      <c r="F34" s="204">
        <v>-29.37590711175617</v>
      </c>
    </row>
    <row r="35" spans="1:6" ht="15.6" customHeight="1">
      <c r="A35" s="170" t="s">
        <v>153</v>
      </c>
      <c r="B35" s="90">
        <f>SUM(B7:B34)</f>
        <v>1109239</v>
      </c>
      <c r="C35" s="91">
        <f>SUM(C7:C34)</f>
        <v>967385</v>
      </c>
      <c r="D35" s="192">
        <f>SUM(D7:D34)</f>
        <v>3879271</v>
      </c>
      <c r="E35" s="192">
        <f>SUM(E7:E34)</f>
        <v>3639981</v>
      </c>
      <c r="F35" s="154">
        <f>E35*100/D35-100</f>
        <v>-6.168427006001906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25ADC-F56D-444F-9966-7FDA7D011080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2034</v>
      </c>
      <c r="C7" s="203">
        <v>2612</v>
      </c>
      <c r="D7" s="203">
        <v>7670</v>
      </c>
      <c r="E7" s="203">
        <v>9127</v>
      </c>
      <c r="F7" s="204">
        <v>18.996088657105599</v>
      </c>
      <c r="G7" s="51"/>
    </row>
    <row r="8" spans="1:14" ht="15.6" customHeight="1">
      <c r="A8" s="202" t="s">
        <v>11</v>
      </c>
      <c r="B8" s="203">
        <v>181</v>
      </c>
      <c r="C8" s="203">
        <v>260</v>
      </c>
      <c r="D8" s="203">
        <v>417</v>
      </c>
      <c r="E8" s="203">
        <v>508</v>
      </c>
      <c r="F8" s="204">
        <v>21.822541966426851</v>
      </c>
      <c r="G8" s="20"/>
    </row>
    <row r="9" spans="1:14" ht="15.6" customHeight="1">
      <c r="A9" s="202" t="s">
        <v>8</v>
      </c>
      <c r="B9" s="203">
        <v>3234</v>
      </c>
      <c r="C9" s="203">
        <v>1965</v>
      </c>
      <c r="D9" s="203">
        <v>10364</v>
      </c>
      <c r="E9" s="203">
        <v>7603</v>
      </c>
      <c r="F9" s="204">
        <v>-26.640293323041291</v>
      </c>
      <c r="G9" s="20"/>
    </row>
    <row r="10" spans="1:14" ht="15.6" customHeight="1">
      <c r="A10" s="202" t="s">
        <v>10</v>
      </c>
      <c r="B10" s="203">
        <v>753</v>
      </c>
      <c r="C10" s="203">
        <v>1009</v>
      </c>
      <c r="D10" s="203">
        <v>4149</v>
      </c>
      <c r="E10" s="203">
        <v>4479</v>
      </c>
      <c r="F10" s="204">
        <v>7.9537237888647923</v>
      </c>
    </row>
    <row r="11" spans="1:14" ht="15.6" customHeight="1">
      <c r="A11" s="202" t="s">
        <v>9</v>
      </c>
      <c r="B11" s="203">
        <v>327331</v>
      </c>
      <c r="C11" s="203">
        <v>223504</v>
      </c>
      <c r="D11" s="203">
        <v>1195762</v>
      </c>
      <c r="E11" s="203">
        <v>940652</v>
      </c>
      <c r="F11" s="204">
        <v>-21.33451305527355</v>
      </c>
    </row>
    <row r="12" spans="1:14" ht="15.6" customHeight="1">
      <c r="A12" s="202" t="s">
        <v>6</v>
      </c>
      <c r="B12" s="203">
        <v>2006</v>
      </c>
      <c r="C12" s="203">
        <v>1679</v>
      </c>
      <c r="D12" s="203">
        <v>10888</v>
      </c>
      <c r="E12" s="203">
        <v>7891</v>
      </c>
      <c r="F12" s="204">
        <v>-27.52571638501102</v>
      </c>
    </row>
    <row r="13" spans="1:14" ht="15.6" customHeight="1">
      <c r="A13" s="202" t="s">
        <v>175</v>
      </c>
      <c r="B13" s="203">
        <v>11</v>
      </c>
      <c r="C13" s="203">
        <v>0</v>
      </c>
      <c r="D13" s="203">
        <v>444</v>
      </c>
      <c r="E13" s="203">
        <v>62</v>
      </c>
      <c r="F13" s="204">
        <v>-86.036036036036037</v>
      </c>
    </row>
    <row r="14" spans="1:14" ht="15.6" customHeight="1">
      <c r="A14" s="202" t="s">
        <v>148</v>
      </c>
      <c r="B14" s="203">
        <v>139218</v>
      </c>
      <c r="C14" s="203">
        <v>113512</v>
      </c>
      <c r="D14" s="203">
        <v>418248</v>
      </c>
      <c r="E14" s="203">
        <v>425348</v>
      </c>
      <c r="F14" s="204">
        <v>1.697557430041513</v>
      </c>
    </row>
    <row r="15" spans="1:14" ht="15.6" customHeight="1">
      <c r="A15" s="202" t="s">
        <v>145</v>
      </c>
      <c r="B15" s="203">
        <v>6932</v>
      </c>
      <c r="C15" s="203">
        <v>1642</v>
      </c>
      <c r="D15" s="203">
        <v>23204</v>
      </c>
      <c r="E15" s="203">
        <v>6318</v>
      </c>
      <c r="F15" s="204">
        <v>-72.771935873125329</v>
      </c>
    </row>
    <row r="16" spans="1:14" ht="15.6" customHeight="1">
      <c r="A16" s="202" t="s">
        <v>144</v>
      </c>
      <c r="B16" s="203">
        <v>1018</v>
      </c>
      <c r="C16" s="203">
        <v>2058</v>
      </c>
      <c r="D16" s="203">
        <v>2635</v>
      </c>
      <c r="E16" s="203">
        <v>8289</v>
      </c>
      <c r="F16" s="204">
        <v>214.57305502846299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44595</v>
      </c>
      <c r="C18" s="203">
        <v>55565</v>
      </c>
      <c r="D18" s="203">
        <v>148447</v>
      </c>
      <c r="E18" s="203">
        <v>226648</v>
      </c>
      <c r="F18" s="204">
        <v>52.679407465290637</v>
      </c>
    </row>
    <row r="19" spans="1:7" ht="15.6" customHeight="1">
      <c r="A19" s="202" t="s">
        <v>143</v>
      </c>
      <c r="B19" s="203">
        <v>907</v>
      </c>
      <c r="C19" s="203">
        <v>683</v>
      </c>
      <c r="D19" s="203">
        <v>2153</v>
      </c>
      <c r="E19" s="203">
        <v>2424</v>
      </c>
      <c r="F19" s="204">
        <v>12.587087784486769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13362</v>
      </c>
      <c r="C21" s="203">
        <v>10604</v>
      </c>
      <c r="D21" s="203">
        <v>35786</v>
      </c>
      <c r="E21" s="203">
        <v>37495</v>
      </c>
      <c r="F21" s="204">
        <v>4.7756105739674686</v>
      </c>
    </row>
    <row r="22" spans="1:7" ht="15.6" customHeight="1">
      <c r="A22" s="202" t="s">
        <v>146</v>
      </c>
      <c r="B22" s="203">
        <v>255262</v>
      </c>
      <c r="C22" s="203">
        <v>274047</v>
      </c>
      <c r="D22" s="203">
        <v>872656</v>
      </c>
      <c r="E22" s="203">
        <v>928008</v>
      </c>
      <c r="F22" s="204">
        <v>6.3429346729982967</v>
      </c>
    </row>
    <row r="23" spans="1:7" ht="15.6" customHeight="1">
      <c r="A23" s="202" t="s">
        <v>165</v>
      </c>
      <c r="B23" s="203">
        <v>2676</v>
      </c>
      <c r="C23" s="203">
        <v>5199</v>
      </c>
      <c r="D23" s="203">
        <v>10938</v>
      </c>
      <c r="E23" s="203">
        <v>12114</v>
      </c>
      <c r="F23" s="204">
        <v>10.75150850246845</v>
      </c>
    </row>
    <row r="24" spans="1:7" ht="15.6" customHeight="1">
      <c r="A24" s="202" t="s">
        <v>141</v>
      </c>
      <c r="B24" s="203">
        <v>1093</v>
      </c>
      <c r="C24" s="203">
        <v>1129</v>
      </c>
      <c r="D24" s="203">
        <v>4468</v>
      </c>
      <c r="E24" s="203">
        <v>5735</v>
      </c>
      <c r="F24" s="204">
        <v>28.357206803939139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1121</v>
      </c>
      <c r="C26" s="203">
        <v>1195</v>
      </c>
      <c r="D26" s="203">
        <v>4575</v>
      </c>
      <c r="E26" s="203">
        <v>4459</v>
      </c>
      <c r="F26" s="204">
        <v>-2.535519125683066</v>
      </c>
    </row>
    <row r="27" spans="1:7" ht="15.6" customHeight="1">
      <c r="A27" s="202" t="s">
        <v>173</v>
      </c>
      <c r="B27" s="203">
        <v>1257</v>
      </c>
      <c r="C27" s="203">
        <v>771</v>
      </c>
      <c r="D27" s="203">
        <v>3923</v>
      </c>
      <c r="E27" s="203">
        <v>3477</v>
      </c>
      <c r="F27" s="204">
        <v>-11.368850369615091</v>
      </c>
    </row>
    <row r="28" spans="1:7" ht="15.6" customHeight="1">
      <c r="A28" s="202" t="s">
        <v>177</v>
      </c>
      <c r="B28" s="203">
        <v>77074</v>
      </c>
      <c r="C28" s="203">
        <v>65953</v>
      </c>
      <c r="D28" s="203">
        <v>285477</v>
      </c>
      <c r="E28" s="203">
        <v>230968</v>
      </c>
      <c r="F28" s="204">
        <v>-19.09400757328962</v>
      </c>
    </row>
    <row r="29" spans="1:7" ht="15.6" customHeight="1">
      <c r="A29" s="202" t="s">
        <v>178</v>
      </c>
      <c r="B29" s="203">
        <v>2846</v>
      </c>
      <c r="C29" s="203">
        <v>2631</v>
      </c>
      <c r="D29" s="203">
        <v>12837</v>
      </c>
      <c r="E29" s="203">
        <v>10812</v>
      </c>
      <c r="F29" s="204">
        <v>-15.77471371815845</v>
      </c>
    </row>
    <row r="30" spans="1:7" ht="15.6" customHeight="1">
      <c r="A30" s="202" t="s">
        <v>179</v>
      </c>
      <c r="B30" s="203">
        <v>1338</v>
      </c>
      <c r="C30" s="203">
        <v>1498</v>
      </c>
      <c r="D30" s="203">
        <v>5825</v>
      </c>
      <c r="E30" s="203">
        <v>5891</v>
      </c>
      <c r="F30" s="204">
        <v>1.133047210300433</v>
      </c>
    </row>
    <row r="31" spans="1:7" ht="15.6" customHeight="1">
      <c r="A31" s="202" t="s">
        <v>180</v>
      </c>
      <c r="B31" s="203">
        <v>4779</v>
      </c>
      <c r="C31" s="203">
        <v>2929</v>
      </c>
      <c r="D31" s="203">
        <v>14691</v>
      </c>
      <c r="E31" s="203">
        <v>12919</v>
      </c>
      <c r="F31" s="204">
        <v>-12.06180654822681</v>
      </c>
    </row>
    <row r="32" spans="1:7" ht="15.6" customHeight="1">
      <c r="A32" s="202" t="s">
        <v>181</v>
      </c>
      <c r="B32" s="203">
        <v>47560</v>
      </c>
      <c r="C32" s="203">
        <v>26408</v>
      </c>
      <c r="D32" s="203">
        <v>190699</v>
      </c>
      <c r="E32" s="203">
        <v>128390</v>
      </c>
      <c r="F32" s="204">
        <v>-32.674004583138867</v>
      </c>
    </row>
    <row r="33" spans="1:6" ht="15.6" customHeight="1">
      <c r="A33" s="202" t="s">
        <v>182</v>
      </c>
      <c r="B33" s="203">
        <v>3609</v>
      </c>
      <c r="C33" s="203">
        <v>4960</v>
      </c>
      <c r="D33" s="203">
        <v>15997</v>
      </c>
      <c r="E33" s="203">
        <v>18815</v>
      </c>
      <c r="F33" s="204">
        <v>17.615802963055572</v>
      </c>
    </row>
    <row r="34" spans="1:6" ht="15.6" customHeight="1">
      <c r="A34" s="202" t="s">
        <v>183</v>
      </c>
      <c r="B34" s="203">
        <v>223</v>
      </c>
      <c r="C34" s="203">
        <v>206</v>
      </c>
      <c r="D34" s="203">
        <v>1075</v>
      </c>
      <c r="E34" s="203">
        <v>853</v>
      </c>
      <c r="F34" s="204">
        <v>-20.651162790697668</v>
      </c>
    </row>
    <row r="35" spans="1:6" ht="15.6" customHeight="1">
      <c r="A35" s="170" t="s">
        <v>153</v>
      </c>
      <c r="B35" s="90">
        <f>SUM(B7:B34)</f>
        <v>947288</v>
      </c>
      <c r="C35" s="91">
        <f>SUM(C7:C34)</f>
        <v>802019</v>
      </c>
      <c r="D35" s="90">
        <f>SUM(D7:D34)</f>
        <v>3295961</v>
      </c>
      <c r="E35" s="92">
        <f>SUM(E7:E34)</f>
        <v>3039285</v>
      </c>
      <c r="F35" s="154">
        <f>E35*100/D35-100</f>
        <v>-7.7875921468730951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55950-303B-4BF4-A75B-9A3C6FD085D6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356263</v>
      </c>
      <c r="C11" s="203">
        <v>261727</v>
      </c>
      <c r="D11" s="203">
        <v>1272595</v>
      </c>
      <c r="E11" s="203">
        <v>1094365</v>
      </c>
      <c r="F11" s="204">
        <v>-14.005241259002281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5996</v>
      </c>
      <c r="D21" s="203">
        <v>20212</v>
      </c>
      <c r="E21" s="203">
        <v>53126</v>
      </c>
      <c r="F21" s="204">
        <v>162.84385513556299</v>
      </c>
    </row>
    <row r="22" spans="1:7" ht="15.6" customHeight="1">
      <c r="A22" s="202" t="s">
        <v>146</v>
      </c>
      <c r="B22" s="203">
        <v>6</v>
      </c>
      <c r="C22" s="203">
        <v>0</v>
      </c>
      <c r="D22" s="203">
        <v>12</v>
      </c>
      <c r="E22" s="203">
        <v>0</v>
      </c>
      <c r="F22" s="204">
        <v>-100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127</v>
      </c>
      <c r="C28" s="203">
        <v>177</v>
      </c>
      <c r="D28" s="203">
        <v>614</v>
      </c>
      <c r="E28" s="203">
        <v>679</v>
      </c>
      <c r="F28" s="204">
        <v>10.586319218241041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2100</v>
      </c>
      <c r="E31" s="203">
        <v>67695</v>
      </c>
      <c r="F31" s="204">
        <v>3123.571428571428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115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356396</v>
      </c>
      <c r="C35" s="91">
        <f>SUM(C7:C34)</f>
        <v>267900</v>
      </c>
      <c r="D35" s="192">
        <f>SUM(D7:D34)</f>
        <v>1295533</v>
      </c>
      <c r="E35" s="192">
        <f>SUM(E7:E34)</f>
        <v>1230680</v>
      </c>
      <c r="F35" s="154">
        <f>E35*100/D35-100</f>
        <v>-5.0058933273023598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E81FC-E3B3-4A8C-90E0-6D443AD99D04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98438</v>
      </c>
      <c r="C7" s="203">
        <v>0</v>
      </c>
      <c r="D7" s="203">
        <v>155299</v>
      </c>
      <c r="E7" s="203">
        <v>132053</v>
      </c>
      <c r="F7" s="204">
        <v>-14.968544549546371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32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5752046</v>
      </c>
      <c r="C11" s="203">
        <v>5444238</v>
      </c>
      <c r="D11" s="203">
        <v>21691811</v>
      </c>
      <c r="E11" s="203">
        <v>20340560</v>
      </c>
      <c r="F11" s="204">
        <v>-6.2293139102124826</v>
      </c>
    </row>
    <row r="12" spans="1:14" ht="15.6" customHeight="1">
      <c r="A12" s="202" t="s">
        <v>6</v>
      </c>
      <c r="B12" s="203">
        <v>65453</v>
      </c>
      <c r="C12" s="203">
        <v>116737</v>
      </c>
      <c r="D12" s="203">
        <v>229379</v>
      </c>
      <c r="E12" s="203">
        <v>321486</v>
      </c>
      <c r="F12" s="204">
        <v>40.154940077339262</v>
      </c>
    </row>
    <row r="13" spans="1:14" ht="15.6" customHeight="1">
      <c r="A13" s="202" t="s">
        <v>175</v>
      </c>
      <c r="B13" s="203">
        <v>1300</v>
      </c>
      <c r="C13" s="203">
        <v>1077</v>
      </c>
      <c r="D13" s="203">
        <v>3861</v>
      </c>
      <c r="E13" s="203">
        <v>4891</v>
      </c>
      <c r="F13" s="204">
        <v>26.677026677026671</v>
      </c>
    </row>
    <row r="14" spans="1:14" ht="15.6" customHeight="1">
      <c r="A14" s="202" t="s">
        <v>148</v>
      </c>
      <c r="B14" s="203">
        <v>2306278</v>
      </c>
      <c r="C14" s="203">
        <v>2021949</v>
      </c>
      <c r="D14" s="203">
        <v>9084063</v>
      </c>
      <c r="E14" s="203">
        <v>7835857</v>
      </c>
      <c r="F14" s="204">
        <v>-13.740613643916831</v>
      </c>
    </row>
    <row r="15" spans="1:14" ht="15.6" customHeight="1">
      <c r="A15" s="202" t="s">
        <v>145</v>
      </c>
      <c r="B15" s="203">
        <v>18228</v>
      </c>
      <c r="C15" s="203">
        <v>3257</v>
      </c>
      <c r="D15" s="203">
        <v>30693</v>
      </c>
      <c r="E15" s="203">
        <v>21901</v>
      </c>
      <c r="F15" s="204">
        <v>-28.644967907992051</v>
      </c>
    </row>
    <row r="16" spans="1:14" ht="15.6" customHeight="1">
      <c r="A16" s="202" t="s">
        <v>144</v>
      </c>
      <c r="B16" s="203">
        <v>0</v>
      </c>
      <c r="C16" s="203">
        <v>916</v>
      </c>
      <c r="D16" s="203">
        <v>82631</v>
      </c>
      <c r="E16" s="203">
        <v>14617</v>
      </c>
      <c r="F16" s="204">
        <v>-82.310513003594295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9877</v>
      </c>
      <c r="E17" s="203">
        <v>59646</v>
      </c>
      <c r="F17" s="204">
        <v>503.8878201883162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1348</v>
      </c>
      <c r="C19" s="203">
        <v>73228</v>
      </c>
      <c r="D19" s="203">
        <v>332539</v>
      </c>
      <c r="E19" s="203">
        <v>121220</v>
      </c>
      <c r="F19" s="204">
        <v>-63.547132817504107</v>
      </c>
    </row>
    <row r="20" spans="1:7" ht="15.6" customHeight="1">
      <c r="A20" s="202" t="s">
        <v>142</v>
      </c>
      <c r="B20" s="203">
        <v>81812</v>
      </c>
      <c r="C20" s="203">
        <v>244600</v>
      </c>
      <c r="D20" s="203">
        <v>631317</v>
      </c>
      <c r="E20" s="203">
        <v>263956</v>
      </c>
      <c r="F20" s="204">
        <v>-58.189625813973002</v>
      </c>
    </row>
    <row r="21" spans="1:7" ht="15.6" customHeight="1">
      <c r="A21" s="202" t="s">
        <v>149</v>
      </c>
      <c r="B21" s="203">
        <v>206539</v>
      </c>
      <c r="C21" s="203">
        <v>208789</v>
      </c>
      <c r="D21" s="203">
        <v>882846</v>
      </c>
      <c r="E21" s="203">
        <v>719164</v>
      </c>
      <c r="F21" s="204">
        <v>-18.540266365821449</v>
      </c>
    </row>
    <row r="22" spans="1:7" ht="15.6" customHeight="1">
      <c r="A22" s="202" t="s">
        <v>146</v>
      </c>
      <c r="B22" s="203">
        <v>1087396</v>
      </c>
      <c r="C22" s="203">
        <v>1339445</v>
      </c>
      <c r="D22" s="203">
        <v>4421181</v>
      </c>
      <c r="E22" s="203">
        <v>5380395</v>
      </c>
      <c r="F22" s="204">
        <v>21.695877187565941</v>
      </c>
    </row>
    <row r="23" spans="1:7" ht="15.6" customHeight="1">
      <c r="A23" s="202" t="s">
        <v>165</v>
      </c>
      <c r="B23" s="203">
        <v>293469</v>
      </c>
      <c r="C23" s="203">
        <v>302965</v>
      </c>
      <c r="D23" s="203">
        <v>450559</v>
      </c>
      <c r="E23" s="203">
        <v>1091681</v>
      </c>
      <c r="F23" s="204">
        <v>142.2947938005899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732</v>
      </c>
      <c r="E24" s="203">
        <v>61</v>
      </c>
      <c r="F24" s="204">
        <v>-91.666666666666671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2586</v>
      </c>
      <c r="D26" s="203">
        <v>3619</v>
      </c>
      <c r="E26" s="203">
        <v>3762</v>
      </c>
      <c r="F26" s="204">
        <v>3.9513677811550139</v>
      </c>
    </row>
    <row r="27" spans="1:7" ht="15.6" customHeight="1">
      <c r="A27" s="202" t="s">
        <v>173</v>
      </c>
      <c r="B27" s="203">
        <v>3008</v>
      </c>
      <c r="C27" s="203">
        <v>2314</v>
      </c>
      <c r="D27" s="203">
        <v>12048</v>
      </c>
      <c r="E27" s="203">
        <v>10029</v>
      </c>
      <c r="F27" s="204">
        <v>-16.757968127490049</v>
      </c>
    </row>
    <row r="28" spans="1:7" ht="15.6" customHeight="1">
      <c r="A28" s="202" t="s">
        <v>177</v>
      </c>
      <c r="B28" s="203">
        <v>103626</v>
      </c>
      <c r="C28" s="203">
        <v>88613</v>
      </c>
      <c r="D28" s="203">
        <v>288261</v>
      </c>
      <c r="E28" s="203">
        <v>515985</v>
      </c>
      <c r="F28" s="204">
        <v>78.999240271836982</v>
      </c>
    </row>
    <row r="29" spans="1:7" ht="15.6" customHeight="1">
      <c r="A29" s="202" t="s">
        <v>178</v>
      </c>
      <c r="B29" s="203">
        <v>29176</v>
      </c>
      <c r="C29" s="203">
        <v>27580</v>
      </c>
      <c r="D29" s="203">
        <v>100178</v>
      </c>
      <c r="E29" s="203">
        <v>98442</v>
      </c>
      <c r="F29" s="204">
        <v>-1.7329154105691911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59596</v>
      </c>
      <c r="C31" s="203">
        <v>239967</v>
      </c>
      <c r="D31" s="203">
        <v>278990</v>
      </c>
      <c r="E31" s="203">
        <v>686869</v>
      </c>
      <c r="F31" s="204">
        <v>146.19843005125631</v>
      </c>
    </row>
    <row r="32" spans="1:7" ht="15.6" customHeight="1">
      <c r="A32" s="202" t="s">
        <v>181</v>
      </c>
      <c r="B32" s="203">
        <v>2941076</v>
      </c>
      <c r="C32" s="203">
        <v>3076494</v>
      </c>
      <c r="D32" s="203">
        <v>11143983</v>
      </c>
      <c r="E32" s="203">
        <v>10442687</v>
      </c>
      <c r="F32" s="204">
        <v>-6.293046211574449</v>
      </c>
    </row>
    <row r="33" spans="1:6" ht="15.6" customHeight="1">
      <c r="A33" s="202" t="s">
        <v>182</v>
      </c>
      <c r="B33" s="203">
        <v>53113</v>
      </c>
      <c r="C33" s="203">
        <v>48945</v>
      </c>
      <c r="D33" s="203">
        <v>172381</v>
      </c>
      <c r="E33" s="203">
        <v>144943</v>
      </c>
      <c r="F33" s="204">
        <v>-15.91706742622446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12440</v>
      </c>
      <c r="F34" s="204">
        <v>631.76470588235293</v>
      </c>
    </row>
    <row r="35" spans="1:6" ht="15.6" customHeight="1">
      <c r="A35" s="170" t="s">
        <v>153</v>
      </c>
      <c r="B35" s="90">
        <f>SUM(B7:B34)</f>
        <v>13105128</v>
      </c>
      <c r="C35" s="91">
        <f>SUM(C7:C34)</f>
        <v>13269581</v>
      </c>
      <c r="D35" s="192">
        <f>SUM(D7:D34)</f>
        <v>50012627</v>
      </c>
      <c r="E35" s="192">
        <f>SUM(E7:E34)</f>
        <v>48230442</v>
      </c>
      <c r="F35" s="191">
        <f>E35*100/D35-100</f>
        <v>-3.5634700812656774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DB1AA-87E6-43DE-8B29-268F510FE3D9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32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4592037</v>
      </c>
      <c r="C11" s="203">
        <v>4161996</v>
      </c>
      <c r="D11" s="203">
        <v>17130977</v>
      </c>
      <c r="E11" s="203">
        <v>15313457</v>
      </c>
      <c r="F11" s="204">
        <v>-10.60955250830119</v>
      </c>
    </row>
    <row r="12" spans="1:14" ht="15.6" customHeight="1">
      <c r="A12" s="202" t="s">
        <v>6</v>
      </c>
      <c r="B12" s="203">
        <v>22196</v>
      </c>
      <c r="C12" s="203">
        <v>19694</v>
      </c>
      <c r="D12" s="203">
        <v>71573</v>
      </c>
      <c r="E12" s="203">
        <v>72497</v>
      </c>
      <c r="F12" s="204">
        <v>1.2909896189903951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38</v>
      </c>
      <c r="F13" s="204" t="s">
        <v>151</v>
      </c>
    </row>
    <row r="14" spans="1:14" ht="15.6" customHeight="1">
      <c r="A14" s="202" t="s">
        <v>148</v>
      </c>
      <c r="B14" s="203">
        <v>1844678</v>
      </c>
      <c r="C14" s="203">
        <v>1182509</v>
      </c>
      <c r="D14" s="203">
        <v>7202150</v>
      </c>
      <c r="E14" s="203">
        <v>5449549</v>
      </c>
      <c r="F14" s="204">
        <v>-24.334414029144071</v>
      </c>
    </row>
    <row r="15" spans="1:14" ht="15.6" customHeight="1">
      <c r="A15" s="202" t="s">
        <v>145</v>
      </c>
      <c r="B15" s="203">
        <v>18228</v>
      </c>
      <c r="C15" s="203">
        <v>3241</v>
      </c>
      <c r="D15" s="203">
        <v>30693</v>
      </c>
      <c r="E15" s="203">
        <v>14623</v>
      </c>
      <c r="F15" s="204">
        <v>-52.357215000162903</v>
      </c>
    </row>
    <row r="16" spans="1:14" ht="15.6" customHeight="1">
      <c r="A16" s="202" t="s">
        <v>144</v>
      </c>
      <c r="B16" s="203">
        <v>0</v>
      </c>
      <c r="C16" s="203">
        <v>536</v>
      </c>
      <c r="D16" s="203">
        <v>0</v>
      </c>
      <c r="E16" s="203">
        <v>3494</v>
      </c>
      <c r="F16" s="204" t="s">
        <v>151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5877</v>
      </c>
      <c r="E17" s="203">
        <v>59646</v>
      </c>
      <c r="F17" s="204">
        <v>914.90556406329756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185</v>
      </c>
      <c r="C19" s="203">
        <v>66227</v>
      </c>
      <c r="D19" s="203">
        <v>673</v>
      </c>
      <c r="E19" s="203">
        <v>67181</v>
      </c>
      <c r="F19" s="204">
        <v>9882.3179791976218</v>
      </c>
    </row>
    <row r="20" spans="1:7" ht="15.6" customHeight="1">
      <c r="A20" s="202" t="s">
        <v>142</v>
      </c>
      <c r="B20" s="203">
        <v>3</v>
      </c>
      <c r="C20" s="203">
        <v>224</v>
      </c>
      <c r="D20" s="203">
        <v>11</v>
      </c>
      <c r="E20" s="203">
        <v>305</v>
      </c>
      <c r="F20" s="204">
        <v>2672.727272727273</v>
      </c>
    </row>
    <row r="21" spans="1:7" ht="15.6" customHeight="1">
      <c r="A21" s="202" t="s">
        <v>149</v>
      </c>
      <c r="B21" s="203">
        <v>22203</v>
      </c>
      <c r="C21" s="203">
        <v>34606</v>
      </c>
      <c r="D21" s="203">
        <v>68407</v>
      </c>
      <c r="E21" s="203">
        <v>63379</v>
      </c>
      <c r="F21" s="204">
        <v>-7.3501249872089156</v>
      </c>
    </row>
    <row r="22" spans="1:7" ht="15.6" customHeight="1">
      <c r="A22" s="202" t="s">
        <v>146</v>
      </c>
      <c r="B22" s="203">
        <v>865998</v>
      </c>
      <c r="C22" s="203">
        <v>805135</v>
      </c>
      <c r="D22" s="203">
        <v>3400435</v>
      </c>
      <c r="E22" s="203">
        <v>3503497</v>
      </c>
      <c r="F22" s="204">
        <v>3.0308475239197321</v>
      </c>
    </row>
    <row r="23" spans="1:7" ht="15.6" customHeight="1">
      <c r="A23" s="202" t="s">
        <v>165</v>
      </c>
      <c r="B23" s="203">
        <v>288364</v>
      </c>
      <c r="C23" s="203">
        <v>302965</v>
      </c>
      <c r="D23" s="203">
        <v>408829</v>
      </c>
      <c r="E23" s="203">
        <v>1079096</v>
      </c>
      <c r="F23" s="204">
        <v>163.94800760220039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192</v>
      </c>
      <c r="E24" s="203">
        <v>61</v>
      </c>
      <c r="F24" s="204">
        <v>-68.229166666666671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92109</v>
      </c>
      <c r="C28" s="203">
        <v>76444</v>
      </c>
      <c r="D28" s="203">
        <v>245301</v>
      </c>
      <c r="E28" s="203">
        <v>491046</v>
      </c>
      <c r="F28" s="204">
        <v>100.181002115768</v>
      </c>
    </row>
    <row r="29" spans="1:7" ht="15.6" customHeight="1">
      <c r="A29" s="202" t="s">
        <v>178</v>
      </c>
      <c r="B29" s="203">
        <v>25198</v>
      </c>
      <c r="C29" s="203">
        <v>23656</v>
      </c>
      <c r="D29" s="203">
        <v>83919</v>
      </c>
      <c r="E29" s="203">
        <v>93282</v>
      </c>
      <c r="F29" s="204">
        <v>11.157187287741751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81</v>
      </c>
      <c r="D31" s="203">
        <v>0</v>
      </c>
      <c r="E31" s="203">
        <v>81</v>
      </c>
      <c r="F31" s="204" t="s">
        <v>151</v>
      </c>
    </row>
    <row r="32" spans="1:7" ht="15.6" customHeight="1">
      <c r="A32" s="202" t="s">
        <v>181</v>
      </c>
      <c r="B32" s="203">
        <v>2886930</v>
      </c>
      <c r="C32" s="203">
        <v>3038246</v>
      </c>
      <c r="D32" s="203">
        <v>10986966</v>
      </c>
      <c r="E32" s="203">
        <v>10273514</v>
      </c>
      <c r="F32" s="204">
        <v>-6.4936216240224951</v>
      </c>
    </row>
    <row r="33" spans="1:6" ht="15.6" customHeight="1">
      <c r="A33" s="202" t="s">
        <v>182</v>
      </c>
      <c r="B33" s="203">
        <v>44058</v>
      </c>
      <c r="C33" s="203">
        <v>38305</v>
      </c>
      <c r="D33" s="203">
        <v>107211</v>
      </c>
      <c r="E33" s="203">
        <v>100906</v>
      </c>
      <c r="F33" s="204">
        <v>-5.8809263974778654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28</v>
      </c>
      <c r="F34" s="204">
        <v>-98.352941176470594</v>
      </c>
    </row>
    <row r="35" spans="1:6" ht="15.6" customHeight="1">
      <c r="A35" s="170" t="s">
        <v>153</v>
      </c>
      <c r="B35" s="90">
        <f>SUM(B7:B34)</f>
        <v>10705413</v>
      </c>
      <c r="C35" s="91">
        <f>SUM(C7:C34)</f>
        <v>9779746</v>
      </c>
      <c r="D35" s="90">
        <f>SUM(D7:D34)</f>
        <v>39749593</v>
      </c>
      <c r="E35" s="92">
        <f>SUM(E7:E34)</f>
        <v>36593477</v>
      </c>
      <c r="F35" s="154">
        <f>E35*100/D35-100</f>
        <v>-7.9399957629754851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2FBF-2D00-4561-97A6-A733D6157A0C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1682</v>
      </c>
      <c r="C8" s="203">
        <v>4804</v>
      </c>
      <c r="D8" s="203">
        <v>9207</v>
      </c>
      <c r="E8" s="203">
        <v>23929</v>
      </c>
      <c r="F8" s="204">
        <v>159.90007602910831</v>
      </c>
      <c r="G8" s="20"/>
    </row>
    <row r="9" spans="1:14" ht="15.6" customHeight="1">
      <c r="A9" s="202" t="s">
        <v>8</v>
      </c>
      <c r="B9" s="203">
        <v>80821</v>
      </c>
      <c r="C9" s="203">
        <v>92122</v>
      </c>
      <c r="D9" s="203">
        <v>273483</v>
      </c>
      <c r="E9" s="203">
        <v>344842</v>
      </c>
      <c r="F9" s="204">
        <v>26.09266389501359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1085934</v>
      </c>
      <c r="C11" s="203">
        <v>1120449</v>
      </c>
      <c r="D11" s="203">
        <v>4304148</v>
      </c>
      <c r="E11" s="203">
        <v>4639558</v>
      </c>
      <c r="F11" s="204">
        <v>7.7927153062580592</v>
      </c>
    </row>
    <row r="12" spans="1:14" ht="15.6" customHeight="1">
      <c r="A12" s="202" t="s">
        <v>6</v>
      </c>
      <c r="B12" s="203">
        <v>69951</v>
      </c>
      <c r="C12" s="203">
        <v>65680</v>
      </c>
      <c r="D12" s="203">
        <v>275080</v>
      </c>
      <c r="E12" s="203">
        <v>311396</v>
      </c>
      <c r="F12" s="204">
        <v>13.201977606514481</v>
      </c>
    </row>
    <row r="13" spans="1:14" ht="15.6" customHeight="1">
      <c r="A13" s="202" t="s">
        <v>175</v>
      </c>
      <c r="B13" s="203">
        <v>1336912</v>
      </c>
      <c r="C13" s="203">
        <v>1362245</v>
      </c>
      <c r="D13" s="203">
        <v>4589091</v>
      </c>
      <c r="E13" s="203">
        <v>4865030</v>
      </c>
      <c r="F13" s="204">
        <v>6.0129337160670806</v>
      </c>
    </row>
    <row r="14" spans="1:14" ht="15.6" customHeight="1">
      <c r="A14" s="202" t="s">
        <v>148</v>
      </c>
      <c r="B14" s="203">
        <v>1015382</v>
      </c>
      <c r="C14" s="203">
        <v>994186</v>
      </c>
      <c r="D14" s="203">
        <v>3820064</v>
      </c>
      <c r="E14" s="203">
        <v>3777899</v>
      </c>
      <c r="F14" s="204">
        <v>-1.103777318914027</v>
      </c>
    </row>
    <row r="15" spans="1:14" ht="15.6" customHeight="1">
      <c r="A15" s="202" t="s">
        <v>145</v>
      </c>
      <c r="B15" s="203">
        <v>126292</v>
      </c>
      <c r="C15" s="203">
        <v>101013</v>
      </c>
      <c r="D15" s="203">
        <v>320935</v>
      </c>
      <c r="E15" s="203">
        <v>407053</v>
      </c>
      <c r="F15" s="204">
        <v>26.833470952061941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2460</v>
      </c>
      <c r="E16" s="203">
        <v>366</v>
      </c>
      <c r="F16" s="204">
        <v>-85.121951219512198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17304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45955</v>
      </c>
      <c r="C18" s="203">
        <v>44675</v>
      </c>
      <c r="D18" s="203">
        <v>181144</v>
      </c>
      <c r="E18" s="203">
        <v>188383</v>
      </c>
      <c r="F18" s="204">
        <v>3.9962681623459848</v>
      </c>
    </row>
    <row r="19" spans="1:7" ht="15.6" customHeight="1">
      <c r="A19" s="202" t="s">
        <v>143</v>
      </c>
      <c r="B19" s="203">
        <v>1355</v>
      </c>
      <c r="C19" s="203">
        <v>455</v>
      </c>
      <c r="D19" s="203">
        <v>4176</v>
      </c>
      <c r="E19" s="203">
        <v>7933</v>
      </c>
      <c r="F19" s="204">
        <v>89.966475095785427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54573</v>
      </c>
      <c r="C21" s="203">
        <v>71007</v>
      </c>
      <c r="D21" s="203">
        <v>233160</v>
      </c>
      <c r="E21" s="203">
        <v>226810</v>
      </c>
      <c r="F21" s="204">
        <v>-2.7234517069823312</v>
      </c>
    </row>
    <row r="22" spans="1:7" ht="15.6" customHeight="1">
      <c r="A22" s="202" t="s">
        <v>146</v>
      </c>
      <c r="B22" s="203">
        <v>426568</v>
      </c>
      <c r="C22" s="203">
        <v>481302</v>
      </c>
      <c r="D22" s="203">
        <v>1644238</v>
      </c>
      <c r="E22" s="203">
        <v>1868347</v>
      </c>
      <c r="F22" s="204">
        <v>13.629961112685629</v>
      </c>
    </row>
    <row r="23" spans="1:7" ht="15.6" customHeight="1">
      <c r="A23" s="202" t="s">
        <v>165</v>
      </c>
      <c r="B23" s="203">
        <v>33255</v>
      </c>
      <c r="C23" s="203">
        <v>31740</v>
      </c>
      <c r="D23" s="203">
        <v>202500</v>
      </c>
      <c r="E23" s="203">
        <v>140381</v>
      </c>
      <c r="F23" s="204">
        <v>-30.676049382716041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52737</v>
      </c>
      <c r="C26" s="203">
        <v>62980</v>
      </c>
      <c r="D26" s="203">
        <v>183907</v>
      </c>
      <c r="E26" s="203">
        <v>239327</v>
      </c>
      <c r="F26" s="204">
        <v>30.134796391654479</v>
      </c>
    </row>
    <row r="27" spans="1:7" ht="15.6" customHeight="1">
      <c r="A27" s="202" t="s">
        <v>173</v>
      </c>
      <c r="B27" s="203">
        <v>43666</v>
      </c>
      <c r="C27" s="203">
        <v>41698</v>
      </c>
      <c r="D27" s="203">
        <v>204199</v>
      </c>
      <c r="E27" s="203">
        <v>167304</v>
      </c>
      <c r="F27" s="204">
        <v>-18.06815900175809</v>
      </c>
    </row>
    <row r="28" spans="1:7" ht="15.6" customHeight="1">
      <c r="A28" s="202" t="s">
        <v>177</v>
      </c>
      <c r="B28" s="203">
        <v>385271</v>
      </c>
      <c r="C28" s="203">
        <v>385354</v>
      </c>
      <c r="D28" s="203">
        <v>1560182</v>
      </c>
      <c r="E28" s="203">
        <v>1573747</v>
      </c>
      <c r="F28" s="204">
        <v>0.86944984623588084</v>
      </c>
    </row>
    <row r="29" spans="1:7" ht="15.6" customHeight="1">
      <c r="A29" s="202" t="s">
        <v>178</v>
      </c>
      <c r="B29" s="203">
        <v>184953</v>
      </c>
      <c r="C29" s="203">
        <v>184595</v>
      </c>
      <c r="D29" s="203">
        <v>809491</v>
      </c>
      <c r="E29" s="203">
        <v>716527</v>
      </c>
      <c r="F29" s="204">
        <v>-11.484253685340549</v>
      </c>
    </row>
    <row r="30" spans="1:7" ht="15.6" customHeight="1">
      <c r="A30" s="202" t="s">
        <v>179</v>
      </c>
      <c r="B30" s="203">
        <v>14068</v>
      </c>
      <c r="C30" s="203">
        <v>13453</v>
      </c>
      <c r="D30" s="203">
        <v>58466</v>
      </c>
      <c r="E30" s="203">
        <v>56036</v>
      </c>
      <c r="F30" s="204">
        <v>-4.1562617589710271</v>
      </c>
    </row>
    <row r="31" spans="1:7" ht="15.6" customHeight="1">
      <c r="A31" s="202" t="s">
        <v>180</v>
      </c>
      <c r="B31" s="203">
        <v>25347</v>
      </c>
      <c r="C31" s="203">
        <v>28781</v>
      </c>
      <c r="D31" s="203">
        <v>119047</v>
      </c>
      <c r="E31" s="203">
        <v>129078</v>
      </c>
      <c r="F31" s="204">
        <v>8.4260838156358346</v>
      </c>
    </row>
    <row r="32" spans="1:7" ht="15.6" customHeight="1">
      <c r="A32" s="202" t="s">
        <v>181</v>
      </c>
      <c r="B32" s="203">
        <v>1245853</v>
      </c>
      <c r="C32" s="203">
        <v>1147810</v>
      </c>
      <c r="D32" s="203">
        <v>4577392</v>
      </c>
      <c r="E32" s="203">
        <v>4539625</v>
      </c>
      <c r="F32" s="204">
        <v>-0.82507681229836283</v>
      </c>
    </row>
    <row r="33" spans="1:6" ht="15.6" customHeight="1">
      <c r="A33" s="202" t="s">
        <v>182</v>
      </c>
      <c r="B33" s="203">
        <v>128130</v>
      </c>
      <c r="C33" s="203">
        <v>112536</v>
      </c>
      <c r="D33" s="203">
        <v>560899</v>
      </c>
      <c r="E33" s="203">
        <v>450819</v>
      </c>
      <c r="F33" s="204">
        <v>-19.62563670108166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6399790</v>
      </c>
      <c r="C35" s="91">
        <f>SUM(C7:C34)</f>
        <v>6380786</v>
      </c>
      <c r="D35" s="90">
        <f>SUM(D7:D34)</f>
        <v>24099732</v>
      </c>
      <c r="E35" s="92">
        <f>SUM(E7:E34)</f>
        <v>24824661</v>
      </c>
      <c r="F35" s="154">
        <f>E35*100/D35-100</f>
        <v>3.0080375997542177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463BC-9265-4A58-8280-3096ED19C13C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103</v>
      </c>
      <c r="D8" s="203">
        <v>237</v>
      </c>
      <c r="E8" s="203">
        <v>388</v>
      </c>
      <c r="F8" s="204">
        <v>63.713080168776372</v>
      </c>
      <c r="G8" s="20"/>
    </row>
    <row r="9" spans="1:14" ht="15.6" customHeight="1">
      <c r="A9" s="202" t="s">
        <v>8</v>
      </c>
      <c r="B9" s="203">
        <v>4189</v>
      </c>
      <c r="C9" s="203">
        <v>4664</v>
      </c>
      <c r="D9" s="203">
        <v>14442</v>
      </c>
      <c r="E9" s="203">
        <v>17916</v>
      </c>
      <c r="F9" s="204">
        <v>24.05484004985459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</v>
      </c>
      <c r="C11" s="203">
        <v>46528</v>
      </c>
      <c r="D11" s="203">
        <v>181995</v>
      </c>
      <c r="E11" s="203">
        <v>192535</v>
      </c>
      <c r="F11" s="204">
        <v>5.7913678947223843</v>
      </c>
    </row>
    <row r="12" spans="1:14" ht="15.6" customHeight="1">
      <c r="A12" s="202" t="s">
        <v>6</v>
      </c>
      <c r="B12" s="203">
        <v>2279</v>
      </c>
      <c r="C12" s="203">
        <v>2455</v>
      </c>
      <c r="D12" s="203">
        <v>8891</v>
      </c>
      <c r="E12" s="203">
        <v>11220</v>
      </c>
      <c r="F12" s="204">
        <v>26.195028680688338</v>
      </c>
    </row>
    <row r="13" spans="1:14" ht="15.6" customHeight="1">
      <c r="A13" s="202" t="s">
        <v>175</v>
      </c>
      <c r="B13" s="203">
        <v>62862</v>
      </c>
      <c r="C13" s="203">
        <v>64552</v>
      </c>
      <c r="D13" s="203">
        <v>214089</v>
      </c>
      <c r="E13" s="203">
        <v>224021</v>
      </c>
      <c r="F13" s="204">
        <v>4.6391921116918704</v>
      </c>
    </row>
    <row r="14" spans="1:14" ht="15.6" customHeight="1">
      <c r="A14" s="202" t="s">
        <v>148</v>
      </c>
      <c r="B14" s="203">
        <v>37159</v>
      </c>
      <c r="C14" s="203">
        <v>36997</v>
      </c>
      <c r="D14" s="203">
        <v>137513</v>
      </c>
      <c r="E14" s="203">
        <v>135697</v>
      </c>
      <c r="F14" s="204">
        <v>-1.320602415771603</v>
      </c>
    </row>
    <row r="15" spans="1:14" ht="15.6" customHeight="1">
      <c r="A15" s="202" t="s">
        <v>145</v>
      </c>
      <c r="B15" s="203">
        <v>4687</v>
      </c>
      <c r="C15" s="203">
        <v>3862</v>
      </c>
      <c r="D15" s="203">
        <v>11681</v>
      </c>
      <c r="E15" s="203">
        <v>15309</v>
      </c>
      <c r="F15" s="204">
        <v>31.058984675969519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2740</v>
      </c>
      <c r="C18" s="203">
        <v>2483</v>
      </c>
      <c r="D18" s="203">
        <v>10845</v>
      </c>
      <c r="E18" s="203">
        <v>10597</v>
      </c>
      <c r="F18" s="204">
        <v>-2.2867680958967331</v>
      </c>
    </row>
    <row r="19" spans="1:7" ht="15.6" customHeight="1">
      <c r="A19" s="202" t="s">
        <v>143</v>
      </c>
      <c r="B19" s="203">
        <v>7</v>
      </c>
      <c r="C19" s="203">
        <v>8</v>
      </c>
      <c r="D19" s="203">
        <v>12</v>
      </c>
      <c r="E19" s="203">
        <v>10</v>
      </c>
      <c r="F19" s="204">
        <v>-16.666666666666671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2698</v>
      </c>
      <c r="C21" s="203">
        <v>3797</v>
      </c>
      <c r="D21" s="203">
        <v>11640</v>
      </c>
      <c r="E21" s="203">
        <v>11950</v>
      </c>
      <c r="F21" s="204">
        <v>2.6632302405498218</v>
      </c>
    </row>
    <row r="22" spans="1:7" ht="15.6" customHeight="1">
      <c r="A22" s="202" t="s">
        <v>146</v>
      </c>
      <c r="B22" s="203">
        <v>28679</v>
      </c>
      <c r="C22" s="203">
        <v>29141</v>
      </c>
      <c r="D22" s="203">
        <v>111392</v>
      </c>
      <c r="E22" s="203">
        <v>114508</v>
      </c>
      <c r="F22" s="204">
        <v>2.7973283539212872</v>
      </c>
    </row>
    <row r="23" spans="1:7" ht="15.6" customHeight="1">
      <c r="A23" s="202" t="s">
        <v>165</v>
      </c>
      <c r="B23" s="203">
        <v>1936</v>
      </c>
      <c r="C23" s="203">
        <v>1630</v>
      </c>
      <c r="D23" s="203">
        <v>9618</v>
      </c>
      <c r="E23" s="203">
        <v>7180</v>
      </c>
      <c r="F23" s="204">
        <v>-25.34830526096901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2877</v>
      </c>
      <c r="C25" s="203">
        <v>2111</v>
      </c>
      <c r="D25" s="203">
        <v>9994</v>
      </c>
      <c r="E25" s="203">
        <v>9555</v>
      </c>
      <c r="F25" s="204">
        <v>-4.3926355813488129</v>
      </c>
    </row>
    <row r="26" spans="1:7" ht="15.6" customHeight="1">
      <c r="A26" s="202" t="s">
        <v>152</v>
      </c>
      <c r="B26" s="203">
        <v>2121</v>
      </c>
      <c r="C26" s="203">
        <v>2671</v>
      </c>
      <c r="D26" s="203">
        <v>7615</v>
      </c>
      <c r="E26" s="203">
        <v>9956</v>
      </c>
      <c r="F26" s="204">
        <v>30.74195666447801</v>
      </c>
    </row>
    <row r="27" spans="1:7" ht="15.6" customHeight="1">
      <c r="A27" s="202" t="s">
        <v>173</v>
      </c>
      <c r="B27" s="203">
        <v>238</v>
      </c>
      <c r="C27" s="203">
        <v>221</v>
      </c>
      <c r="D27" s="203">
        <v>1133</v>
      </c>
      <c r="E27" s="203">
        <v>972</v>
      </c>
      <c r="F27" s="204">
        <v>-14.21006178287732</v>
      </c>
    </row>
    <row r="28" spans="1:7" ht="15.6" customHeight="1">
      <c r="A28" s="202" t="s">
        <v>177</v>
      </c>
      <c r="B28" s="203">
        <v>26922</v>
      </c>
      <c r="C28" s="203">
        <v>25092</v>
      </c>
      <c r="D28" s="203">
        <v>102553</v>
      </c>
      <c r="E28" s="203">
        <v>98741</v>
      </c>
      <c r="F28" s="204">
        <v>-3.7171023763322362</v>
      </c>
    </row>
    <row r="29" spans="1:7" ht="15.6" customHeight="1">
      <c r="A29" s="202" t="s">
        <v>178</v>
      </c>
      <c r="B29" s="203">
        <v>4357</v>
      </c>
      <c r="C29" s="203">
        <v>3900</v>
      </c>
      <c r="D29" s="203">
        <v>20611</v>
      </c>
      <c r="E29" s="203">
        <v>15553</v>
      </c>
      <c r="F29" s="204">
        <v>-24.5402940177575</v>
      </c>
    </row>
    <row r="30" spans="1:7" ht="15.6" customHeight="1">
      <c r="A30" s="202" t="s">
        <v>179</v>
      </c>
      <c r="B30" s="203">
        <v>777</v>
      </c>
      <c r="C30" s="203">
        <v>697</v>
      </c>
      <c r="D30" s="203">
        <v>2971</v>
      </c>
      <c r="E30" s="203">
        <v>2882</v>
      </c>
      <c r="F30" s="204">
        <v>-2.9956243688993571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45524</v>
      </c>
      <c r="C32" s="203">
        <v>44605</v>
      </c>
      <c r="D32" s="203">
        <v>167844</v>
      </c>
      <c r="E32" s="203">
        <v>171655</v>
      </c>
      <c r="F32" s="204">
        <v>2.270560758799832</v>
      </c>
    </row>
    <row r="33" spans="1:6" ht="15.6" customHeight="1">
      <c r="A33" s="202" t="s">
        <v>182</v>
      </c>
      <c r="B33" s="203">
        <v>1998</v>
      </c>
      <c r="C33" s="203">
        <v>1393</v>
      </c>
      <c r="D33" s="203">
        <v>8288</v>
      </c>
      <c r="E33" s="203">
        <v>5970</v>
      </c>
      <c r="F33" s="204">
        <v>-27.968146718146709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277970</v>
      </c>
      <c r="C35" s="91">
        <f>SUM(C7:C34)</f>
        <v>276910</v>
      </c>
      <c r="D35" s="192">
        <f>SUM(D7:D34)</f>
        <v>1033364</v>
      </c>
      <c r="E35" s="192">
        <f>SUM(E7:E34)</f>
        <v>1056615</v>
      </c>
      <c r="F35" s="154">
        <f>E35*100/D35-100</f>
        <v>2.2500299991096995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798F-30C2-4926-AD3E-A8A7C7215181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C18F6-F88B-446E-B37A-3BDDE89DD9CD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13373.75</v>
      </c>
      <c r="C8" s="203">
        <v>13633.75</v>
      </c>
      <c r="D8" s="203">
        <v>54495.75</v>
      </c>
      <c r="E8" s="203">
        <v>62692.75</v>
      </c>
      <c r="F8" s="204">
        <v>15.041539936600561</v>
      </c>
      <c r="G8" s="20"/>
    </row>
    <row r="9" spans="1:14" ht="15.6" customHeight="1">
      <c r="A9" s="202" t="s">
        <v>8</v>
      </c>
      <c r="B9" s="203">
        <v>1690.5</v>
      </c>
      <c r="C9" s="203">
        <v>1869</v>
      </c>
      <c r="D9" s="203">
        <v>4867.25</v>
      </c>
      <c r="E9" s="203">
        <v>6465</v>
      </c>
      <c r="F9" s="204">
        <v>32.826544763470139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412331</v>
      </c>
      <c r="C11" s="203">
        <v>389423</v>
      </c>
      <c r="D11" s="203">
        <v>1586245</v>
      </c>
      <c r="E11" s="203">
        <v>1439571</v>
      </c>
      <c r="F11" s="204">
        <v>-9.2466170106131216</v>
      </c>
    </row>
    <row r="12" spans="1:14" ht="15.6" customHeight="1">
      <c r="A12" s="202" t="s">
        <v>6</v>
      </c>
      <c r="B12" s="203">
        <v>18096.25</v>
      </c>
      <c r="C12" s="203">
        <v>17417</v>
      </c>
      <c r="D12" s="203">
        <v>70039</v>
      </c>
      <c r="E12" s="203">
        <v>69692</v>
      </c>
      <c r="F12" s="204">
        <v>-0.49543825582890128</v>
      </c>
    </row>
    <row r="13" spans="1:14" ht="15.6" customHeight="1">
      <c r="A13" s="202" t="s">
        <v>175</v>
      </c>
      <c r="B13" s="203">
        <v>7000</v>
      </c>
      <c r="C13" s="203">
        <v>6889</v>
      </c>
      <c r="D13" s="203">
        <v>26557</v>
      </c>
      <c r="E13" s="203">
        <v>25300</v>
      </c>
      <c r="F13" s="204">
        <v>-4.7332153481191446</v>
      </c>
    </row>
    <row r="14" spans="1:14" ht="15.6" customHeight="1">
      <c r="A14" s="202" t="s">
        <v>148</v>
      </c>
      <c r="B14" s="203">
        <v>340926.75</v>
      </c>
      <c r="C14" s="203">
        <v>293910.75</v>
      </c>
      <c r="D14" s="203">
        <v>1293474.5</v>
      </c>
      <c r="E14" s="203">
        <v>1233172.25</v>
      </c>
      <c r="F14" s="204">
        <v>-4.6620362442398431</v>
      </c>
    </row>
    <row r="15" spans="1:14" ht="15.6" customHeight="1">
      <c r="A15" s="202" t="s">
        <v>145</v>
      </c>
      <c r="B15" s="203">
        <v>36287</v>
      </c>
      <c r="C15" s="203">
        <v>37473.25</v>
      </c>
      <c r="D15" s="203">
        <v>150044.25</v>
      </c>
      <c r="E15" s="203">
        <v>139425</v>
      </c>
      <c r="F15" s="204">
        <v>-7.0774121634117924</v>
      </c>
    </row>
    <row r="16" spans="1:14" ht="15.6" customHeight="1">
      <c r="A16" s="202" t="s">
        <v>144</v>
      </c>
      <c r="B16" s="203">
        <v>5748</v>
      </c>
      <c r="C16" s="203">
        <v>4439</v>
      </c>
      <c r="D16" s="203">
        <v>17266</v>
      </c>
      <c r="E16" s="203">
        <v>15314</v>
      </c>
      <c r="F16" s="204">
        <v>-11.3054558091046</v>
      </c>
      <c r="G16" s="15"/>
    </row>
    <row r="17" spans="1:7" ht="15.6" customHeight="1">
      <c r="A17" s="202" t="s">
        <v>150</v>
      </c>
      <c r="B17" s="203">
        <v>5633.25</v>
      </c>
      <c r="C17" s="203">
        <v>8324.5</v>
      </c>
      <c r="D17" s="203">
        <v>22744.5</v>
      </c>
      <c r="E17" s="203">
        <v>31709.5</v>
      </c>
      <c r="F17" s="204">
        <v>39.416122579085062</v>
      </c>
      <c r="G17" s="16"/>
    </row>
    <row r="18" spans="1:7" ht="15.6" customHeight="1">
      <c r="A18" s="202" t="s">
        <v>147</v>
      </c>
      <c r="B18" s="203">
        <v>457</v>
      </c>
      <c r="C18" s="203">
        <v>449</v>
      </c>
      <c r="D18" s="203">
        <v>1841</v>
      </c>
      <c r="E18" s="203">
        <v>1824</v>
      </c>
      <c r="F18" s="204">
        <v>-0.92341118957088497</v>
      </c>
    </row>
    <row r="19" spans="1:7" ht="15.6" customHeight="1">
      <c r="A19" s="202" t="s">
        <v>143</v>
      </c>
      <c r="B19" s="203">
        <v>1126</v>
      </c>
      <c r="C19" s="203">
        <v>6082</v>
      </c>
      <c r="D19" s="203">
        <v>3975.5</v>
      </c>
      <c r="E19" s="203">
        <v>10088.25</v>
      </c>
      <c r="F19" s="204">
        <v>153.76053326625581</v>
      </c>
    </row>
    <row r="20" spans="1:7" ht="15.6" customHeight="1">
      <c r="A20" s="202" t="s">
        <v>142</v>
      </c>
      <c r="B20" s="203">
        <v>8254</v>
      </c>
      <c r="C20" s="203">
        <v>6205</v>
      </c>
      <c r="D20" s="203">
        <v>26761</v>
      </c>
      <c r="E20" s="203">
        <v>22778</v>
      </c>
      <c r="F20" s="204">
        <v>-14.883599267590901</v>
      </c>
    </row>
    <row r="21" spans="1:7" ht="15.6" customHeight="1">
      <c r="A21" s="202" t="s">
        <v>149</v>
      </c>
      <c r="B21" s="203">
        <v>8935.5</v>
      </c>
      <c r="C21" s="203">
        <v>14420.5</v>
      </c>
      <c r="D21" s="203">
        <v>36518.5</v>
      </c>
      <c r="E21" s="203">
        <v>40680</v>
      </c>
      <c r="F21" s="204">
        <v>11.395594013992911</v>
      </c>
    </row>
    <row r="22" spans="1:7" ht="15.6" customHeight="1">
      <c r="A22" s="202" t="s">
        <v>146</v>
      </c>
      <c r="B22" s="203">
        <v>114433</v>
      </c>
      <c r="C22" s="203">
        <v>115167</v>
      </c>
      <c r="D22" s="203">
        <v>444007</v>
      </c>
      <c r="E22" s="203">
        <v>469524</v>
      </c>
      <c r="F22" s="204">
        <v>5.7469814665084158</v>
      </c>
    </row>
    <row r="23" spans="1:7" ht="15.6" customHeight="1">
      <c r="A23" s="202" t="s">
        <v>165</v>
      </c>
      <c r="B23" s="203">
        <v>28718</v>
      </c>
      <c r="C23" s="203">
        <v>31287.25</v>
      </c>
      <c r="D23" s="203">
        <v>46052</v>
      </c>
      <c r="E23" s="203">
        <v>107471.25</v>
      </c>
      <c r="F23" s="204">
        <v>133.36934335099451</v>
      </c>
    </row>
    <row r="24" spans="1:7" ht="15.6" customHeight="1">
      <c r="A24" s="202" t="s">
        <v>141</v>
      </c>
      <c r="B24" s="203">
        <v>4592.5</v>
      </c>
      <c r="C24" s="203">
        <v>2561.25</v>
      </c>
      <c r="D24" s="203">
        <v>15202</v>
      </c>
      <c r="E24" s="203">
        <v>13086.25</v>
      </c>
      <c r="F24" s="204">
        <v>-13.917576634653329</v>
      </c>
    </row>
    <row r="25" spans="1:7" ht="15.6" customHeight="1">
      <c r="A25" s="202" t="s">
        <v>140</v>
      </c>
      <c r="B25" s="203">
        <v>472</v>
      </c>
      <c r="C25" s="203">
        <v>329.25</v>
      </c>
      <c r="D25" s="203">
        <v>1853.5</v>
      </c>
      <c r="E25" s="203">
        <v>1528.75</v>
      </c>
      <c r="F25" s="204">
        <v>-17.520906393309961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53707</v>
      </c>
      <c r="C28" s="203">
        <v>45004</v>
      </c>
      <c r="D28" s="203">
        <v>171061</v>
      </c>
      <c r="E28" s="203">
        <v>188511</v>
      </c>
      <c r="F28" s="204">
        <v>10.201039395303431</v>
      </c>
    </row>
    <row r="29" spans="1:7" ht="15.6" customHeight="1">
      <c r="A29" s="202" t="s">
        <v>178</v>
      </c>
      <c r="B29" s="203">
        <v>13060.5</v>
      </c>
      <c r="C29" s="203">
        <v>11996.75</v>
      </c>
      <c r="D29" s="203">
        <v>43693.25</v>
      </c>
      <c r="E29" s="203">
        <v>50250</v>
      </c>
      <c r="F29" s="204">
        <v>15.006322486882979</v>
      </c>
    </row>
    <row r="30" spans="1:7" ht="15.6" customHeight="1">
      <c r="A30" s="202" t="s">
        <v>179</v>
      </c>
      <c r="B30" s="203">
        <v>12122.75</v>
      </c>
      <c r="C30" s="203">
        <v>12067.75</v>
      </c>
      <c r="D30" s="203">
        <v>48512.5</v>
      </c>
      <c r="E30" s="203">
        <v>49552.5</v>
      </c>
      <c r="F30" s="204">
        <v>2.143777376964707</v>
      </c>
    </row>
    <row r="31" spans="1:7" ht="15.6" customHeight="1">
      <c r="A31" s="202" t="s">
        <v>180</v>
      </c>
      <c r="B31" s="203">
        <v>1039</v>
      </c>
      <c r="C31" s="203">
        <v>986</v>
      </c>
      <c r="D31" s="203">
        <v>3891</v>
      </c>
      <c r="E31" s="203">
        <v>4534</v>
      </c>
      <c r="F31" s="204">
        <v>16.525314829092778</v>
      </c>
    </row>
    <row r="32" spans="1:7" ht="15.6" customHeight="1">
      <c r="A32" s="202" t="s">
        <v>181</v>
      </c>
      <c r="B32" s="203">
        <v>454973</v>
      </c>
      <c r="C32" s="203">
        <v>524840</v>
      </c>
      <c r="D32" s="203">
        <v>1707061</v>
      </c>
      <c r="E32" s="203">
        <v>1818904</v>
      </c>
      <c r="F32" s="204">
        <v>6.5517869601613521</v>
      </c>
    </row>
    <row r="33" spans="1:6" ht="15.6" customHeight="1">
      <c r="A33" s="202" t="s">
        <v>182</v>
      </c>
      <c r="B33" s="203">
        <v>28649</v>
      </c>
      <c r="C33" s="203">
        <v>26425</v>
      </c>
      <c r="D33" s="203">
        <v>88607</v>
      </c>
      <c r="E33" s="203">
        <v>95177</v>
      </c>
      <c r="F33" s="204">
        <v>7.4147640705587614</v>
      </c>
    </row>
    <row r="34" spans="1:6" ht="15.6" customHeight="1">
      <c r="A34" s="202" t="s">
        <v>183</v>
      </c>
      <c r="B34" s="203">
        <v>3366.25</v>
      </c>
      <c r="C34" s="203">
        <v>2758.25</v>
      </c>
      <c r="D34" s="203">
        <v>11640.25</v>
      </c>
      <c r="E34" s="203">
        <v>10559.5</v>
      </c>
      <c r="F34" s="204">
        <v>-9.2845944030411687</v>
      </c>
    </row>
    <row r="35" spans="1:6" ht="15.6" customHeight="1">
      <c r="A35" s="170" t="s">
        <v>153</v>
      </c>
      <c r="B35" s="90">
        <f>SUM(B7:B34)</f>
        <v>1575020</v>
      </c>
      <c r="C35" s="91">
        <f>SUM(C7:C34)</f>
        <v>1574010.25</v>
      </c>
      <c r="D35" s="90">
        <f>SUM(D7:D34)</f>
        <v>5876535.25</v>
      </c>
      <c r="E35" s="192">
        <f>SUM(E7:E34)</f>
        <v>5907912</v>
      </c>
      <c r="F35" s="154">
        <f>E35*100/D35-100</f>
        <v>0.53393281355710087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9AABC-4061-4951-BDEC-1415C3C475BA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203</v>
      </c>
      <c r="C8" s="203">
        <v>257</v>
      </c>
      <c r="D8" s="203">
        <v>500</v>
      </c>
      <c r="E8" s="203">
        <v>787</v>
      </c>
      <c r="F8" s="204">
        <v>57.400000000000013</v>
      </c>
      <c r="G8" s="20"/>
    </row>
    <row r="9" spans="1:14" ht="15.6" customHeight="1">
      <c r="A9" s="202" t="s">
        <v>8</v>
      </c>
      <c r="B9" s="203">
        <v>0</v>
      </c>
      <c r="C9" s="203">
        <v>7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358182</v>
      </c>
      <c r="C11" s="203">
        <v>341453</v>
      </c>
      <c r="D11" s="203">
        <v>1354108</v>
      </c>
      <c r="E11" s="203">
        <v>1248385</v>
      </c>
      <c r="F11" s="204">
        <v>-7.8075751712566426</v>
      </c>
    </row>
    <row r="12" spans="1:14" ht="15.6" customHeight="1">
      <c r="A12" s="202" t="s">
        <v>6</v>
      </c>
      <c r="B12" s="203">
        <v>1872.5</v>
      </c>
      <c r="C12" s="203">
        <v>1645.25</v>
      </c>
      <c r="D12" s="203">
        <v>6627.5</v>
      </c>
      <c r="E12" s="203">
        <v>6100.75</v>
      </c>
      <c r="F12" s="204">
        <v>-7.9479441720105646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6</v>
      </c>
      <c r="F13" s="204" t="s">
        <v>151</v>
      </c>
    </row>
    <row r="14" spans="1:14" ht="15.6" customHeight="1">
      <c r="A14" s="202" t="s">
        <v>148</v>
      </c>
      <c r="B14" s="203">
        <v>173191.5</v>
      </c>
      <c r="C14" s="203">
        <v>110405.5</v>
      </c>
      <c r="D14" s="203">
        <v>624924</v>
      </c>
      <c r="E14" s="203">
        <v>498917</v>
      </c>
      <c r="F14" s="204">
        <v>-20.163571890341871</v>
      </c>
    </row>
    <row r="15" spans="1:14" ht="15.6" customHeight="1">
      <c r="A15" s="202" t="s">
        <v>145</v>
      </c>
      <c r="B15" s="203">
        <v>1158</v>
      </c>
      <c r="C15" s="203">
        <v>298.75</v>
      </c>
      <c r="D15" s="203">
        <v>2125.5</v>
      </c>
      <c r="E15" s="203">
        <v>1307.25</v>
      </c>
      <c r="F15" s="204">
        <v>-38.496824276640787</v>
      </c>
    </row>
    <row r="16" spans="1:14" ht="15.6" customHeight="1">
      <c r="A16" s="202" t="s">
        <v>144</v>
      </c>
      <c r="B16" s="203">
        <v>0</v>
      </c>
      <c r="C16" s="203">
        <v>268</v>
      </c>
      <c r="D16" s="203">
        <v>0</v>
      </c>
      <c r="E16" s="203">
        <v>714</v>
      </c>
      <c r="F16" s="204" t="s">
        <v>151</v>
      </c>
      <c r="G16" s="15"/>
    </row>
    <row r="17" spans="1:7" ht="15.6" customHeight="1">
      <c r="A17" s="202" t="s">
        <v>150</v>
      </c>
      <c r="B17" s="203">
        <v>8</v>
      </c>
      <c r="C17" s="203">
        <v>1531.5</v>
      </c>
      <c r="D17" s="203">
        <v>304</v>
      </c>
      <c r="E17" s="203">
        <v>4917.5</v>
      </c>
      <c r="F17" s="204">
        <v>1517.598684210526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39.5</v>
      </c>
      <c r="C19" s="203">
        <v>4127.75</v>
      </c>
      <c r="D19" s="203">
        <v>127.75</v>
      </c>
      <c r="E19" s="203">
        <v>4298</v>
      </c>
      <c r="F19" s="204">
        <v>3264.383561643835</v>
      </c>
    </row>
    <row r="20" spans="1:7" ht="15.6" customHeight="1">
      <c r="A20" s="202" t="s">
        <v>142</v>
      </c>
      <c r="B20" s="203">
        <v>1</v>
      </c>
      <c r="C20" s="203">
        <v>48</v>
      </c>
      <c r="D20" s="203">
        <v>5</v>
      </c>
      <c r="E20" s="203">
        <v>65</v>
      </c>
      <c r="F20" s="204">
        <v>1200</v>
      </c>
    </row>
    <row r="21" spans="1:7" ht="15.6" customHeight="1">
      <c r="A21" s="202" t="s">
        <v>149</v>
      </c>
      <c r="B21" s="203">
        <v>1276</v>
      </c>
      <c r="C21" s="203">
        <v>3255.75</v>
      </c>
      <c r="D21" s="203">
        <v>4704.25</v>
      </c>
      <c r="E21" s="203">
        <v>5666.75</v>
      </c>
      <c r="F21" s="204">
        <v>20.460222139554659</v>
      </c>
    </row>
    <row r="22" spans="1:7" ht="15.6" customHeight="1">
      <c r="A22" s="202" t="s">
        <v>146</v>
      </c>
      <c r="B22" s="203">
        <v>64518</v>
      </c>
      <c r="C22" s="203">
        <v>62703</v>
      </c>
      <c r="D22" s="203">
        <v>248585</v>
      </c>
      <c r="E22" s="203">
        <v>269921</v>
      </c>
      <c r="F22" s="204">
        <v>8.5829796649033483</v>
      </c>
    </row>
    <row r="23" spans="1:7" ht="15.6" customHeight="1">
      <c r="A23" s="202" t="s">
        <v>165</v>
      </c>
      <c r="B23" s="203">
        <v>26639</v>
      </c>
      <c r="C23" s="203">
        <v>25938.25</v>
      </c>
      <c r="D23" s="203">
        <v>38091</v>
      </c>
      <c r="E23" s="203">
        <v>96071.75</v>
      </c>
      <c r="F23" s="204">
        <v>152.21640282481431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12</v>
      </c>
      <c r="E24" s="203">
        <v>5</v>
      </c>
      <c r="F24" s="204">
        <v>-58.333333333333343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15621</v>
      </c>
      <c r="C28" s="203">
        <v>4749</v>
      </c>
      <c r="D28" s="203">
        <v>23910</v>
      </c>
      <c r="E28" s="203">
        <v>37590</v>
      </c>
      <c r="F28" s="204">
        <v>57.214554579673774</v>
      </c>
    </row>
    <row r="29" spans="1:7" ht="15.6" customHeight="1">
      <c r="A29" s="202" t="s">
        <v>178</v>
      </c>
      <c r="B29" s="203">
        <v>2193.5</v>
      </c>
      <c r="C29" s="203">
        <v>1901.75</v>
      </c>
      <c r="D29" s="203">
        <v>7385.5</v>
      </c>
      <c r="E29" s="203">
        <v>7650.75</v>
      </c>
      <c r="F29" s="204">
        <v>3.5914968519396102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36</v>
      </c>
      <c r="D31" s="203">
        <v>0</v>
      </c>
      <c r="E31" s="203">
        <v>36</v>
      </c>
      <c r="F31" s="204" t="s">
        <v>151</v>
      </c>
    </row>
    <row r="32" spans="1:7" ht="15.6" customHeight="1">
      <c r="A32" s="202" t="s">
        <v>181</v>
      </c>
      <c r="B32" s="203">
        <v>229114</v>
      </c>
      <c r="C32" s="203">
        <v>253277</v>
      </c>
      <c r="D32" s="203">
        <v>865745</v>
      </c>
      <c r="E32" s="203">
        <v>841421</v>
      </c>
      <c r="F32" s="204">
        <v>-2.8096032896522591</v>
      </c>
    </row>
    <row r="33" spans="1:6" ht="15.6" customHeight="1">
      <c r="A33" s="202" t="s">
        <v>182</v>
      </c>
      <c r="B33" s="203">
        <v>4385</v>
      </c>
      <c r="C33" s="203">
        <v>2534</v>
      </c>
      <c r="D33" s="203">
        <v>11911</v>
      </c>
      <c r="E33" s="203">
        <v>7522</v>
      </c>
      <c r="F33" s="204">
        <v>-36.848291495256483</v>
      </c>
    </row>
    <row r="34" spans="1:6" ht="15.6" customHeight="1">
      <c r="A34" s="202" t="s">
        <v>183</v>
      </c>
      <c r="B34" s="203">
        <v>128</v>
      </c>
      <c r="C34" s="203">
        <v>0</v>
      </c>
      <c r="D34" s="203">
        <v>169.25</v>
      </c>
      <c r="E34" s="203">
        <v>2</v>
      </c>
      <c r="F34" s="204">
        <v>-98.818316100443127</v>
      </c>
    </row>
    <row r="35" spans="1:6" ht="15.6" customHeight="1">
      <c r="A35" s="170" t="s">
        <v>153</v>
      </c>
      <c r="B35" s="90">
        <f>SUM(B7:B34)</f>
        <v>878530</v>
      </c>
      <c r="C35" s="91">
        <f>SUM(C7:C34)</f>
        <v>814436.5</v>
      </c>
      <c r="D35" s="192">
        <f>SUM(D7:D34)</f>
        <v>3189234.75</v>
      </c>
      <c r="E35" s="92">
        <f>SUM(E7:E34)</f>
        <v>3031398.75</v>
      </c>
      <c r="F35" s="154">
        <f>E35*100/D35-100</f>
        <v>-4.9490242134104392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DB1A6-0D96-43EF-844C-44FD3F0CE671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12011.25</v>
      </c>
      <c r="C8" s="203">
        <v>11635</v>
      </c>
      <c r="D8" s="203">
        <v>46790.75</v>
      </c>
      <c r="E8" s="203">
        <v>51355.25</v>
      </c>
      <c r="F8" s="204">
        <v>9.7551332261184172</v>
      </c>
      <c r="G8" s="20"/>
    </row>
    <row r="9" spans="1:14" ht="15.6" customHeight="1">
      <c r="A9" s="202" t="s">
        <v>8</v>
      </c>
      <c r="B9" s="203">
        <v>382</v>
      </c>
      <c r="C9" s="203">
        <v>356</v>
      </c>
      <c r="D9" s="203">
        <v>1299.75</v>
      </c>
      <c r="E9" s="203">
        <v>1332</v>
      </c>
      <c r="F9" s="204">
        <v>2.4812463935372189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13384.75</v>
      </c>
      <c r="C12" s="203">
        <v>12945.5</v>
      </c>
      <c r="D12" s="203">
        <v>53155</v>
      </c>
      <c r="E12" s="203">
        <v>53866.75</v>
      </c>
      <c r="F12" s="204">
        <v>1.33900855987207</v>
      </c>
    </row>
    <row r="13" spans="1:14" ht="15.6" customHeight="1">
      <c r="A13" s="202" t="s">
        <v>175</v>
      </c>
      <c r="B13" s="203">
        <v>6998</v>
      </c>
      <c r="C13" s="203">
        <v>6886</v>
      </c>
      <c r="D13" s="203">
        <v>26555</v>
      </c>
      <c r="E13" s="203">
        <v>25267</v>
      </c>
      <c r="F13" s="204">
        <v>-4.8503106759555692</v>
      </c>
    </row>
    <row r="14" spans="1:14" ht="15.6" customHeight="1">
      <c r="A14" s="202" t="s">
        <v>148</v>
      </c>
      <c r="B14" s="203">
        <v>18114.75</v>
      </c>
      <c r="C14" s="203">
        <v>18894.25</v>
      </c>
      <c r="D14" s="203">
        <v>72857</v>
      </c>
      <c r="E14" s="203">
        <v>73734.25</v>
      </c>
      <c r="F14" s="204">
        <v>1.204070988374482</v>
      </c>
    </row>
    <row r="15" spans="1:14" ht="15.6" customHeight="1">
      <c r="A15" s="202" t="s">
        <v>145</v>
      </c>
      <c r="B15" s="203">
        <v>1570.75</v>
      </c>
      <c r="C15" s="203">
        <v>1576.5</v>
      </c>
      <c r="D15" s="203">
        <v>6361.5</v>
      </c>
      <c r="E15" s="203">
        <v>6050.25</v>
      </c>
      <c r="F15" s="204">
        <v>-4.8927139825512853</v>
      </c>
    </row>
    <row r="16" spans="1:14" ht="15.6" customHeight="1">
      <c r="A16" s="202" t="s">
        <v>144</v>
      </c>
      <c r="B16" s="203">
        <v>1857</v>
      </c>
      <c r="C16" s="203">
        <v>594</v>
      </c>
      <c r="D16" s="203">
        <v>4742</v>
      </c>
      <c r="E16" s="203">
        <v>2682</v>
      </c>
      <c r="F16" s="204">
        <v>-43.441585828764232</v>
      </c>
      <c r="G16" s="15"/>
    </row>
    <row r="17" spans="1:7" ht="15.6" customHeight="1">
      <c r="A17" s="202" t="s">
        <v>150</v>
      </c>
      <c r="B17" s="203">
        <v>711.25</v>
      </c>
      <c r="C17" s="203">
        <v>321</v>
      </c>
      <c r="D17" s="203">
        <v>2378</v>
      </c>
      <c r="E17" s="203">
        <v>1708.5</v>
      </c>
      <c r="F17" s="204">
        <v>-28.153910849453329</v>
      </c>
      <c r="G17" s="16"/>
    </row>
    <row r="18" spans="1:7" ht="15.6" customHeight="1">
      <c r="A18" s="202" t="s">
        <v>147</v>
      </c>
      <c r="B18" s="203">
        <v>439</v>
      </c>
      <c r="C18" s="203">
        <v>442</v>
      </c>
      <c r="D18" s="203">
        <v>1766</v>
      </c>
      <c r="E18" s="203">
        <v>1782</v>
      </c>
      <c r="F18" s="204">
        <v>0.90600226500566805</v>
      </c>
    </row>
    <row r="19" spans="1:7" ht="15.6" customHeight="1">
      <c r="A19" s="202" t="s">
        <v>143</v>
      </c>
      <c r="B19" s="203">
        <v>169.5</v>
      </c>
      <c r="C19" s="203">
        <v>297</v>
      </c>
      <c r="D19" s="203">
        <v>602.75</v>
      </c>
      <c r="E19" s="203">
        <v>1396</v>
      </c>
      <c r="F19" s="204">
        <v>131.6051430941518</v>
      </c>
    </row>
    <row r="20" spans="1:7" ht="15.6" customHeight="1">
      <c r="A20" s="202" t="s">
        <v>142</v>
      </c>
      <c r="B20" s="203">
        <v>502</v>
      </c>
      <c r="C20" s="203">
        <v>1302</v>
      </c>
      <c r="D20" s="203">
        <v>2354</v>
      </c>
      <c r="E20" s="203">
        <v>4143</v>
      </c>
      <c r="F20" s="204">
        <v>75.998300764655909</v>
      </c>
    </row>
    <row r="21" spans="1:7" ht="15.6" customHeight="1">
      <c r="A21" s="202" t="s">
        <v>149</v>
      </c>
      <c r="B21" s="203">
        <v>6667.75</v>
      </c>
      <c r="C21" s="203">
        <v>6749.5</v>
      </c>
      <c r="D21" s="203">
        <v>27958</v>
      </c>
      <c r="E21" s="203">
        <v>28180.5</v>
      </c>
      <c r="F21" s="204">
        <v>0.79583661206095258</v>
      </c>
    </row>
    <row r="22" spans="1:7" ht="15.6" customHeight="1">
      <c r="A22" s="202" t="s">
        <v>146</v>
      </c>
      <c r="B22" s="203">
        <v>42251</v>
      </c>
      <c r="C22" s="203">
        <v>44593</v>
      </c>
      <c r="D22" s="203">
        <v>168387</v>
      </c>
      <c r="E22" s="203">
        <v>171207</v>
      </c>
      <c r="F22" s="204">
        <v>1.674713606157241</v>
      </c>
    </row>
    <row r="23" spans="1:7" ht="15.6" customHeight="1">
      <c r="A23" s="202" t="s">
        <v>165</v>
      </c>
      <c r="B23" s="203">
        <v>816</v>
      </c>
      <c r="C23" s="203">
        <v>663.25</v>
      </c>
      <c r="D23" s="203">
        <v>2468</v>
      </c>
      <c r="E23" s="203">
        <v>2510.25</v>
      </c>
      <c r="F23" s="204">
        <v>1.711912479740676</v>
      </c>
    </row>
    <row r="24" spans="1:7" ht="15.6" customHeight="1">
      <c r="A24" s="202" t="s">
        <v>141</v>
      </c>
      <c r="B24" s="203">
        <v>716.75</v>
      </c>
      <c r="C24" s="203">
        <v>478.25</v>
      </c>
      <c r="D24" s="203">
        <v>1267.75</v>
      </c>
      <c r="E24" s="203">
        <v>2725.75</v>
      </c>
      <c r="F24" s="204">
        <v>115.0069019917176</v>
      </c>
    </row>
    <row r="25" spans="1:7" ht="15.6" customHeight="1">
      <c r="A25" s="202" t="s">
        <v>140</v>
      </c>
      <c r="B25" s="203">
        <v>468</v>
      </c>
      <c r="C25" s="203">
        <v>329.25</v>
      </c>
      <c r="D25" s="203">
        <v>1841.5</v>
      </c>
      <c r="E25" s="203">
        <v>1528.75</v>
      </c>
      <c r="F25" s="204">
        <v>-16.983437415150689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33383</v>
      </c>
      <c r="C28" s="203">
        <v>33363</v>
      </c>
      <c r="D28" s="203">
        <v>129216</v>
      </c>
      <c r="E28" s="203">
        <v>129120</v>
      </c>
      <c r="F28" s="204">
        <v>-7.4294205052012785E-2</v>
      </c>
    </row>
    <row r="29" spans="1:7" ht="15.6" customHeight="1">
      <c r="A29" s="202" t="s">
        <v>178</v>
      </c>
      <c r="B29" s="203">
        <v>2066.5</v>
      </c>
      <c r="C29" s="203">
        <v>2179</v>
      </c>
      <c r="D29" s="203">
        <v>8649.5</v>
      </c>
      <c r="E29" s="203">
        <v>7849.75</v>
      </c>
      <c r="F29" s="204">
        <v>-9.2461992022660269</v>
      </c>
    </row>
    <row r="30" spans="1:7" ht="15.6" customHeight="1">
      <c r="A30" s="202" t="s">
        <v>179</v>
      </c>
      <c r="B30" s="203">
        <v>11802.75</v>
      </c>
      <c r="C30" s="203">
        <v>11933.75</v>
      </c>
      <c r="D30" s="203">
        <v>47885.5</v>
      </c>
      <c r="E30" s="203">
        <v>48977.25</v>
      </c>
      <c r="F30" s="204">
        <v>2.279917720395531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21512</v>
      </c>
      <c r="C32" s="203">
        <v>17863</v>
      </c>
      <c r="D32" s="203">
        <v>70420</v>
      </c>
      <c r="E32" s="203">
        <v>69835</v>
      </c>
      <c r="F32" s="204">
        <v>-0.83072990627663035</v>
      </c>
    </row>
    <row r="33" spans="1:6" ht="15.6" customHeight="1">
      <c r="A33" s="202" t="s">
        <v>182</v>
      </c>
      <c r="B33" s="203">
        <v>986</v>
      </c>
      <c r="C33" s="203">
        <v>918</v>
      </c>
      <c r="D33" s="203">
        <v>4699</v>
      </c>
      <c r="E33" s="203">
        <v>4005</v>
      </c>
      <c r="F33" s="204">
        <v>-14.769099808469891</v>
      </c>
    </row>
    <row r="34" spans="1:6" ht="15.6" customHeight="1">
      <c r="A34" s="202" t="s">
        <v>183</v>
      </c>
      <c r="B34" s="203">
        <v>1971.5</v>
      </c>
      <c r="C34" s="203">
        <v>2207.75</v>
      </c>
      <c r="D34" s="203">
        <v>9044.25</v>
      </c>
      <c r="E34" s="203">
        <v>8902.75</v>
      </c>
      <c r="F34" s="204">
        <v>-1.5645299499682179</v>
      </c>
    </row>
    <row r="35" spans="1:6" ht="15.6" customHeight="1">
      <c r="A35" s="170" t="s">
        <v>153</v>
      </c>
      <c r="B35" s="90">
        <f>SUM(B7:B34)</f>
        <v>178781.5</v>
      </c>
      <c r="C35" s="91">
        <f>SUM(C7:C34)</f>
        <v>176527</v>
      </c>
      <c r="D35" s="90">
        <f>SUM(D7:D34)</f>
        <v>690698.25</v>
      </c>
      <c r="E35" s="192">
        <f>SUM(E7:E34)</f>
        <v>698159</v>
      </c>
      <c r="F35" s="191">
        <f>E35*100/D35-100</f>
        <v>1.0801750257800649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92BF-049D-435C-B793-A7E471FF34C9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1159.5</v>
      </c>
      <c r="C8" s="203">
        <v>1741.75</v>
      </c>
      <c r="D8" s="203">
        <v>7205</v>
      </c>
      <c r="E8" s="203">
        <v>10550.5</v>
      </c>
      <c r="F8" s="204">
        <v>46.433032616238727</v>
      </c>
      <c r="G8" s="20"/>
    </row>
    <row r="9" spans="1:14" ht="15.6" customHeight="1">
      <c r="A9" s="202" t="s">
        <v>8</v>
      </c>
      <c r="B9" s="203">
        <v>1308.5</v>
      </c>
      <c r="C9" s="203">
        <v>1506</v>
      </c>
      <c r="D9" s="203">
        <v>3567.5</v>
      </c>
      <c r="E9" s="203">
        <v>5118</v>
      </c>
      <c r="F9" s="204">
        <v>43.461807988787648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54149</v>
      </c>
      <c r="C11" s="203">
        <v>47970</v>
      </c>
      <c r="D11" s="203">
        <v>232137</v>
      </c>
      <c r="E11" s="203">
        <v>191186</v>
      </c>
      <c r="F11" s="204">
        <v>-17.640875862098671</v>
      </c>
    </row>
    <row r="12" spans="1:14" ht="15.6" customHeight="1">
      <c r="A12" s="202" t="s">
        <v>6</v>
      </c>
      <c r="B12" s="203">
        <v>2839</v>
      </c>
      <c r="C12" s="203">
        <v>2826.25</v>
      </c>
      <c r="D12" s="203">
        <v>10256.5</v>
      </c>
      <c r="E12" s="203">
        <v>9724.5</v>
      </c>
      <c r="F12" s="204">
        <v>-5.1869546141471261</v>
      </c>
    </row>
    <row r="13" spans="1:14" ht="15.6" customHeight="1">
      <c r="A13" s="202" t="s">
        <v>175</v>
      </c>
      <c r="B13" s="203">
        <v>2</v>
      </c>
      <c r="C13" s="203">
        <v>3</v>
      </c>
      <c r="D13" s="203">
        <v>2</v>
      </c>
      <c r="E13" s="203">
        <v>27</v>
      </c>
      <c r="F13" s="204">
        <v>1250</v>
      </c>
    </row>
    <row r="14" spans="1:14" ht="15.6" customHeight="1">
      <c r="A14" s="202" t="s">
        <v>148</v>
      </c>
      <c r="B14" s="203">
        <v>149620.5</v>
      </c>
      <c r="C14" s="203">
        <v>164611</v>
      </c>
      <c r="D14" s="203">
        <v>595693.5</v>
      </c>
      <c r="E14" s="203">
        <v>660521</v>
      </c>
      <c r="F14" s="204">
        <v>10.88269386857503</v>
      </c>
    </row>
    <row r="15" spans="1:14" ht="15.6" customHeight="1">
      <c r="A15" s="202" t="s">
        <v>145</v>
      </c>
      <c r="B15" s="203">
        <v>33558.25</v>
      </c>
      <c r="C15" s="203">
        <v>35598</v>
      </c>
      <c r="D15" s="203">
        <v>141557.25</v>
      </c>
      <c r="E15" s="203">
        <v>132067.5</v>
      </c>
      <c r="F15" s="204">
        <v>-6.7038247776076503</v>
      </c>
    </row>
    <row r="16" spans="1:14" ht="15.6" customHeight="1">
      <c r="A16" s="202" t="s">
        <v>144</v>
      </c>
      <c r="B16" s="203">
        <v>3891</v>
      </c>
      <c r="C16" s="203">
        <v>3577</v>
      </c>
      <c r="D16" s="203">
        <v>12524</v>
      </c>
      <c r="E16" s="203">
        <v>11918</v>
      </c>
      <c r="F16" s="204">
        <v>-4.8387096774193594</v>
      </c>
      <c r="G16" s="15"/>
    </row>
    <row r="17" spans="1:7" ht="15.6" customHeight="1">
      <c r="A17" s="202" t="s">
        <v>150</v>
      </c>
      <c r="B17" s="203">
        <v>4914</v>
      </c>
      <c r="C17" s="203">
        <v>6472</v>
      </c>
      <c r="D17" s="203">
        <v>20062.5</v>
      </c>
      <c r="E17" s="203">
        <v>25083.5</v>
      </c>
      <c r="F17" s="204">
        <v>25.026791277258571</v>
      </c>
      <c r="G17" s="16"/>
    </row>
    <row r="18" spans="1:7" ht="15.6" customHeight="1">
      <c r="A18" s="202" t="s">
        <v>147</v>
      </c>
      <c r="B18" s="203">
        <v>18</v>
      </c>
      <c r="C18" s="203">
        <v>7</v>
      </c>
      <c r="D18" s="203">
        <v>75</v>
      </c>
      <c r="E18" s="203">
        <v>42</v>
      </c>
      <c r="F18" s="204">
        <v>-44</v>
      </c>
    </row>
    <row r="19" spans="1:7" ht="15.6" customHeight="1">
      <c r="A19" s="202" t="s">
        <v>143</v>
      </c>
      <c r="B19" s="203">
        <v>917</v>
      </c>
      <c r="C19" s="203">
        <v>1657.25</v>
      </c>
      <c r="D19" s="203">
        <v>3245</v>
      </c>
      <c r="E19" s="203">
        <v>4394.25</v>
      </c>
      <c r="F19" s="204">
        <v>35.416024653312768</v>
      </c>
    </row>
    <row r="20" spans="1:7" ht="15.6" customHeight="1">
      <c r="A20" s="202" t="s">
        <v>142</v>
      </c>
      <c r="B20" s="203">
        <v>7751</v>
      </c>
      <c r="C20" s="203">
        <v>4855</v>
      </c>
      <c r="D20" s="203">
        <v>24402</v>
      </c>
      <c r="E20" s="203">
        <v>18570</v>
      </c>
      <c r="F20" s="204">
        <v>-23.899680354069329</v>
      </c>
    </row>
    <row r="21" spans="1:7" ht="15.6" customHeight="1">
      <c r="A21" s="202" t="s">
        <v>149</v>
      </c>
      <c r="B21" s="203">
        <v>991.75</v>
      </c>
      <c r="C21" s="203">
        <v>4415.25</v>
      </c>
      <c r="D21" s="203">
        <v>3856.25</v>
      </c>
      <c r="E21" s="203">
        <v>6832.75</v>
      </c>
      <c r="F21" s="204">
        <v>77.186385737439224</v>
      </c>
    </row>
    <row r="22" spans="1:7" ht="15.6" customHeight="1">
      <c r="A22" s="202" t="s">
        <v>146</v>
      </c>
      <c r="B22" s="203">
        <v>7664</v>
      </c>
      <c r="C22" s="203">
        <v>7871</v>
      </c>
      <c r="D22" s="203">
        <v>27035</v>
      </c>
      <c r="E22" s="203">
        <v>28396</v>
      </c>
      <c r="F22" s="204">
        <v>5.034214906602557</v>
      </c>
    </row>
    <row r="23" spans="1:7" ht="15.6" customHeight="1">
      <c r="A23" s="202" t="s">
        <v>165</v>
      </c>
      <c r="B23" s="203">
        <v>1263</v>
      </c>
      <c r="C23" s="203">
        <v>4685.75</v>
      </c>
      <c r="D23" s="203">
        <v>5493</v>
      </c>
      <c r="E23" s="203">
        <v>8889.25</v>
      </c>
      <c r="F23" s="204">
        <v>61.82869106135081</v>
      </c>
    </row>
    <row r="24" spans="1:7" ht="15.6" customHeight="1">
      <c r="A24" s="202" t="s">
        <v>141</v>
      </c>
      <c r="B24" s="203">
        <v>3875.75</v>
      </c>
      <c r="C24" s="203">
        <v>2083</v>
      </c>
      <c r="D24" s="203">
        <v>13922.25</v>
      </c>
      <c r="E24" s="203">
        <v>10355.5</v>
      </c>
      <c r="F24" s="204">
        <v>-25.619063010648421</v>
      </c>
    </row>
    <row r="25" spans="1:7" ht="15.6" customHeight="1">
      <c r="A25" s="202" t="s">
        <v>140</v>
      </c>
      <c r="B25" s="203">
        <v>4</v>
      </c>
      <c r="C25" s="203">
        <v>0</v>
      </c>
      <c r="D25" s="203">
        <v>12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4703</v>
      </c>
      <c r="C28" s="203">
        <v>6892</v>
      </c>
      <c r="D28" s="203">
        <v>17935</v>
      </c>
      <c r="E28" s="203">
        <v>21801</v>
      </c>
      <c r="F28" s="204">
        <v>21.555617507666572</v>
      </c>
    </row>
    <row r="29" spans="1:7" ht="15.6" customHeight="1">
      <c r="A29" s="202" t="s">
        <v>178</v>
      </c>
      <c r="B29" s="203">
        <v>8800.5</v>
      </c>
      <c r="C29" s="203">
        <v>7916</v>
      </c>
      <c r="D29" s="203">
        <v>27658.25</v>
      </c>
      <c r="E29" s="203">
        <v>34749.5</v>
      </c>
      <c r="F29" s="204">
        <v>25.63882385906555</v>
      </c>
    </row>
    <row r="30" spans="1:7" ht="15.6" customHeight="1">
      <c r="A30" s="202" t="s">
        <v>179</v>
      </c>
      <c r="B30" s="203">
        <v>320</v>
      </c>
      <c r="C30" s="203">
        <v>134</v>
      </c>
      <c r="D30" s="203">
        <v>627</v>
      </c>
      <c r="E30" s="203">
        <v>575.25</v>
      </c>
      <c r="F30" s="204">
        <v>-8.2535885167464045</v>
      </c>
    </row>
    <row r="31" spans="1:7" ht="15.6" customHeight="1">
      <c r="A31" s="202" t="s">
        <v>180</v>
      </c>
      <c r="B31" s="203">
        <v>1039</v>
      </c>
      <c r="C31" s="203">
        <v>950</v>
      </c>
      <c r="D31" s="203">
        <v>3891</v>
      </c>
      <c r="E31" s="203">
        <v>4498</v>
      </c>
      <c r="F31" s="204">
        <v>15.600102801336419</v>
      </c>
    </row>
    <row r="32" spans="1:7" ht="15.6" customHeight="1">
      <c r="A32" s="202" t="s">
        <v>181</v>
      </c>
      <c r="B32" s="203">
        <v>204347</v>
      </c>
      <c r="C32" s="203">
        <v>253700</v>
      </c>
      <c r="D32" s="203">
        <v>770896</v>
      </c>
      <c r="E32" s="203">
        <v>907648</v>
      </c>
      <c r="F32" s="204">
        <v>17.739357838151971</v>
      </c>
    </row>
    <row r="33" spans="1:6" ht="15.6" customHeight="1">
      <c r="A33" s="202" t="s">
        <v>182</v>
      </c>
      <c r="B33" s="203">
        <v>23278</v>
      </c>
      <c r="C33" s="203">
        <v>22973</v>
      </c>
      <c r="D33" s="203">
        <v>71997</v>
      </c>
      <c r="E33" s="203">
        <v>83650</v>
      </c>
      <c r="F33" s="204">
        <v>16.185396613747798</v>
      </c>
    </row>
    <row r="34" spans="1:6" ht="15.6" customHeight="1">
      <c r="A34" s="202" t="s">
        <v>183</v>
      </c>
      <c r="B34" s="203">
        <v>1266.75</v>
      </c>
      <c r="C34" s="203">
        <v>550.5</v>
      </c>
      <c r="D34" s="203">
        <v>2426.75</v>
      </c>
      <c r="E34" s="203">
        <v>1654.75</v>
      </c>
      <c r="F34" s="204">
        <v>-31.812094364891319</v>
      </c>
    </row>
    <row r="35" spans="1:6" ht="15.6" customHeight="1">
      <c r="A35" s="170" t="s">
        <v>153</v>
      </c>
      <c r="B35" s="90">
        <f>SUM(B7:B34)</f>
        <v>517708.5</v>
      </c>
      <c r="C35" s="91">
        <f>SUM(C7:C34)</f>
        <v>583046.75</v>
      </c>
      <c r="D35" s="192">
        <f>SUM(D7:D34)</f>
        <v>1996602.25</v>
      </c>
      <c r="E35" s="192">
        <f>SUM(E7:E34)</f>
        <v>2178354.25</v>
      </c>
      <c r="F35" s="154">
        <f>E35*100/D35-100</f>
        <v>9.1030649695000534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FA3F6-F5B6-4024-B037-B19B89E17876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119</v>
      </c>
      <c r="C7" s="203">
        <v>103</v>
      </c>
      <c r="D7" s="203">
        <v>369</v>
      </c>
      <c r="E7" s="203">
        <v>357</v>
      </c>
      <c r="F7" s="204">
        <v>-3.252032520325201</v>
      </c>
      <c r="G7" s="51"/>
    </row>
    <row r="8" spans="1:14" ht="15.6" customHeight="1">
      <c r="A8" s="202" t="s">
        <v>11</v>
      </c>
      <c r="B8" s="203">
        <v>70</v>
      </c>
      <c r="C8" s="203">
        <v>69</v>
      </c>
      <c r="D8" s="203">
        <v>246</v>
      </c>
      <c r="E8" s="203">
        <v>255</v>
      </c>
      <c r="F8" s="204">
        <v>3.658536585365852</v>
      </c>
      <c r="G8" s="20"/>
    </row>
    <row r="9" spans="1:14" ht="15.6" customHeight="1">
      <c r="A9" s="202" t="s">
        <v>8</v>
      </c>
      <c r="B9" s="203">
        <v>140</v>
      </c>
      <c r="C9" s="203">
        <v>122</v>
      </c>
      <c r="D9" s="203">
        <v>525</v>
      </c>
      <c r="E9" s="203">
        <v>421</v>
      </c>
      <c r="F9" s="204">
        <v>-19.80952380952381</v>
      </c>
      <c r="G9" s="20"/>
    </row>
    <row r="10" spans="1:14" ht="15.6" customHeight="1">
      <c r="A10" s="202" t="s">
        <v>10</v>
      </c>
      <c r="B10" s="203">
        <v>69</v>
      </c>
      <c r="C10" s="203">
        <v>74</v>
      </c>
      <c r="D10" s="203">
        <v>245</v>
      </c>
      <c r="E10" s="203">
        <v>263</v>
      </c>
      <c r="F10" s="204">
        <v>7.3469387755102096</v>
      </c>
    </row>
    <row r="11" spans="1:14" ht="15.6" customHeight="1">
      <c r="A11" s="202" t="s">
        <v>9</v>
      </c>
      <c r="B11" s="203">
        <v>2416</v>
      </c>
      <c r="C11" s="203">
        <v>2290</v>
      </c>
      <c r="D11" s="203">
        <v>9364</v>
      </c>
      <c r="E11" s="203">
        <v>9083</v>
      </c>
      <c r="F11" s="204">
        <v>-3.000854335753957</v>
      </c>
    </row>
    <row r="12" spans="1:14" ht="15.6" customHeight="1">
      <c r="A12" s="202" t="s">
        <v>6</v>
      </c>
      <c r="B12" s="203">
        <v>130</v>
      </c>
      <c r="C12" s="203">
        <v>142</v>
      </c>
      <c r="D12" s="203">
        <v>453</v>
      </c>
      <c r="E12" s="203">
        <v>497</v>
      </c>
      <c r="F12" s="204">
        <v>9.7130242825607098</v>
      </c>
    </row>
    <row r="13" spans="1:14" ht="15.6" customHeight="1">
      <c r="A13" s="202" t="s">
        <v>175</v>
      </c>
      <c r="B13" s="203">
        <v>3741</v>
      </c>
      <c r="C13" s="203">
        <v>3373</v>
      </c>
      <c r="D13" s="203">
        <v>12583</v>
      </c>
      <c r="E13" s="203">
        <v>12230</v>
      </c>
      <c r="F13" s="204">
        <v>-2.805372327743783</v>
      </c>
    </row>
    <row r="14" spans="1:14" ht="15.6" customHeight="1">
      <c r="A14" s="202" t="s">
        <v>148</v>
      </c>
      <c r="B14" s="203">
        <v>701</v>
      </c>
      <c r="C14" s="203">
        <v>719</v>
      </c>
      <c r="D14" s="203">
        <v>2642</v>
      </c>
      <c r="E14" s="203">
        <v>2499</v>
      </c>
      <c r="F14" s="204">
        <v>-5.4125662376987123</v>
      </c>
    </row>
    <row r="15" spans="1:14" ht="15.6" customHeight="1">
      <c r="A15" s="202" t="s">
        <v>145</v>
      </c>
      <c r="B15" s="203">
        <v>244</v>
      </c>
      <c r="C15" s="203">
        <v>209</v>
      </c>
      <c r="D15" s="203">
        <v>837</v>
      </c>
      <c r="E15" s="203">
        <v>831</v>
      </c>
      <c r="F15" s="204">
        <v>-0.71684587813619771</v>
      </c>
    </row>
    <row r="16" spans="1:14" ht="15.6" customHeight="1">
      <c r="A16" s="202" t="s">
        <v>144</v>
      </c>
      <c r="B16" s="203">
        <v>203</v>
      </c>
      <c r="C16" s="203">
        <v>166</v>
      </c>
      <c r="D16" s="203">
        <v>676</v>
      </c>
      <c r="E16" s="203">
        <v>659</v>
      </c>
      <c r="F16" s="204">
        <v>-2.514792899408278</v>
      </c>
      <c r="G16" s="15"/>
    </row>
    <row r="17" spans="1:7" ht="15.6" customHeight="1">
      <c r="A17" s="202" t="s">
        <v>150</v>
      </c>
      <c r="B17" s="203">
        <v>122</v>
      </c>
      <c r="C17" s="203">
        <v>112</v>
      </c>
      <c r="D17" s="203">
        <v>432</v>
      </c>
      <c r="E17" s="203">
        <v>422</v>
      </c>
      <c r="F17" s="204">
        <v>-2.31481481481481</v>
      </c>
      <c r="G17" s="16"/>
    </row>
    <row r="18" spans="1:7" ht="15.6" customHeight="1">
      <c r="A18" s="202" t="s">
        <v>147</v>
      </c>
      <c r="B18" s="203">
        <v>831</v>
      </c>
      <c r="C18" s="203">
        <v>831</v>
      </c>
      <c r="D18" s="203">
        <v>3231</v>
      </c>
      <c r="E18" s="203">
        <v>3280</v>
      </c>
      <c r="F18" s="204">
        <v>1.5165583410708761</v>
      </c>
    </row>
    <row r="19" spans="1:7" ht="15.6" customHeight="1">
      <c r="A19" s="202" t="s">
        <v>143</v>
      </c>
      <c r="B19" s="203">
        <v>73</v>
      </c>
      <c r="C19" s="203">
        <v>90</v>
      </c>
      <c r="D19" s="203">
        <v>271</v>
      </c>
      <c r="E19" s="203">
        <v>278</v>
      </c>
      <c r="F19" s="204">
        <v>2.583025830258308</v>
      </c>
    </row>
    <row r="20" spans="1:7" ht="15.6" customHeight="1">
      <c r="A20" s="202" t="s">
        <v>142</v>
      </c>
      <c r="B20" s="203">
        <v>103</v>
      </c>
      <c r="C20" s="203">
        <v>107</v>
      </c>
      <c r="D20" s="203">
        <v>359</v>
      </c>
      <c r="E20" s="203">
        <v>380</v>
      </c>
      <c r="F20" s="204">
        <v>5.8495821727019433</v>
      </c>
    </row>
    <row r="21" spans="1:7" ht="15.6" customHeight="1">
      <c r="A21" s="202" t="s">
        <v>149</v>
      </c>
      <c r="B21" s="203">
        <v>198</v>
      </c>
      <c r="C21" s="203">
        <v>202</v>
      </c>
      <c r="D21" s="203">
        <v>770</v>
      </c>
      <c r="E21" s="203">
        <v>721</v>
      </c>
      <c r="F21" s="204">
        <v>-6.3636363636363598</v>
      </c>
    </row>
    <row r="22" spans="1:7" ht="15.6" customHeight="1">
      <c r="A22" s="202" t="s">
        <v>146</v>
      </c>
      <c r="B22" s="203">
        <v>1172</v>
      </c>
      <c r="C22" s="203">
        <v>1309</v>
      </c>
      <c r="D22" s="203">
        <v>4445</v>
      </c>
      <c r="E22" s="203">
        <v>5068</v>
      </c>
      <c r="F22" s="204">
        <v>14.015748031496059</v>
      </c>
    </row>
    <row r="23" spans="1:7" ht="15.6" customHeight="1">
      <c r="A23" s="202" t="s">
        <v>165</v>
      </c>
      <c r="B23" s="203">
        <v>145</v>
      </c>
      <c r="C23" s="203">
        <v>133</v>
      </c>
      <c r="D23" s="203">
        <v>491</v>
      </c>
      <c r="E23" s="203">
        <v>397</v>
      </c>
      <c r="F23" s="204">
        <v>-19.144602851323821</v>
      </c>
    </row>
    <row r="24" spans="1:7" ht="15.6" customHeight="1">
      <c r="A24" s="202" t="s">
        <v>141</v>
      </c>
      <c r="B24" s="203">
        <v>46</v>
      </c>
      <c r="C24" s="203">
        <v>41</v>
      </c>
      <c r="D24" s="203">
        <v>158</v>
      </c>
      <c r="E24" s="203">
        <v>157</v>
      </c>
      <c r="F24" s="204">
        <v>-0.63291139240506322</v>
      </c>
    </row>
    <row r="25" spans="1:7" ht="15.6" customHeight="1">
      <c r="A25" s="202" t="s">
        <v>140</v>
      </c>
      <c r="B25" s="203">
        <v>99</v>
      </c>
      <c r="C25" s="203">
        <v>61</v>
      </c>
      <c r="D25" s="203">
        <v>379</v>
      </c>
      <c r="E25" s="203">
        <v>242</v>
      </c>
      <c r="F25" s="204">
        <v>-36.147757255936668</v>
      </c>
    </row>
    <row r="26" spans="1:7" ht="15.6" customHeight="1">
      <c r="A26" s="202" t="s">
        <v>152</v>
      </c>
      <c r="B26" s="203">
        <v>84</v>
      </c>
      <c r="C26" s="203">
        <v>76</v>
      </c>
      <c r="D26" s="203">
        <v>307</v>
      </c>
      <c r="E26" s="203">
        <v>278</v>
      </c>
      <c r="F26" s="204">
        <v>-9.4462540716612438</v>
      </c>
    </row>
    <row r="27" spans="1:7" ht="15.6" customHeight="1">
      <c r="A27" s="202" t="s">
        <v>173</v>
      </c>
      <c r="B27" s="203">
        <v>81</v>
      </c>
      <c r="C27" s="203">
        <v>74</v>
      </c>
      <c r="D27" s="203">
        <v>287</v>
      </c>
      <c r="E27" s="203">
        <v>296</v>
      </c>
      <c r="F27" s="204">
        <v>3.1358885017421589</v>
      </c>
    </row>
    <row r="28" spans="1:7" ht="15.6" customHeight="1">
      <c r="A28" s="202" t="s">
        <v>177</v>
      </c>
      <c r="B28" s="203">
        <v>1429</v>
      </c>
      <c r="C28" s="203">
        <v>1524</v>
      </c>
      <c r="D28" s="203">
        <v>5639</v>
      </c>
      <c r="E28" s="203">
        <v>6006</v>
      </c>
      <c r="F28" s="204">
        <v>6.508246142933146</v>
      </c>
    </row>
    <row r="29" spans="1:7" ht="15.6" customHeight="1">
      <c r="A29" s="202" t="s">
        <v>178</v>
      </c>
      <c r="B29" s="203">
        <v>129</v>
      </c>
      <c r="C29" s="203">
        <v>131</v>
      </c>
      <c r="D29" s="203">
        <v>486</v>
      </c>
      <c r="E29" s="203">
        <v>496</v>
      </c>
      <c r="F29" s="204">
        <v>2.057613168724274</v>
      </c>
    </row>
    <row r="30" spans="1:7" ht="15.6" customHeight="1">
      <c r="A30" s="202" t="s">
        <v>179</v>
      </c>
      <c r="B30" s="203">
        <v>93</v>
      </c>
      <c r="C30" s="203">
        <v>90</v>
      </c>
      <c r="D30" s="203">
        <v>301</v>
      </c>
      <c r="E30" s="203">
        <v>304</v>
      </c>
      <c r="F30" s="204">
        <v>0.99667774086378813</v>
      </c>
    </row>
    <row r="31" spans="1:7" ht="15.6" customHeight="1">
      <c r="A31" s="202" t="s">
        <v>180</v>
      </c>
      <c r="B31" s="203">
        <v>194</v>
      </c>
      <c r="C31" s="203">
        <v>202</v>
      </c>
      <c r="D31" s="203">
        <v>750</v>
      </c>
      <c r="E31" s="203">
        <v>707</v>
      </c>
      <c r="F31" s="204">
        <v>-5.7333333333333343</v>
      </c>
    </row>
    <row r="32" spans="1:7" ht="15.6" customHeight="1">
      <c r="A32" s="202" t="s">
        <v>181</v>
      </c>
      <c r="B32" s="203">
        <v>659</v>
      </c>
      <c r="C32" s="203">
        <v>652</v>
      </c>
      <c r="D32" s="203">
        <v>2453</v>
      </c>
      <c r="E32" s="203">
        <v>2327</v>
      </c>
      <c r="F32" s="204">
        <v>-5.1365674684060281</v>
      </c>
    </row>
    <row r="33" spans="1:6" ht="15.6" customHeight="1">
      <c r="A33" s="202" t="s">
        <v>182</v>
      </c>
      <c r="B33" s="203">
        <v>157</v>
      </c>
      <c r="C33" s="203">
        <v>149</v>
      </c>
      <c r="D33" s="203">
        <v>608</v>
      </c>
      <c r="E33" s="203">
        <v>528</v>
      </c>
      <c r="F33" s="204">
        <v>-13.15789473684211</v>
      </c>
    </row>
    <row r="34" spans="1:6" ht="15.6" customHeight="1">
      <c r="A34" s="202" t="s">
        <v>183</v>
      </c>
      <c r="B34" s="203">
        <v>33</v>
      </c>
      <c r="C34" s="203">
        <v>31</v>
      </c>
      <c r="D34" s="203">
        <v>125</v>
      </c>
      <c r="E34" s="203">
        <v>123</v>
      </c>
      <c r="F34" s="204">
        <v>-1.5999999999999941</v>
      </c>
    </row>
    <row r="35" spans="1:6" ht="15.6" customHeight="1">
      <c r="A35" s="170" t="s">
        <v>153</v>
      </c>
      <c r="B35" s="90">
        <f>SUM(B7:B34)</f>
        <v>13481</v>
      </c>
      <c r="C35" s="91">
        <f>SUM(C7:C34)</f>
        <v>13082</v>
      </c>
      <c r="D35" s="192">
        <f>SUM(D7:D34)</f>
        <v>49432</v>
      </c>
      <c r="E35" s="92">
        <f>SUM(E7:E34)</f>
        <v>49105</v>
      </c>
      <c r="F35" s="154">
        <f>E35*100/D35-100</f>
        <v>-0.66151480822139774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6DE1D-6787-427C-879A-E1C1A57F9A4C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3316704</v>
      </c>
      <c r="C7" s="203">
        <v>3763500</v>
      </c>
      <c r="D7" s="203">
        <v>7901918</v>
      </c>
      <c r="E7" s="203">
        <v>9044014</v>
      </c>
      <c r="F7" s="204">
        <v>14.453402325865699</v>
      </c>
      <c r="G7" s="51"/>
    </row>
    <row r="8" spans="1:14" ht="15.6" customHeight="1">
      <c r="A8" s="202" t="s">
        <v>11</v>
      </c>
      <c r="B8" s="203">
        <v>2089269</v>
      </c>
      <c r="C8" s="203">
        <v>1738344</v>
      </c>
      <c r="D8" s="203">
        <v>4159661</v>
      </c>
      <c r="E8" s="203">
        <v>4126247</v>
      </c>
      <c r="F8" s="204">
        <v>-0.80328661398128542</v>
      </c>
      <c r="G8" s="20"/>
    </row>
    <row r="9" spans="1:14" ht="15.6" customHeight="1">
      <c r="A9" s="202" t="s">
        <v>8</v>
      </c>
      <c r="B9" s="203">
        <v>2327011</v>
      </c>
      <c r="C9" s="203">
        <v>2030454</v>
      </c>
      <c r="D9" s="203">
        <v>8488984</v>
      </c>
      <c r="E9" s="203">
        <v>7346418</v>
      </c>
      <c r="F9" s="204">
        <v>-13.45939631880564</v>
      </c>
      <c r="G9" s="20"/>
    </row>
    <row r="10" spans="1:14" ht="15.6" customHeight="1">
      <c r="A10" s="202" t="s">
        <v>10</v>
      </c>
      <c r="B10" s="203">
        <v>579461</v>
      </c>
      <c r="C10" s="203">
        <v>450188</v>
      </c>
      <c r="D10" s="203">
        <v>1966130</v>
      </c>
      <c r="E10" s="203">
        <v>1846711</v>
      </c>
      <c r="F10" s="204">
        <v>-6.0738099718736853</v>
      </c>
    </row>
    <row r="11" spans="1:14" ht="15.6" customHeight="1">
      <c r="A11" s="202" t="s">
        <v>9</v>
      </c>
      <c r="B11" s="203">
        <v>46475433</v>
      </c>
      <c r="C11" s="203">
        <v>42350931</v>
      </c>
      <c r="D11" s="203">
        <v>181068735</v>
      </c>
      <c r="E11" s="203">
        <v>171747654</v>
      </c>
      <c r="F11" s="204">
        <v>-5.1478136189552544</v>
      </c>
    </row>
    <row r="12" spans="1:14" ht="15.6" customHeight="1">
      <c r="A12" s="202" t="s">
        <v>6</v>
      </c>
      <c r="B12" s="203">
        <v>3994913</v>
      </c>
      <c r="C12" s="203">
        <v>4204034</v>
      </c>
      <c r="D12" s="203">
        <v>10017691</v>
      </c>
      <c r="E12" s="203">
        <v>9984136</v>
      </c>
      <c r="F12" s="204">
        <v>-0.33495742681621721</v>
      </c>
    </row>
    <row r="13" spans="1:14" ht="15.6" customHeight="1">
      <c r="A13" s="202" t="s">
        <v>175</v>
      </c>
      <c r="B13" s="203">
        <v>22129407</v>
      </c>
      <c r="C13" s="203">
        <v>24386250</v>
      </c>
      <c r="D13" s="203">
        <v>74098805</v>
      </c>
      <c r="E13" s="203">
        <v>73716607</v>
      </c>
      <c r="F13" s="204">
        <v>-0.51579509278185753</v>
      </c>
    </row>
    <row r="14" spans="1:14" ht="15.6" customHeight="1">
      <c r="A14" s="202" t="s">
        <v>148</v>
      </c>
      <c r="B14" s="203">
        <v>30767991</v>
      </c>
      <c r="C14" s="203">
        <v>32883369</v>
      </c>
      <c r="D14" s="203">
        <v>105659684</v>
      </c>
      <c r="E14" s="203">
        <v>104961981</v>
      </c>
      <c r="F14" s="204">
        <v>-0.6603303867537561</v>
      </c>
    </row>
    <row r="15" spans="1:14" ht="15.6" customHeight="1">
      <c r="A15" s="202" t="s">
        <v>145</v>
      </c>
      <c r="B15" s="203">
        <v>5608259</v>
      </c>
      <c r="C15" s="203">
        <v>4453867</v>
      </c>
      <c r="D15" s="203">
        <v>17322607</v>
      </c>
      <c r="E15" s="203">
        <v>16410856</v>
      </c>
      <c r="F15" s="204">
        <v>-5.2633590313513423</v>
      </c>
    </row>
    <row r="16" spans="1:14" ht="15.6" customHeight="1">
      <c r="A16" s="202" t="s">
        <v>144</v>
      </c>
      <c r="B16" s="203">
        <v>4766458</v>
      </c>
      <c r="C16" s="203">
        <v>3985778</v>
      </c>
      <c r="D16" s="203">
        <v>14612372</v>
      </c>
      <c r="E16" s="203">
        <v>14642866</v>
      </c>
      <c r="F16" s="204">
        <v>0.2086861736068642</v>
      </c>
      <c r="G16" s="15"/>
    </row>
    <row r="17" spans="1:7" ht="15.6" customHeight="1">
      <c r="A17" s="202" t="s">
        <v>150</v>
      </c>
      <c r="B17" s="203">
        <v>1771209</v>
      </c>
      <c r="C17" s="203">
        <v>1642668</v>
      </c>
      <c r="D17" s="203">
        <v>6199535</v>
      </c>
      <c r="E17" s="203">
        <v>6407464</v>
      </c>
      <c r="F17" s="204">
        <v>3.353945094269164</v>
      </c>
      <c r="G17" s="16"/>
    </row>
    <row r="18" spans="1:7" ht="15.6" customHeight="1">
      <c r="A18" s="202" t="s">
        <v>147</v>
      </c>
      <c r="B18" s="203">
        <v>7304898</v>
      </c>
      <c r="C18" s="203">
        <v>6129634</v>
      </c>
      <c r="D18" s="203">
        <v>22822541</v>
      </c>
      <c r="E18" s="203">
        <v>23677169</v>
      </c>
      <c r="F18" s="204">
        <v>3.7446662928549448</v>
      </c>
    </row>
    <row r="19" spans="1:7" ht="15.6" customHeight="1">
      <c r="A19" s="202" t="s">
        <v>143</v>
      </c>
      <c r="B19" s="203">
        <v>870274</v>
      </c>
      <c r="C19" s="203">
        <v>1917291</v>
      </c>
      <c r="D19" s="203">
        <v>3671119</v>
      </c>
      <c r="E19" s="203">
        <v>4892997</v>
      </c>
      <c r="F19" s="204">
        <v>33.283530171590741</v>
      </c>
    </row>
    <row r="20" spans="1:7" ht="15.6" customHeight="1">
      <c r="A20" s="202" t="s">
        <v>142</v>
      </c>
      <c r="B20" s="203">
        <v>1905839</v>
      </c>
      <c r="C20" s="203">
        <v>2154968</v>
      </c>
      <c r="D20" s="203">
        <v>6003572</v>
      </c>
      <c r="E20" s="203">
        <v>6337072</v>
      </c>
      <c r="F20" s="204">
        <v>5.5550262410445006</v>
      </c>
    </row>
    <row r="21" spans="1:7" ht="15.6" customHeight="1">
      <c r="A21" s="202" t="s">
        <v>149</v>
      </c>
      <c r="B21" s="203">
        <v>3928547</v>
      </c>
      <c r="C21" s="203">
        <v>3960325</v>
      </c>
      <c r="D21" s="203">
        <v>14316338</v>
      </c>
      <c r="E21" s="203">
        <v>13108539</v>
      </c>
      <c r="F21" s="204">
        <v>-8.4365079952708584</v>
      </c>
    </row>
    <row r="22" spans="1:7" ht="15.6" customHeight="1">
      <c r="A22" s="202" t="s">
        <v>146</v>
      </c>
      <c r="B22" s="203">
        <v>28163391</v>
      </c>
      <c r="C22" s="203">
        <v>31464696</v>
      </c>
      <c r="D22" s="203">
        <v>108241185</v>
      </c>
      <c r="E22" s="203">
        <v>126838962</v>
      </c>
      <c r="F22" s="204">
        <v>17.18179360286938</v>
      </c>
    </row>
    <row r="23" spans="1:7" ht="15.6" customHeight="1">
      <c r="A23" s="202" t="s">
        <v>165</v>
      </c>
      <c r="B23" s="203">
        <v>6191505</v>
      </c>
      <c r="C23" s="203">
        <v>6754241</v>
      </c>
      <c r="D23" s="203">
        <v>16187090</v>
      </c>
      <c r="E23" s="203">
        <v>18841637</v>
      </c>
      <c r="F23" s="204">
        <v>16.399161306942759</v>
      </c>
    </row>
    <row r="24" spans="1:7" ht="15.6" customHeight="1">
      <c r="A24" s="202" t="s">
        <v>141</v>
      </c>
      <c r="B24" s="203">
        <v>304199</v>
      </c>
      <c r="C24" s="203">
        <v>224555</v>
      </c>
      <c r="D24" s="203">
        <v>1095862</v>
      </c>
      <c r="E24" s="203">
        <v>1064961</v>
      </c>
      <c r="F24" s="204">
        <v>-2.819789353038971</v>
      </c>
    </row>
    <row r="25" spans="1:7" ht="15.6" customHeight="1">
      <c r="A25" s="202" t="s">
        <v>140</v>
      </c>
      <c r="B25" s="203">
        <v>2874211</v>
      </c>
      <c r="C25" s="203">
        <v>1678387</v>
      </c>
      <c r="D25" s="203">
        <v>10861145</v>
      </c>
      <c r="E25" s="203">
        <v>6823711</v>
      </c>
      <c r="F25" s="204">
        <v>-37.173189382887351</v>
      </c>
    </row>
    <row r="26" spans="1:7" ht="15.6" customHeight="1">
      <c r="A26" s="202" t="s">
        <v>152</v>
      </c>
      <c r="B26" s="203">
        <v>1465156</v>
      </c>
      <c r="C26" s="203">
        <v>1402056</v>
      </c>
      <c r="D26" s="203">
        <v>4307113</v>
      </c>
      <c r="E26" s="203">
        <v>4703126</v>
      </c>
      <c r="F26" s="204">
        <v>9.1943954105685179</v>
      </c>
    </row>
    <row r="27" spans="1:7" ht="15.6" customHeight="1">
      <c r="A27" s="202" t="s">
        <v>173</v>
      </c>
      <c r="B27" s="203">
        <v>564392</v>
      </c>
      <c r="C27" s="203">
        <v>632929</v>
      </c>
      <c r="D27" s="203">
        <v>2297676</v>
      </c>
      <c r="E27" s="203">
        <v>2280759</v>
      </c>
      <c r="F27" s="204">
        <v>-0.73626568759041788</v>
      </c>
    </row>
    <row r="28" spans="1:7" ht="15.6" customHeight="1">
      <c r="A28" s="202" t="s">
        <v>177</v>
      </c>
      <c r="B28" s="203">
        <v>20047375</v>
      </c>
      <c r="C28" s="203">
        <v>21116767</v>
      </c>
      <c r="D28" s="203">
        <v>78702598</v>
      </c>
      <c r="E28" s="203">
        <v>85718929</v>
      </c>
      <c r="F28" s="204">
        <v>8.9149928697398337</v>
      </c>
    </row>
    <row r="29" spans="1:7" ht="15.6" customHeight="1">
      <c r="A29" s="202" t="s">
        <v>178</v>
      </c>
      <c r="B29" s="203">
        <v>2590188</v>
      </c>
      <c r="C29" s="203">
        <v>2773690</v>
      </c>
      <c r="D29" s="203">
        <v>9504257</v>
      </c>
      <c r="E29" s="203">
        <v>9152655</v>
      </c>
      <c r="F29" s="204">
        <v>-3.6994159564498261</v>
      </c>
    </row>
    <row r="30" spans="1:7" ht="15.6" customHeight="1">
      <c r="A30" s="202" t="s">
        <v>179</v>
      </c>
      <c r="B30" s="203">
        <v>595179</v>
      </c>
      <c r="C30" s="203">
        <v>551339</v>
      </c>
      <c r="D30" s="203">
        <v>1850315</v>
      </c>
      <c r="E30" s="203">
        <v>1900315</v>
      </c>
      <c r="F30" s="204">
        <v>2.7022425911263781</v>
      </c>
    </row>
    <row r="31" spans="1:7" ht="15.6" customHeight="1">
      <c r="A31" s="202" t="s">
        <v>180</v>
      </c>
      <c r="B31" s="203">
        <v>3846313</v>
      </c>
      <c r="C31" s="203">
        <v>4086816</v>
      </c>
      <c r="D31" s="203">
        <v>14331611</v>
      </c>
      <c r="E31" s="203">
        <v>14201237</v>
      </c>
      <c r="F31" s="204">
        <v>-0.90969535804453017</v>
      </c>
    </row>
    <row r="32" spans="1:7" ht="15.6" customHeight="1">
      <c r="A32" s="202" t="s">
        <v>181</v>
      </c>
      <c r="B32" s="203">
        <v>26876238</v>
      </c>
      <c r="C32" s="203">
        <v>27772257</v>
      </c>
      <c r="D32" s="203">
        <v>95451180</v>
      </c>
      <c r="E32" s="203">
        <v>93369641</v>
      </c>
      <c r="F32" s="204">
        <v>-2.180736791310494</v>
      </c>
    </row>
    <row r="33" spans="1:6" ht="15.6" customHeight="1">
      <c r="A33" s="202" t="s">
        <v>182</v>
      </c>
      <c r="B33" s="203">
        <v>4005657</v>
      </c>
      <c r="C33" s="203">
        <v>4704918</v>
      </c>
      <c r="D33" s="203">
        <v>13846656</v>
      </c>
      <c r="E33" s="203">
        <v>14647704</v>
      </c>
      <c r="F33" s="204">
        <v>5.7851368590365837</v>
      </c>
    </row>
    <row r="34" spans="1:6" ht="15.6" customHeight="1">
      <c r="A34" s="202" t="s">
        <v>183</v>
      </c>
      <c r="B34" s="203">
        <v>288563</v>
      </c>
      <c r="C34" s="203">
        <v>248099</v>
      </c>
      <c r="D34" s="203">
        <v>929016</v>
      </c>
      <c r="E34" s="203">
        <v>911834</v>
      </c>
      <c r="F34" s="204">
        <v>-1.849483754854603</v>
      </c>
    </row>
    <row r="35" spans="1:6" ht="15.6" customHeight="1">
      <c r="A35" s="170" t="s">
        <v>153</v>
      </c>
      <c r="B35" s="90">
        <f>SUM(B7:B34)</f>
        <v>235648040</v>
      </c>
      <c r="C35" s="91">
        <f>SUM(C7:C34)</f>
        <v>239462351</v>
      </c>
      <c r="D35" s="192">
        <f>SUM(D7:D34)</f>
        <v>835915396</v>
      </c>
      <c r="E35" s="92">
        <f>SUM(E7:E34)</f>
        <v>848706202</v>
      </c>
      <c r="F35" s="154">
        <f>E35*100/D35-100</f>
        <v>1.5301555709113899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597D-6D56-4392-836B-91B81DC818B3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16</v>
      </c>
      <c r="C7" s="203">
        <v>24</v>
      </c>
      <c r="D7" s="203">
        <v>27</v>
      </c>
      <c r="E7" s="203">
        <v>37</v>
      </c>
      <c r="F7" s="204">
        <v>37.037037037037038</v>
      </c>
      <c r="G7" s="51"/>
    </row>
    <row r="8" spans="1:14" ht="15.6" customHeight="1">
      <c r="A8" s="202" t="s">
        <v>11</v>
      </c>
      <c r="B8" s="203">
        <v>17</v>
      </c>
      <c r="C8" s="203">
        <v>14</v>
      </c>
      <c r="D8" s="203">
        <v>20</v>
      </c>
      <c r="E8" s="203">
        <v>18</v>
      </c>
      <c r="F8" s="204">
        <v>-10</v>
      </c>
      <c r="G8" s="20"/>
    </row>
    <row r="9" spans="1:14" ht="15.6" customHeight="1">
      <c r="A9" s="202" t="s">
        <v>8</v>
      </c>
      <c r="B9" s="203">
        <v>3</v>
      </c>
      <c r="C9" s="203">
        <v>7</v>
      </c>
      <c r="D9" s="203">
        <v>3</v>
      </c>
      <c r="E9" s="203">
        <v>8</v>
      </c>
      <c r="F9" s="204">
        <v>166.66666666666671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39</v>
      </c>
      <c r="C12" s="203">
        <v>47</v>
      </c>
      <c r="D12" s="203">
        <v>71</v>
      </c>
      <c r="E12" s="203">
        <v>84</v>
      </c>
      <c r="F12" s="204">
        <v>18.30985915492958</v>
      </c>
    </row>
    <row r="13" spans="1:14" ht="15.6" customHeight="1">
      <c r="A13" s="202" t="s">
        <v>175</v>
      </c>
      <c r="B13" s="203">
        <v>71</v>
      </c>
      <c r="C13" s="203">
        <v>93</v>
      </c>
      <c r="D13" s="203">
        <v>116</v>
      </c>
      <c r="E13" s="203">
        <v>140</v>
      </c>
      <c r="F13" s="204">
        <v>20.68965517241379</v>
      </c>
    </row>
    <row r="14" spans="1:14" ht="15.6" customHeight="1">
      <c r="A14" s="202" t="s">
        <v>148</v>
      </c>
      <c r="B14" s="203">
        <v>79</v>
      </c>
      <c r="C14" s="203">
        <v>101</v>
      </c>
      <c r="D14" s="203">
        <v>144</v>
      </c>
      <c r="E14" s="203">
        <v>175</v>
      </c>
      <c r="F14" s="204">
        <v>21.527777777777771</v>
      </c>
    </row>
    <row r="15" spans="1:14" ht="15.6" customHeight="1">
      <c r="A15" s="202" t="s">
        <v>145</v>
      </c>
      <c r="B15" s="203">
        <v>6</v>
      </c>
      <c r="C15" s="203">
        <v>5</v>
      </c>
      <c r="D15" s="203">
        <v>6</v>
      </c>
      <c r="E15" s="203">
        <v>7</v>
      </c>
      <c r="F15" s="204">
        <v>16.666666666666671</v>
      </c>
    </row>
    <row r="16" spans="1:14" ht="15.6" customHeight="1">
      <c r="A16" s="202" t="s">
        <v>144</v>
      </c>
      <c r="B16" s="203">
        <v>26</v>
      </c>
      <c r="C16" s="203">
        <v>27</v>
      </c>
      <c r="D16" s="203">
        <v>30</v>
      </c>
      <c r="E16" s="203">
        <v>43</v>
      </c>
      <c r="F16" s="204">
        <v>43.333333333333343</v>
      </c>
      <c r="G16" s="15"/>
    </row>
    <row r="17" spans="1:7" ht="15.6" customHeight="1">
      <c r="A17" s="202" t="s">
        <v>150</v>
      </c>
      <c r="B17" s="203">
        <v>1</v>
      </c>
      <c r="C17" s="203">
        <v>0</v>
      </c>
      <c r="D17" s="203">
        <v>1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</v>
      </c>
      <c r="C18" s="203">
        <v>3</v>
      </c>
      <c r="D18" s="203">
        <v>1</v>
      </c>
      <c r="E18" s="203">
        <v>5</v>
      </c>
      <c r="F18" s="204">
        <v>400</v>
      </c>
    </row>
    <row r="19" spans="1:7" ht="15.6" customHeight="1">
      <c r="A19" s="202" t="s">
        <v>143</v>
      </c>
      <c r="B19" s="203">
        <v>2</v>
      </c>
      <c r="C19" s="203">
        <v>3</v>
      </c>
      <c r="D19" s="203">
        <v>3</v>
      </c>
      <c r="E19" s="203">
        <v>3</v>
      </c>
      <c r="F19" s="204">
        <v>0</v>
      </c>
    </row>
    <row r="20" spans="1:7" ht="15.6" customHeight="1">
      <c r="A20" s="202" t="s">
        <v>142</v>
      </c>
      <c r="B20" s="203">
        <v>3</v>
      </c>
      <c r="C20" s="203">
        <v>6</v>
      </c>
      <c r="D20" s="203">
        <v>3</v>
      </c>
      <c r="E20" s="203">
        <v>6</v>
      </c>
      <c r="F20" s="204">
        <v>100</v>
      </c>
    </row>
    <row r="21" spans="1:7" ht="15.6" customHeight="1">
      <c r="A21" s="202" t="s">
        <v>149</v>
      </c>
      <c r="B21" s="203">
        <v>2</v>
      </c>
      <c r="C21" s="203">
        <v>0</v>
      </c>
      <c r="D21" s="203">
        <v>2</v>
      </c>
      <c r="E21" s="203">
        <v>1</v>
      </c>
      <c r="F21" s="204">
        <v>-50</v>
      </c>
    </row>
    <row r="22" spans="1:7" ht="15.6" customHeight="1">
      <c r="A22" s="202" t="s">
        <v>146</v>
      </c>
      <c r="B22" s="203">
        <v>87</v>
      </c>
      <c r="C22" s="203">
        <v>94</v>
      </c>
      <c r="D22" s="203">
        <v>314</v>
      </c>
      <c r="E22" s="203">
        <v>435</v>
      </c>
      <c r="F22" s="204">
        <v>38.535031847133752</v>
      </c>
    </row>
    <row r="23" spans="1:7" ht="15.6" customHeight="1">
      <c r="A23" s="202" t="s">
        <v>165</v>
      </c>
      <c r="B23" s="203">
        <v>44</v>
      </c>
      <c r="C23" s="203">
        <v>57</v>
      </c>
      <c r="D23" s="203">
        <v>54</v>
      </c>
      <c r="E23" s="203">
        <v>87</v>
      </c>
      <c r="F23" s="204">
        <v>61.111111111111107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</v>
      </c>
      <c r="C25" s="203">
        <v>2</v>
      </c>
      <c r="D25" s="203">
        <v>4</v>
      </c>
      <c r="E25" s="203">
        <v>4</v>
      </c>
      <c r="F25" s="204">
        <v>0</v>
      </c>
    </row>
    <row r="26" spans="1:7" ht="15.6" customHeight="1">
      <c r="A26" s="202" t="s">
        <v>152</v>
      </c>
      <c r="B26" s="203">
        <v>9</v>
      </c>
      <c r="C26" s="203">
        <v>7</v>
      </c>
      <c r="D26" s="203">
        <v>9</v>
      </c>
      <c r="E26" s="203">
        <v>10</v>
      </c>
      <c r="F26" s="204">
        <v>11.111111111111111</v>
      </c>
    </row>
    <row r="27" spans="1:7" ht="15.6" customHeight="1">
      <c r="A27" s="202" t="s">
        <v>173</v>
      </c>
      <c r="B27" s="203">
        <v>1</v>
      </c>
      <c r="C27" s="203">
        <v>1</v>
      </c>
      <c r="D27" s="203">
        <v>1</v>
      </c>
      <c r="E27" s="203">
        <v>1</v>
      </c>
      <c r="F27" s="204">
        <v>0</v>
      </c>
    </row>
    <row r="28" spans="1:7" ht="15.6" customHeight="1">
      <c r="A28" s="202" t="s">
        <v>177</v>
      </c>
      <c r="B28" s="203">
        <v>76</v>
      </c>
      <c r="C28" s="203">
        <v>101</v>
      </c>
      <c r="D28" s="203">
        <v>264</v>
      </c>
      <c r="E28" s="203">
        <v>377</v>
      </c>
      <c r="F28" s="204">
        <v>42.803030303030312</v>
      </c>
    </row>
    <row r="29" spans="1:7" ht="15.6" customHeight="1">
      <c r="A29" s="202" t="s">
        <v>178</v>
      </c>
      <c r="B29" s="203">
        <v>3</v>
      </c>
      <c r="C29" s="203">
        <v>6</v>
      </c>
      <c r="D29" s="203">
        <v>3</v>
      </c>
      <c r="E29" s="203">
        <v>8</v>
      </c>
      <c r="F29" s="204">
        <v>166.66666666666671</v>
      </c>
    </row>
    <row r="30" spans="1:7" ht="15.6" customHeight="1">
      <c r="A30" s="202" t="s">
        <v>179</v>
      </c>
      <c r="B30" s="203">
        <v>11</v>
      </c>
      <c r="C30" s="203">
        <v>15</v>
      </c>
      <c r="D30" s="203">
        <v>18</v>
      </c>
      <c r="E30" s="203">
        <v>22</v>
      </c>
      <c r="F30" s="204">
        <v>22.222222222222229</v>
      </c>
    </row>
    <row r="31" spans="1:7" ht="15.6" customHeight="1">
      <c r="A31" s="202" t="s">
        <v>180</v>
      </c>
      <c r="B31" s="203">
        <v>10</v>
      </c>
      <c r="C31" s="203">
        <v>7</v>
      </c>
      <c r="D31" s="203">
        <v>10</v>
      </c>
      <c r="E31" s="203">
        <v>7</v>
      </c>
      <c r="F31" s="204">
        <v>-30</v>
      </c>
    </row>
    <row r="32" spans="1:7" ht="15.6" customHeight="1">
      <c r="A32" s="202" t="s">
        <v>181</v>
      </c>
      <c r="B32" s="203">
        <v>38</v>
      </c>
      <c r="C32" s="203">
        <v>43</v>
      </c>
      <c r="D32" s="203">
        <v>58</v>
      </c>
      <c r="E32" s="203">
        <v>70</v>
      </c>
      <c r="F32" s="204">
        <v>20.68965517241379</v>
      </c>
    </row>
    <row r="33" spans="1:6" ht="15.6" customHeight="1">
      <c r="A33" s="202" t="s">
        <v>182</v>
      </c>
      <c r="B33" s="203">
        <v>10</v>
      </c>
      <c r="C33" s="203">
        <v>17</v>
      </c>
      <c r="D33" s="203">
        <v>15</v>
      </c>
      <c r="E33" s="203">
        <v>29</v>
      </c>
      <c r="F33" s="204">
        <v>93.333333333333343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558</v>
      </c>
      <c r="C35" s="91">
        <f>SUM(C7:C34)</f>
        <v>680</v>
      </c>
      <c r="D35" s="192">
        <f>SUM(D7:D34)</f>
        <v>1177</v>
      </c>
      <c r="E35" s="192">
        <f>SUM(E7:E34)</f>
        <v>1577</v>
      </c>
      <c r="F35" s="154">
        <f>E35*100/D35-100</f>
        <v>33.984706881903151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4EA2-FBC9-4718-94B2-8E51F9E68E92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51"/>
    </row>
    <row r="8" spans="1:14" ht="15.6" customHeight="1">
      <c r="A8" s="202" t="s">
        <v>11</v>
      </c>
      <c r="B8" s="203">
        <v>41547</v>
      </c>
      <c r="C8" s="203">
        <v>41427</v>
      </c>
      <c r="D8" s="203">
        <v>71195</v>
      </c>
      <c r="E8" s="203">
        <v>78569</v>
      </c>
      <c r="F8" s="204">
        <v>10.357468923379461</v>
      </c>
      <c r="G8" s="20"/>
    </row>
    <row r="9" spans="1:14" ht="15.6" customHeight="1">
      <c r="A9" s="202" t="s">
        <v>8</v>
      </c>
      <c r="B9" s="203">
        <v>28669</v>
      </c>
      <c r="C9" s="203">
        <v>43759</v>
      </c>
      <c r="D9" s="203">
        <v>123421</v>
      </c>
      <c r="E9" s="203">
        <v>130362</v>
      </c>
      <c r="F9" s="204">
        <v>5.6238403513178534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64693</v>
      </c>
      <c r="C12" s="203">
        <v>75329</v>
      </c>
      <c r="D12" s="203">
        <v>133431</v>
      </c>
      <c r="E12" s="203">
        <v>125253</v>
      </c>
      <c r="F12" s="204">
        <v>-6.1290104998088841</v>
      </c>
    </row>
    <row r="13" spans="1:14" ht="15.6" customHeight="1">
      <c r="A13" s="202" t="s">
        <v>175</v>
      </c>
      <c r="B13" s="203">
        <v>667108</v>
      </c>
      <c r="C13" s="203">
        <v>835577</v>
      </c>
      <c r="D13" s="203">
        <v>1693182</v>
      </c>
      <c r="E13" s="203">
        <v>1832810</v>
      </c>
      <c r="F13" s="204">
        <v>8.2464850205116704</v>
      </c>
    </row>
    <row r="14" spans="1:14" ht="15.6" customHeight="1">
      <c r="A14" s="202" t="s">
        <v>148</v>
      </c>
      <c r="B14" s="203">
        <v>393712</v>
      </c>
      <c r="C14" s="203">
        <v>549306</v>
      </c>
      <c r="D14" s="203">
        <v>961177</v>
      </c>
      <c r="E14" s="203">
        <v>1114304</v>
      </c>
      <c r="F14" s="204">
        <v>15.931196855521931</v>
      </c>
    </row>
    <row r="15" spans="1:14" ht="15.6" customHeight="1">
      <c r="A15" s="202" t="s">
        <v>145</v>
      </c>
      <c r="B15" s="203">
        <v>31118</v>
      </c>
      <c r="C15" s="203">
        <v>23104</v>
      </c>
      <c r="D15" s="203">
        <v>37564</v>
      </c>
      <c r="E15" s="203">
        <v>44084</v>
      </c>
      <c r="F15" s="204">
        <v>17.35704397827708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143082</v>
      </c>
      <c r="C18" s="203">
        <v>181329</v>
      </c>
      <c r="D18" s="203">
        <v>532074</v>
      </c>
      <c r="E18" s="203">
        <v>575772</v>
      </c>
      <c r="F18" s="204">
        <v>8.2127673970162078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4580</v>
      </c>
      <c r="C21" s="203">
        <v>4185</v>
      </c>
      <c r="D21" s="203">
        <v>17933</v>
      </c>
      <c r="E21" s="203">
        <v>14429</v>
      </c>
      <c r="F21" s="204">
        <v>-19.539396643060289</v>
      </c>
    </row>
    <row r="22" spans="1:7" ht="15.6" customHeight="1">
      <c r="A22" s="202" t="s">
        <v>146</v>
      </c>
      <c r="B22" s="203">
        <v>288853</v>
      </c>
      <c r="C22" s="203">
        <v>379410</v>
      </c>
      <c r="D22" s="203">
        <v>1327075</v>
      </c>
      <c r="E22" s="203">
        <v>1585402</v>
      </c>
      <c r="F22" s="204">
        <v>19.465893035435069</v>
      </c>
    </row>
    <row r="23" spans="1:7" ht="15.6" customHeight="1">
      <c r="A23" s="202" t="s">
        <v>165</v>
      </c>
      <c r="B23" s="203">
        <v>77011</v>
      </c>
      <c r="C23" s="203">
        <v>110809</v>
      </c>
      <c r="D23" s="203">
        <v>161933</v>
      </c>
      <c r="E23" s="203">
        <v>202240</v>
      </c>
      <c r="F23" s="204">
        <v>24.891158689087462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36287</v>
      </c>
      <c r="C25" s="203">
        <v>49108</v>
      </c>
      <c r="D25" s="203">
        <v>143223</v>
      </c>
      <c r="E25" s="203">
        <v>141891</v>
      </c>
      <c r="F25" s="204">
        <v>-0.9300182233300518</v>
      </c>
    </row>
    <row r="26" spans="1:7" ht="15.6" customHeight="1">
      <c r="A26" s="202" t="s">
        <v>152</v>
      </c>
      <c r="B26" s="203">
        <v>17246</v>
      </c>
      <c r="C26" s="203">
        <v>18166</v>
      </c>
      <c r="D26" s="203">
        <v>39463</v>
      </c>
      <c r="E26" s="203">
        <v>40042</v>
      </c>
      <c r="F26" s="204">
        <v>1.467197121354175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422</v>
      </c>
      <c r="F27" s="204">
        <v>-1.1709601873536291</v>
      </c>
    </row>
    <row r="28" spans="1:7" ht="15.6" customHeight="1">
      <c r="A28" s="202" t="s">
        <v>177</v>
      </c>
      <c r="B28" s="203">
        <v>520965</v>
      </c>
      <c r="C28" s="203">
        <v>653425</v>
      </c>
      <c r="D28" s="203">
        <v>2366279</v>
      </c>
      <c r="E28" s="203">
        <v>2664734</v>
      </c>
      <c r="F28" s="204">
        <v>12.612840666717659</v>
      </c>
    </row>
    <row r="29" spans="1:7" ht="15.6" customHeight="1">
      <c r="A29" s="202" t="s">
        <v>178</v>
      </c>
      <c r="B29" s="203">
        <v>21974</v>
      </c>
      <c r="C29" s="203">
        <v>25828</v>
      </c>
      <c r="D29" s="203">
        <v>54582</v>
      </c>
      <c r="E29" s="203">
        <v>45576</v>
      </c>
      <c r="F29" s="204">
        <v>-16.49994503682532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130654</v>
      </c>
      <c r="C32" s="203">
        <v>154230</v>
      </c>
      <c r="D32" s="203">
        <v>341049</v>
      </c>
      <c r="E32" s="203">
        <v>345394</v>
      </c>
      <c r="F32" s="204">
        <v>1.2740104794325759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2913682</v>
      </c>
      <c r="C35" s="91">
        <f>SUM(C7:C34)</f>
        <v>3739288</v>
      </c>
      <c r="D35" s="90">
        <f>SUM(D7:D34)</f>
        <v>9463898</v>
      </c>
      <c r="E35" s="92">
        <f>SUM(E7:E34)</f>
        <v>10629411</v>
      </c>
      <c r="F35" s="154">
        <f>E35*100/D35-100</f>
        <v>12.315358851078059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8CDD-5533-45F7-9C2C-5681FFF67FFC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9306</v>
      </c>
      <c r="C8" s="203">
        <v>8832</v>
      </c>
      <c r="D8" s="203">
        <v>34339</v>
      </c>
      <c r="E8" s="203">
        <v>38484</v>
      </c>
      <c r="F8" s="204">
        <v>12.07082326218003</v>
      </c>
      <c r="G8" s="20"/>
    </row>
    <row r="9" spans="1:14" ht="15.6" customHeight="1">
      <c r="A9" s="202" t="s">
        <v>8</v>
      </c>
      <c r="B9" s="203">
        <v>27573</v>
      </c>
      <c r="C9" s="203">
        <v>41235</v>
      </c>
      <c r="D9" s="203">
        <v>122325</v>
      </c>
      <c r="E9" s="203">
        <v>127483</v>
      </c>
      <c r="F9" s="204">
        <v>4.2166360106274254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2601</v>
      </c>
      <c r="C12" s="203">
        <v>3057</v>
      </c>
      <c r="D12" s="203">
        <v>7406</v>
      </c>
      <c r="E12" s="203">
        <v>11504</v>
      </c>
      <c r="F12" s="204">
        <v>55.333513367539837</v>
      </c>
    </row>
    <row r="13" spans="1:14" ht="15.6" customHeight="1">
      <c r="A13" s="202" t="s">
        <v>175</v>
      </c>
      <c r="B13" s="203">
        <v>515411</v>
      </c>
      <c r="C13" s="203">
        <v>577944</v>
      </c>
      <c r="D13" s="203">
        <v>1376384</v>
      </c>
      <c r="E13" s="203">
        <v>1424013</v>
      </c>
      <c r="F13" s="204">
        <v>3.460444178368832</v>
      </c>
    </row>
    <row r="14" spans="1:14" ht="15.6" customHeight="1">
      <c r="A14" s="202" t="s">
        <v>148</v>
      </c>
      <c r="B14" s="203">
        <v>117819</v>
      </c>
      <c r="C14" s="203">
        <v>147079</v>
      </c>
      <c r="D14" s="203">
        <v>365808</v>
      </c>
      <c r="E14" s="203">
        <v>360773</v>
      </c>
      <c r="F14" s="204">
        <v>-1.376405108690903</v>
      </c>
    </row>
    <row r="15" spans="1:14" ht="15.6" customHeight="1">
      <c r="A15" s="202" t="s">
        <v>145</v>
      </c>
      <c r="B15" s="203">
        <v>11962</v>
      </c>
      <c r="C15" s="203">
        <v>13565</v>
      </c>
      <c r="D15" s="203">
        <v>18408</v>
      </c>
      <c r="E15" s="203">
        <v>29618</v>
      </c>
      <c r="F15" s="204">
        <v>60.897435897435876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142968</v>
      </c>
      <c r="C18" s="203">
        <v>178572</v>
      </c>
      <c r="D18" s="203">
        <v>531960</v>
      </c>
      <c r="E18" s="203">
        <v>571157</v>
      </c>
      <c r="F18" s="204">
        <v>7.3684111587337364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4526</v>
      </c>
      <c r="C21" s="203">
        <v>4185</v>
      </c>
      <c r="D21" s="203">
        <v>17879</v>
      </c>
      <c r="E21" s="203">
        <v>13157</v>
      </c>
      <c r="F21" s="204">
        <v>-26.4108730913362</v>
      </c>
    </row>
    <row r="22" spans="1:7" ht="15.6" customHeight="1">
      <c r="A22" s="202" t="s">
        <v>146</v>
      </c>
      <c r="B22" s="203">
        <v>103439</v>
      </c>
      <c r="C22" s="203">
        <v>145806</v>
      </c>
      <c r="D22" s="203">
        <v>436119</v>
      </c>
      <c r="E22" s="203">
        <v>434895</v>
      </c>
      <c r="F22" s="204">
        <v>-0.2806573435232167</v>
      </c>
    </row>
    <row r="23" spans="1:7" ht="15.6" customHeight="1">
      <c r="A23" s="202" t="s">
        <v>165</v>
      </c>
      <c r="B23" s="203">
        <v>17895</v>
      </c>
      <c r="C23" s="203">
        <v>28991</v>
      </c>
      <c r="D23" s="203">
        <v>84259</v>
      </c>
      <c r="E23" s="203">
        <v>88801</v>
      </c>
      <c r="F23" s="204">
        <v>5.3905220807272798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35006</v>
      </c>
      <c r="C25" s="203">
        <v>47908</v>
      </c>
      <c r="D25" s="203">
        <v>141354</v>
      </c>
      <c r="E25" s="203">
        <v>139835</v>
      </c>
      <c r="F25" s="204">
        <v>-1.0746070150119491</v>
      </c>
    </row>
    <row r="26" spans="1:7" ht="15.6" customHeight="1">
      <c r="A26" s="202" t="s">
        <v>152</v>
      </c>
      <c r="B26" s="203">
        <v>7970</v>
      </c>
      <c r="C26" s="203">
        <v>9592</v>
      </c>
      <c r="D26" s="203">
        <v>30187</v>
      </c>
      <c r="E26" s="203">
        <v>26829</v>
      </c>
      <c r="F26" s="204">
        <v>-11.123993772153581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390770</v>
      </c>
      <c r="C28" s="203">
        <v>498239</v>
      </c>
      <c r="D28" s="203">
        <v>1761812</v>
      </c>
      <c r="E28" s="203">
        <v>1813751</v>
      </c>
      <c r="F28" s="204">
        <v>2.9480443997429968</v>
      </c>
    </row>
    <row r="29" spans="1:7" ht="15.6" customHeight="1">
      <c r="A29" s="202" t="s">
        <v>178</v>
      </c>
      <c r="B29" s="203">
        <v>17995</v>
      </c>
      <c r="C29" s="203">
        <v>19508</v>
      </c>
      <c r="D29" s="203">
        <v>50591</v>
      </c>
      <c r="E29" s="203">
        <v>39256</v>
      </c>
      <c r="F29" s="204">
        <v>-22.405170880196081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65836</v>
      </c>
      <c r="C32" s="203">
        <v>80085</v>
      </c>
      <c r="D32" s="203">
        <v>210623</v>
      </c>
      <c r="E32" s="203">
        <v>214439</v>
      </c>
      <c r="F32" s="204">
        <v>1.8117679455709921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1817781</v>
      </c>
      <c r="C35" s="91">
        <f>SUM(C7:C34)</f>
        <v>2249580</v>
      </c>
      <c r="D35" s="90">
        <f>SUM(D7:D34)</f>
        <v>6505934</v>
      </c>
      <c r="E35" s="92">
        <f>SUM(E7:E34)</f>
        <v>6781173</v>
      </c>
      <c r="F35" s="154">
        <f>E35*100/D35-100</f>
        <v>4.2305839561237519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6987-B695-4085-84EE-642C5712FAAE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27"/>
    </row>
    <row r="8" spans="1:14" ht="15.6" customHeight="1">
      <c r="A8" s="202" t="s">
        <v>11</v>
      </c>
      <c r="B8" s="203">
        <v>32241</v>
      </c>
      <c r="C8" s="203">
        <v>32595</v>
      </c>
      <c r="D8" s="203">
        <v>36856</v>
      </c>
      <c r="E8" s="203">
        <v>40085</v>
      </c>
      <c r="F8" s="204">
        <v>8.7611243759496489</v>
      </c>
      <c r="G8" s="20"/>
    </row>
    <row r="9" spans="1:14" ht="15.6" customHeight="1">
      <c r="A9" s="202" t="s">
        <v>8</v>
      </c>
      <c r="B9" s="203">
        <v>1096</v>
      </c>
      <c r="C9" s="203">
        <v>2524</v>
      </c>
      <c r="D9" s="203">
        <v>1096</v>
      </c>
      <c r="E9" s="203">
        <v>2879</v>
      </c>
      <c r="F9" s="204">
        <v>162.68248175182481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62092</v>
      </c>
      <c r="C12" s="203">
        <v>72272</v>
      </c>
      <c r="D12" s="203">
        <v>126025</v>
      </c>
      <c r="E12" s="203">
        <v>113749</v>
      </c>
      <c r="F12" s="204">
        <v>-9.7409244197579881</v>
      </c>
    </row>
    <row r="13" spans="1:14" ht="15.6" customHeight="1">
      <c r="A13" s="202" t="s">
        <v>175</v>
      </c>
      <c r="B13" s="203">
        <v>151697</v>
      </c>
      <c r="C13" s="203">
        <v>257633</v>
      </c>
      <c r="D13" s="203">
        <v>316798</v>
      </c>
      <c r="E13" s="203">
        <v>408797</v>
      </c>
      <c r="F13" s="204">
        <v>29.040271718887109</v>
      </c>
    </row>
    <row r="14" spans="1:14" ht="15.6" customHeight="1">
      <c r="A14" s="202" t="s">
        <v>148</v>
      </c>
      <c r="B14" s="203">
        <v>275893</v>
      </c>
      <c r="C14" s="203">
        <v>402227</v>
      </c>
      <c r="D14" s="203">
        <v>595369</v>
      </c>
      <c r="E14" s="203">
        <v>753531</v>
      </c>
      <c r="F14" s="204">
        <v>26.565373743006429</v>
      </c>
    </row>
    <row r="15" spans="1:14" ht="15.6" customHeight="1">
      <c r="A15" s="202" t="s">
        <v>145</v>
      </c>
      <c r="B15" s="203">
        <v>19156</v>
      </c>
      <c r="C15" s="203">
        <v>9539</v>
      </c>
      <c r="D15" s="203">
        <v>19156</v>
      </c>
      <c r="E15" s="203">
        <v>14466</v>
      </c>
      <c r="F15" s="204">
        <v>-24.48319064522865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114</v>
      </c>
      <c r="C18" s="203">
        <v>2757</v>
      </c>
      <c r="D18" s="203">
        <v>114</v>
      </c>
      <c r="E18" s="203">
        <v>4615</v>
      </c>
      <c r="F18" s="204">
        <v>3948.2456140350878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54</v>
      </c>
      <c r="C21" s="203">
        <v>0</v>
      </c>
      <c r="D21" s="203">
        <v>54</v>
      </c>
      <c r="E21" s="203">
        <v>1272</v>
      </c>
      <c r="F21" s="204">
        <v>2255.5555555555561</v>
      </c>
    </row>
    <row r="22" spans="1:7" ht="15.6" customHeight="1">
      <c r="A22" s="202" t="s">
        <v>146</v>
      </c>
      <c r="B22" s="203">
        <v>185414</v>
      </c>
      <c r="C22" s="203">
        <v>233604</v>
      </c>
      <c r="D22" s="203">
        <v>890956</v>
      </c>
      <c r="E22" s="203">
        <v>1150507</v>
      </c>
      <c r="F22" s="204">
        <v>29.13174163482822</v>
      </c>
    </row>
    <row r="23" spans="1:7" ht="15.6" customHeight="1">
      <c r="A23" s="202" t="s">
        <v>165</v>
      </c>
      <c r="B23" s="203">
        <v>59116</v>
      </c>
      <c r="C23" s="203">
        <v>81818</v>
      </c>
      <c r="D23" s="203">
        <v>77674</v>
      </c>
      <c r="E23" s="203">
        <v>113439</v>
      </c>
      <c r="F23" s="204">
        <v>46.045008625794992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1281</v>
      </c>
      <c r="C25" s="203">
        <v>1200</v>
      </c>
      <c r="D25" s="203">
        <v>1869</v>
      </c>
      <c r="E25" s="203">
        <v>2056</v>
      </c>
      <c r="F25" s="204">
        <v>10.005350454788649</v>
      </c>
    </row>
    <row r="26" spans="1:7" ht="15.6" customHeight="1">
      <c r="A26" s="202" t="s">
        <v>152</v>
      </c>
      <c r="B26" s="203">
        <v>9276</v>
      </c>
      <c r="C26" s="203">
        <v>8574</v>
      </c>
      <c r="D26" s="203">
        <v>9276</v>
      </c>
      <c r="E26" s="203">
        <v>13213</v>
      </c>
      <c r="F26" s="204">
        <v>42.442863303147902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419</v>
      </c>
      <c r="F27" s="204">
        <v>-1.8735362997658029</v>
      </c>
    </row>
    <row r="28" spans="1:7" ht="15.6" customHeight="1">
      <c r="A28" s="202" t="s">
        <v>177</v>
      </c>
      <c r="B28" s="203">
        <v>130195</v>
      </c>
      <c r="C28" s="203">
        <v>155186</v>
      </c>
      <c r="D28" s="203">
        <v>604467</v>
      </c>
      <c r="E28" s="203">
        <v>850983</v>
      </c>
      <c r="F28" s="204">
        <v>40.78237521651306</v>
      </c>
    </row>
    <row r="29" spans="1:7" ht="15.6" customHeight="1">
      <c r="A29" s="202" t="s">
        <v>178</v>
      </c>
      <c r="B29" s="203">
        <v>3979</v>
      </c>
      <c r="C29" s="203">
        <v>6320</v>
      </c>
      <c r="D29" s="203">
        <v>3991</v>
      </c>
      <c r="E29" s="203">
        <v>6320</v>
      </c>
      <c r="F29" s="204">
        <v>58.356301678777243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64818</v>
      </c>
      <c r="C32" s="203">
        <v>74145</v>
      </c>
      <c r="D32" s="203">
        <v>130426</v>
      </c>
      <c r="E32" s="203">
        <v>130955</v>
      </c>
      <c r="F32" s="204">
        <v>0.40559397666109481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1095901</v>
      </c>
      <c r="C35" s="91">
        <f>SUM(C7:C34)</f>
        <v>1489708</v>
      </c>
      <c r="D35" s="90">
        <f>SUM(D7:D34)</f>
        <v>2957964</v>
      </c>
      <c r="E35" s="192">
        <f>SUM(E7:E34)</f>
        <v>3848238</v>
      </c>
      <c r="F35" s="154">
        <f>E35*100/D35-100</f>
        <v>30.097526541905182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0BCD-18D5-418B-9E18-96888EAE6987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15870408</v>
      </c>
      <c r="E7" s="67">
        <v>15758382</v>
      </c>
      <c r="F7" s="67">
        <v>61058902</v>
      </c>
      <c r="G7" s="67">
        <v>58826690</v>
      </c>
      <c r="H7" s="179">
        <f>G7-F7</f>
        <v>-2232212</v>
      </c>
      <c r="I7" s="156">
        <f>((G7*100/F7)-100)</f>
        <v>-3.6558338373002499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6989586</v>
      </c>
      <c r="E8" s="67">
        <v>6615376</v>
      </c>
      <c r="F8" s="69">
        <v>27217012</v>
      </c>
      <c r="G8" s="67">
        <v>26942187</v>
      </c>
      <c r="H8" s="61">
        <f t="shared" ref="H8:H18" si="0">G8-F8</f>
        <v>-274825</v>
      </c>
      <c r="I8" s="155">
        <f>((G8*100/F8)-100)</f>
        <v>-1.0097544873772364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24783561</v>
      </c>
      <c r="E9" s="80">
        <v>23983053</v>
      </c>
      <c r="F9" s="67">
        <v>92032990</v>
      </c>
      <c r="G9" s="81">
        <v>91920179</v>
      </c>
      <c r="H9" s="61">
        <f t="shared" si="0"/>
        <v>-112811</v>
      </c>
      <c r="I9" s="156">
        <f t="shared" ref="I9:I30" si="1">((G9*100/F9)-100)</f>
        <v>-0.12257669776892044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17086573</v>
      </c>
      <c r="E10" s="70">
        <v>16487082</v>
      </c>
      <c r="F10" s="82">
        <v>63723549</v>
      </c>
      <c r="G10" s="70">
        <v>62327214</v>
      </c>
      <c r="H10" s="62">
        <f t="shared" si="0"/>
        <v>-1396335</v>
      </c>
      <c r="I10" s="157">
        <f t="shared" si="1"/>
        <v>-2.1912385953268227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7696988</v>
      </c>
      <c r="E11" s="83">
        <f t="shared" ref="E11:G11" si="2">E9-E10</f>
        <v>7495971</v>
      </c>
      <c r="F11" s="84">
        <f t="shared" si="2"/>
        <v>28309441</v>
      </c>
      <c r="G11" s="85">
        <f t="shared" si="2"/>
        <v>29592965</v>
      </c>
      <c r="H11" s="62">
        <f t="shared" si="0"/>
        <v>1283524</v>
      </c>
      <c r="I11" s="158">
        <f t="shared" si="1"/>
        <v>4.5339079637778781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47643555</v>
      </c>
      <c r="E12" s="63">
        <f>SUM(E7,E8,E9)</f>
        <v>46356811</v>
      </c>
      <c r="F12" s="63">
        <f>SUM(F7,F8,F9)</f>
        <v>180308904</v>
      </c>
      <c r="G12" s="63">
        <f>SUM(G7,G8,G9)</f>
        <v>177689056</v>
      </c>
      <c r="H12" s="64">
        <f t="shared" si="0"/>
        <v>-2619848</v>
      </c>
      <c r="I12" s="159">
        <f t="shared" si="1"/>
        <v>-1.4529776078057637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15030.273000000003</v>
      </c>
      <c r="E13" s="66">
        <v>12808.522999999997</v>
      </c>
      <c r="F13" s="67">
        <v>41490.842000000004</v>
      </c>
      <c r="G13" s="68">
        <v>40461.244999999995</v>
      </c>
      <c r="H13" s="67">
        <f>G13-F13</f>
        <v>-1029.5970000000088</v>
      </c>
      <c r="I13" s="160">
        <f t="shared" si="1"/>
        <v>-2.4815042317049318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1109239</v>
      </c>
      <c r="E14" s="67">
        <v>967385</v>
      </c>
      <c r="F14" s="67">
        <v>3879271</v>
      </c>
      <c r="G14" s="66">
        <v>3639981</v>
      </c>
      <c r="H14" s="67">
        <f>G14-F14</f>
        <v>-239290</v>
      </c>
      <c r="I14" s="156">
        <f t="shared" si="1"/>
        <v>-6.168427006001906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947288</v>
      </c>
      <c r="E15" s="71">
        <v>802019</v>
      </c>
      <c r="F15" s="72">
        <v>3295961</v>
      </c>
      <c r="G15" s="72">
        <v>3039285</v>
      </c>
      <c r="H15" s="70">
        <f>G15-F15</f>
        <v>-256676</v>
      </c>
      <c r="I15" s="161">
        <f t="shared" si="1"/>
        <v>-7.7875921468730951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356396</v>
      </c>
      <c r="E16" s="74">
        <v>267900</v>
      </c>
      <c r="F16" s="65">
        <v>1295533</v>
      </c>
      <c r="G16" s="66">
        <v>1230680</v>
      </c>
      <c r="H16" s="67">
        <f>G16-F16</f>
        <v>-64853</v>
      </c>
      <c r="I16" s="155">
        <f t="shared" si="1"/>
        <v>-5.0058933273023598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1480665.273</v>
      </c>
      <c r="E17" s="172">
        <f t="shared" ref="E17:G17" si="3">SUM(E13,E14,E16)</f>
        <v>1248093.523</v>
      </c>
      <c r="F17" s="172">
        <f t="shared" si="3"/>
        <v>5216294.8420000002</v>
      </c>
      <c r="G17" s="172">
        <f t="shared" si="3"/>
        <v>4911122.2450000001</v>
      </c>
      <c r="H17" s="173">
        <f>G17-F17</f>
        <v>-305172.59700000007</v>
      </c>
      <c r="I17" s="159">
        <f t="shared" si="1"/>
        <v>-5.8503709288601584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49124220.273000002</v>
      </c>
      <c r="E18" s="186">
        <f>E12+E17</f>
        <v>47604904.523000002</v>
      </c>
      <c r="F18" s="186">
        <f>F12+F17</f>
        <v>185525198.84200001</v>
      </c>
      <c r="G18" s="186">
        <f>G12+G17</f>
        <v>182600178.245</v>
      </c>
      <c r="H18" s="188">
        <f t="shared" si="0"/>
        <v>-2925020.5970000029</v>
      </c>
      <c r="I18" s="187">
        <f t="shared" si="1"/>
        <v>-1.5766163385120819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13105128</v>
      </c>
      <c r="E20" s="67">
        <v>13269581</v>
      </c>
      <c r="F20" s="67">
        <v>50012627</v>
      </c>
      <c r="G20" s="67">
        <v>48230442</v>
      </c>
      <c r="H20" s="75">
        <f>G20-F20</f>
        <v>-1782185</v>
      </c>
      <c r="I20" s="76">
        <f t="shared" si="1"/>
        <v>-3.5634700812656774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10705413</v>
      </c>
      <c r="E21" s="77">
        <v>9779746</v>
      </c>
      <c r="F21" s="77">
        <v>39749593</v>
      </c>
      <c r="G21" s="77">
        <v>36593477</v>
      </c>
      <c r="H21" s="78">
        <f>G21-F21</f>
        <v>-3156116</v>
      </c>
      <c r="I21" s="79">
        <f t="shared" si="1"/>
        <v>-7.9399957629754851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6399790</v>
      </c>
      <c r="E22" s="67">
        <v>6380786</v>
      </c>
      <c r="F22" s="67">
        <v>24099732</v>
      </c>
      <c r="G22" s="67">
        <v>24824661</v>
      </c>
      <c r="H22" s="75">
        <f t="shared" ref="H22:H30" si="4">G22-F22</f>
        <v>724929</v>
      </c>
      <c r="I22" s="76">
        <f t="shared" si="1"/>
        <v>3.0080375997542177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277970</v>
      </c>
      <c r="E23" s="77">
        <v>276910</v>
      </c>
      <c r="F23" s="77">
        <v>1033364</v>
      </c>
      <c r="G23" s="77">
        <v>1056615</v>
      </c>
      <c r="H23" s="78">
        <f t="shared" si="4"/>
        <v>23251</v>
      </c>
      <c r="I23" s="79">
        <f t="shared" si="1"/>
        <v>2.2500299991096995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1575020</v>
      </c>
      <c r="E24" s="67">
        <v>1574010.25</v>
      </c>
      <c r="F24" s="67">
        <v>5876535.25</v>
      </c>
      <c r="G24" s="67">
        <v>5907912</v>
      </c>
      <c r="H24" s="75">
        <f t="shared" si="4"/>
        <v>31376.75</v>
      </c>
      <c r="I24" s="76">
        <f t="shared" si="1"/>
        <v>0.53393281355710087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878530</v>
      </c>
      <c r="E25" s="77">
        <v>814436.5</v>
      </c>
      <c r="F25" s="77">
        <v>3189234.75</v>
      </c>
      <c r="G25" s="77">
        <v>3031398.75</v>
      </c>
      <c r="H25" s="78">
        <f t="shared" si="4"/>
        <v>-157836</v>
      </c>
      <c r="I25" s="79">
        <f t="shared" si="1"/>
        <v>-4.9490242134104392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178781.5</v>
      </c>
      <c r="E26" s="77">
        <v>176527</v>
      </c>
      <c r="F26" s="77">
        <v>690698.25</v>
      </c>
      <c r="G26" s="77">
        <v>698159</v>
      </c>
      <c r="H26" s="78">
        <f t="shared" si="4"/>
        <v>7460.75</v>
      </c>
      <c r="I26" s="79">
        <f t="shared" si="1"/>
        <v>1.0801750257800649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517708.5</v>
      </c>
      <c r="E27" s="77">
        <v>583046.75</v>
      </c>
      <c r="F27" s="77">
        <v>1996602.25</v>
      </c>
      <c r="G27" s="77">
        <v>2178354.25</v>
      </c>
      <c r="H27" s="78">
        <f t="shared" si="4"/>
        <v>181752</v>
      </c>
      <c r="I27" s="79">
        <f t="shared" si="1"/>
        <v>9.1030649695000534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13481</v>
      </c>
      <c r="E28" s="67">
        <v>13082</v>
      </c>
      <c r="F28" s="67">
        <v>49432</v>
      </c>
      <c r="G28" s="67">
        <v>49105</v>
      </c>
      <c r="H28" s="75">
        <f t="shared" si="4"/>
        <v>-327</v>
      </c>
      <c r="I28" s="76">
        <f t="shared" si="1"/>
        <v>-0.66151480822139774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235648040</v>
      </c>
      <c r="E29" s="67">
        <v>239462351</v>
      </c>
      <c r="F29" s="67">
        <v>835915396</v>
      </c>
      <c r="G29" s="67">
        <v>848706202</v>
      </c>
      <c r="H29" s="75">
        <f t="shared" si="4"/>
        <v>12790806</v>
      </c>
      <c r="I29" s="76">
        <f t="shared" si="1"/>
        <v>1.5301555709113899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558</v>
      </c>
      <c r="E30" s="77">
        <v>680</v>
      </c>
      <c r="F30" s="77">
        <v>1177</v>
      </c>
      <c r="G30" s="77">
        <v>1577</v>
      </c>
      <c r="H30" s="78">
        <f t="shared" si="4"/>
        <v>400</v>
      </c>
      <c r="I30" s="79">
        <f t="shared" si="1"/>
        <v>33.984706881903151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2913682</v>
      </c>
      <c r="E31" s="67">
        <v>3739288</v>
      </c>
      <c r="F31" s="67">
        <v>9463898</v>
      </c>
      <c r="G31" s="67">
        <v>10629411</v>
      </c>
      <c r="H31" s="75">
        <f>G31-F31</f>
        <v>1165513</v>
      </c>
      <c r="I31" s="76">
        <f>((G31*100/F31)-100)</f>
        <v>12.315358851078059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1817781</v>
      </c>
      <c r="E32" s="77">
        <v>2249580</v>
      </c>
      <c r="F32" s="77">
        <v>6505934</v>
      </c>
      <c r="G32" s="77">
        <v>6781173</v>
      </c>
      <c r="H32" s="78">
        <f>G32-F32</f>
        <v>275239</v>
      </c>
      <c r="I32" s="79">
        <f>((G32*100/F32)-100)</f>
        <v>4.2305839561237519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1095901</v>
      </c>
      <c r="E33" s="77">
        <v>1489708</v>
      </c>
      <c r="F33" s="77">
        <v>2957964</v>
      </c>
      <c r="G33" s="77">
        <v>3848238</v>
      </c>
      <c r="H33" s="78">
        <f>G33-F33</f>
        <v>890274</v>
      </c>
      <c r="I33" s="79">
        <f>((G33*100/F33)-100)</f>
        <v>30.097526541905182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483661</v>
      </c>
      <c r="E34" s="67">
        <v>619193</v>
      </c>
      <c r="F34" s="67">
        <v>1764076</v>
      </c>
      <c r="G34" s="67">
        <v>1889179</v>
      </c>
      <c r="H34" s="75">
        <f>G34-F34</f>
        <v>125103</v>
      </c>
      <c r="I34" s="76">
        <f>((G34*100/F34)-100)</f>
        <v>7.0917012645713697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317451</v>
      </c>
      <c r="E35" s="67">
        <v>341020</v>
      </c>
      <c r="F35" s="67">
        <v>1220293</v>
      </c>
      <c r="G35" s="67">
        <v>1239738</v>
      </c>
      <c r="H35" s="75">
        <f>G35-F35</f>
        <v>19445</v>
      </c>
      <c r="I35" s="76">
        <f>((G35*100/F35)-100)</f>
        <v>1.5934697650482263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00A7F-6B93-4E2B-9638-E022D0003EAE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3685</v>
      </c>
      <c r="C8" s="203">
        <v>3214</v>
      </c>
      <c r="D8" s="203">
        <v>12500</v>
      </c>
      <c r="E8" s="203">
        <v>16304</v>
      </c>
      <c r="F8" s="204">
        <v>30.431999999999992</v>
      </c>
      <c r="G8" s="20"/>
    </row>
    <row r="9" spans="1:14" ht="15.6" customHeight="1">
      <c r="A9" s="202" t="s">
        <v>8</v>
      </c>
      <c r="B9" s="203">
        <v>8555</v>
      </c>
      <c r="C9" s="203">
        <v>13197</v>
      </c>
      <c r="D9" s="203">
        <v>37120</v>
      </c>
      <c r="E9" s="203">
        <v>41125</v>
      </c>
      <c r="F9" s="204">
        <v>10.78933189655173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74174</v>
      </c>
      <c r="C11" s="203">
        <v>96345</v>
      </c>
      <c r="D11" s="203">
        <v>284329</v>
      </c>
      <c r="E11" s="203">
        <v>321002</v>
      </c>
      <c r="F11" s="204">
        <v>12.898086371773539</v>
      </c>
    </row>
    <row r="12" spans="1:14" ht="15.6" customHeight="1">
      <c r="A12" s="202" t="s">
        <v>6</v>
      </c>
      <c r="B12" s="203">
        <v>1643</v>
      </c>
      <c r="C12" s="203">
        <v>1887</v>
      </c>
      <c r="D12" s="203">
        <v>4591</v>
      </c>
      <c r="E12" s="203">
        <v>7087</v>
      </c>
      <c r="F12" s="204">
        <v>54.367240252668267</v>
      </c>
    </row>
    <row r="13" spans="1:14" ht="15.6" customHeight="1">
      <c r="A13" s="202" t="s">
        <v>175</v>
      </c>
      <c r="B13" s="203">
        <v>102757</v>
      </c>
      <c r="C13" s="203">
        <v>127624</v>
      </c>
      <c r="D13" s="203">
        <v>297346</v>
      </c>
      <c r="E13" s="203">
        <v>326733</v>
      </c>
      <c r="F13" s="204">
        <v>9.8830991504846253</v>
      </c>
    </row>
    <row r="14" spans="1:14" ht="15.6" customHeight="1">
      <c r="A14" s="202" t="s">
        <v>148</v>
      </c>
      <c r="B14" s="203">
        <v>30655</v>
      </c>
      <c r="C14" s="203">
        <v>42248</v>
      </c>
      <c r="D14" s="203">
        <v>100565</v>
      </c>
      <c r="E14" s="203">
        <v>110239</v>
      </c>
      <c r="F14" s="204">
        <v>9.619648983244673</v>
      </c>
    </row>
    <row r="15" spans="1:14" ht="15.6" customHeight="1">
      <c r="A15" s="202" t="s">
        <v>145</v>
      </c>
      <c r="B15" s="203">
        <v>5773</v>
      </c>
      <c r="C15" s="203">
        <v>6242</v>
      </c>
      <c r="D15" s="203">
        <v>8873</v>
      </c>
      <c r="E15" s="203">
        <v>13688</v>
      </c>
      <c r="F15" s="204">
        <v>54.265750028175383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36246</v>
      </c>
      <c r="C18" s="203">
        <v>45127</v>
      </c>
      <c r="D18" s="203">
        <v>131555</v>
      </c>
      <c r="E18" s="203">
        <v>147139</v>
      </c>
      <c r="F18" s="204">
        <v>11.84599597126677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2794</v>
      </c>
      <c r="C21" s="203">
        <v>2491</v>
      </c>
      <c r="D21" s="203">
        <v>10694</v>
      </c>
      <c r="E21" s="203">
        <v>8002</v>
      </c>
      <c r="F21" s="204">
        <v>-25.17299420235646</v>
      </c>
    </row>
    <row r="22" spans="1:7" ht="15.6" customHeight="1">
      <c r="A22" s="202" t="s">
        <v>146</v>
      </c>
      <c r="B22" s="203">
        <v>47059</v>
      </c>
      <c r="C22" s="203">
        <v>61929</v>
      </c>
      <c r="D22" s="203">
        <v>189431</v>
      </c>
      <c r="E22" s="203">
        <v>190803</v>
      </c>
      <c r="F22" s="204">
        <v>0.72427427401005673</v>
      </c>
    </row>
    <row r="23" spans="1:7" ht="15.6" customHeight="1">
      <c r="A23" s="202" t="s">
        <v>165</v>
      </c>
      <c r="B23" s="203">
        <v>4107</v>
      </c>
      <c r="C23" s="203">
        <v>6799</v>
      </c>
      <c r="D23" s="203">
        <v>18497</v>
      </c>
      <c r="E23" s="203">
        <v>20158</v>
      </c>
      <c r="F23" s="204">
        <v>8.9798345677677531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9294</v>
      </c>
      <c r="C25" s="203">
        <v>12615</v>
      </c>
      <c r="D25" s="203">
        <v>35341</v>
      </c>
      <c r="E25" s="203">
        <v>36228</v>
      </c>
      <c r="F25" s="204">
        <v>2.5098327721343452</v>
      </c>
    </row>
    <row r="26" spans="1:7" ht="15.6" customHeight="1">
      <c r="A26" s="202" t="s">
        <v>152</v>
      </c>
      <c r="B26" s="203">
        <v>2572</v>
      </c>
      <c r="C26" s="203">
        <v>2600</v>
      </c>
      <c r="D26" s="203">
        <v>9605</v>
      </c>
      <c r="E26" s="203">
        <v>7479</v>
      </c>
      <c r="F26" s="204">
        <v>-22.134305049453399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129150</v>
      </c>
      <c r="C28" s="203">
        <v>165142</v>
      </c>
      <c r="D28" s="203">
        <v>540903</v>
      </c>
      <c r="E28" s="203">
        <v>562285</v>
      </c>
      <c r="F28" s="204">
        <v>3.9530193029064411</v>
      </c>
    </row>
    <row r="29" spans="1:7" ht="15.6" customHeight="1">
      <c r="A29" s="202" t="s">
        <v>178</v>
      </c>
      <c r="B29" s="203">
        <v>8584</v>
      </c>
      <c r="C29" s="203">
        <v>9119</v>
      </c>
      <c r="D29" s="203">
        <v>23593</v>
      </c>
      <c r="E29" s="203">
        <v>18853</v>
      </c>
      <c r="F29" s="204">
        <v>-20.09070487008859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16613</v>
      </c>
      <c r="C32" s="203">
        <v>22614</v>
      </c>
      <c r="D32" s="203">
        <v>59133</v>
      </c>
      <c r="E32" s="203">
        <v>62054</v>
      </c>
      <c r="F32" s="204">
        <v>4.9397121742512704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483661</v>
      </c>
      <c r="C35" s="91">
        <f>SUM(C7:C34)</f>
        <v>619193</v>
      </c>
      <c r="D35" s="192">
        <f>SUM(D7:D34)</f>
        <v>1764076</v>
      </c>
      <c r="E35" s="192">
        <f>SUM(E7:E34)</f>
        <v>1889179</v>
      </c>
      <c r="F35" s="154">
        <f>E35*100/D35-100</f>
        <v>7.0917012645713697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93A58-78D9-46BB-A987-627B457DF230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255</v>
      </c>
      <c r="C8" s="203">
        <v>459</v>
      </c>
      <c r="D8" s="203">
        <v>792</v>
      </c>
      <c r="E8" s="203">
        <v>2538</v>
      </c>
      <c r="F8" s="204">
        <v>220.45454545454541</v>
      </c>
      <c r="G8" s="20"/>
    </row>
    <row r="9" spans="1:14" ht="15.6" customHeight="1">
      <c r="A9" s="202" t="s">
        <v>8</v>
      </c>
      <c r="B9" s="203">
        <v>1142</v>
      </c>
      <c r="C9" s="203">
        <v>160</v>
      </c>
      <c r="D9" s="203">
        <v>1829</v>
      </c>
      <c r="E9" s="203">
        <v>1725</v>
      </c>
      <c r="F9" s="204">
        <v>-5.686167304538003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385</v>
      </c>
      <c r="C11" s="203">
        <v>468</v>
      </c>
      <c r="D11" s="203">
        <v>1388</v>
      </c>
      <c r="E11" s="203">
        <v>1771</v>
      </c>
      <c r="F11" s="204">
        <v>27.593659942363121</v>
      </c>
    </row>
    <row r="12" spans="1:14" ht="15.6" customHeight="1">
      <c r="A12" s="202" t="s">
        <v>6</v>
      </c>
      <c r="B12" s="203">
        <v>9836</v>
      </c>
      <c r="C12" s="203">
        <v>6172</v>
      </c>
      <c r="D12" s="203">
        <v>14104</v>
      </c>
      <c r="E12" s="203">
        <v>13277</v>
      </c>
      <c r="F12" s="204">
        <v>-5.8635847986386844</v>
      </c>
    </row>
    <row r="13" spans="1:14" ht="15.6" customHeight="1">
      <c r="A13" s="202" t="s">
        <v>175</v>
      </c>
      <c r="B13" s="203">
        <v>13369</v>
      </c>
      <c r="C13" s="203">
        <v>12952</v>
      </c>
      <c r="D13" s="203">
        <v>44579</v>
      </c>
      <c r="E13" s="203">
        <v>40033</v>
      </c>
      <c r="F13" s="204">
        <v>-10.197626685210521</v>
      </c>
    </row>
    <row r="14" spans="1:14" ht="15.6" customHeight="1">
      <c r="A14" s="202" t="s">
        <v>148</v>
      </c>
      <c r="B14" s="203">
        <v>61792</v>
      </c>
      <c r="C14" s="203">
        <v>60332</v>
      </c>
      <c r="D14" s="203">
        <v>246429</v>
      </c>
      <c r="E14" s="203">
        <v>228778</v>
      </c>
      <c r="F14" s="204">
        <v>-7.1627121807904084</v>
      </c>
    </row>
    <row r="15" spans="1:14" ht="15.6" customHeight="1">
      <c r="A15" s="202" t="s">
        <v>145</v>
      </c>
      <c r="B15" s="203">
        <v>2673</v>
      </c>
      <c r="C15" s="203">
        <v>2444</v>
      </c>
      <c r="D15" s="203">
        <v>7510</v>
      </c>
      <c r="E15" s="203">
        <v>6761</v>
      </c>
      <c r="F15" s="204">
        <v>-9.9733688415446125</v>
      </c>
    </row>
    <row r="16" spans="1:14" ht="15.6" customHeight="1">
      <c r="A16" s="202" t="s">
        <v>144</v>
      </c>
      <c r="B16" s="203">
        <v>4</v>
      </c>
      <c r="C16" s="203">
        <v>0</v>
      </c>
      <c r="D16" s="203">
        <v>2010</v>
      </c>
      <c r="E16" s="203">
        <v>288</v>
      </c>
      <c r="F16" s="204">
        <v>-85.671641791044777</v>
      </c>
      <c r="G16" s="15"/>
    </row>
    <row r="17" spans="1:7" ht="15.6" customHeight="1">
      <c r="A17" s="202" t="s">
        <v>150</v>
      </c>
      <c r="B17" s="203">
        <v>102</v>
      </c>
      <c r="C17" s="203">
        <v>4</v>
      </c>
      <c r="D17" s="203">
        <v>179</v>
      </c>
      <c r="E17" s="203">
        <v>54</v>
      </c>
      <c r="F17" s="204">
        <v>-69.832402234636874</v>
      </c>
      <c r="G17" s="16"/>
    </row>
    <row r="18" spans="1:7" ht="15.6" customHeight="1">
      <c r="A18" s="202" t="s">
        <v>147</v>
      </c>
      <c r="B18" s="203">
        <v>137</v>
      </c>
      <c r="C18" s="203">
        <v>170</v>
      </c>
      <c r="D18" s="203">
        <v>732</v>
      </c>
      <c r="E18" s="203">
        <v>496</v>
      </c>
      <c r="F18" s="204">
        <v>-32.240437158469938</v>
      </c>
    </row>
    <row r="19" spans="1:7" ht="15.6" customHeight="1">
      <c r="A19" s="202" t="s">
        <v>143</v>
      </c>
      <c r="B19" s="203">
        <v>0</v>
      </c>
      <c r="C19" s="203">
        <v>3250</v>
      </c>
      <c r="D19" s="203">
        <v>0</v>
      </c>
      <c r="E19" s="203">
        <v>3251</v>
      </c>
      <c r="F19" s="204" t="s">
        <v>151</v>
      </c>
    </row>
    <row r="20" spans="1:7" ht="15.6" customHeight="1">
      <c r="A20" s="202" t="s">
        <v>142</v>
      </c>
      <c r="B20" s="203">
        <v>1</v>
      </c>
      <c r="C20" s="203">
        <v>40</v>
      </c>
      <c r="D20" s="203">
        <v>6</v>
      </c>
      <c r="E20" s="203">
        <v>145</v>
      </c>
      <c r="F20" s="204">
        <v>2316.666666666667</v>
      </c>
    </row>
    <row r="21" spans="1:7" ht="15.6" customHeight="1">
      <c r="A21" s="202" t="s">
        <v>149</v>
      </c>
      <c r="B21" s="203">
        <v>3659</v>
      </c>
      <c r="C21" s="203">
        <v>1913</v>
      </c>
      <c r="D21" s="203">
        <v>7636</v>
      </c>
      <c r="E21" s="203">
        <v>5806</v>
      </c>
      <c r="F21" s="204">
        <v>-23.96542692509168</v>
      </c>
    </row>
    <row r="22" spans="1:7" ht="15.6" customHeight="1">
      <c r="A22" s="202" t="s">
        <v>146</v>
      </c>
      <c r="B22" s="203">
        <v>25897</v>
      </c>
      <c r="C22" s="203">
        <v>61459</v>
      </c>
      <c r="D22" s="203">
        <v>112319</v>
      </c>
      <c r="E22" s="203">
        <v>191058</v>
      </c>
      <c r="F22" s="204">
        <v>70.103010176372663</v>
      </c>
    </row>
    <row r="23" spans="1:7" ht="15.6" customHeight="1">
      <c r="A23" s="202" t="s">
        <v>165</v>
      </c>
      <c r="B23" s="203">
        <v>4084</v>
      </c>
      <c r="C23" s="203">
        <v>8642</v>
      </c>
      <c r="D23" s="203">
        <v>35104</v>
      </c>
      <c r="E23" s="203">
        <v>45874</v>
      </c>
      <c r="F23" s="204">
        <v>30.680264357338189</v>
      </c>
    </row>
    <row r="24" spans="1:7" ht="15.6" customHeight="1">
      <c r="A24" s="202" t="s">
        <v>141</v>
      </c>
      <c r="B24" s="203">
        <v>19</v>
      </c>
      <c r="C24" s="203">
        <v>184</v>
      </c>
      <c r="D24" s="203">
        <v>200</v>
      </c>
      <c r="E24" s="203">
        <v>208</v>
      </c>
      <c r="F24" s="204">
        <v>4</v>
      </c>
    </row>
    <row r="25" spans="1:7" ht="15.6" customHeight="1">
      <c r="A25" s="202" t="s">
        <v>140</v>
      </c>
      <c r="B25" s="203">
        <v>165</v>
      </c>
      <c r="C25" s="203">
        <v>158</v>
      </c>
      <c r="D25" s="203">
        <v>11478</v>
      </c>
      <c r="E25" s="203">
        <v>672</v>
      </c>
      <c r="F25" s="204">
        <v>-94.145321484579199</v>
      </c>
    </row>
    <row r="26" spans="1:7" ht="15.6" customHeight="1">
      <c r="A26" s="202" t="s">
        <v>152</v>
      </c>
      <c r="B26" s="203">
        <v>1539</v>
      </c>
      <c r="C26" s="203">
        <v>2113</v>
      </c>
      <c r="D26" s="203">
        <v>1558</v>
      </c>
      <c r="E26" s="203">
        <v>2138</v>
      </c>
      <c r="F26" s="204">
        <v>37.227214377406938</v>
      </c>
    </row>
    <row r="27" spans="1:7" ht="15.6" customHeight="1">
      <c r="A27" s="202" t="s">
        <v>173</v>
      </c>
      <c r="B27" s="203">
        <v>16852</v>
      </c>
      <c r="C27" s="203">
        <v>17142</v>
      </c>
      <c r="D27" s="203">
        <v>84915</v>
      </c>
      <c r="E27" s="203">
        <v>66222</v>
      </c>
      <c r="F27" s="204">
        <v>-22.013778484366721</v>
      </c>
    </row>
    <row r="28" spans="1:7" ht="15.6" customHeight="1">
      <c r="A28" s="202" t="s">
        <v>177</v>
      </c>
      <c r="B28" s="203">
        <v>6192</v>
      </c>
      <c r="C28" s="203">
        <v>7048</v>
      </c>
      <c r="D28" s="203">
        <v>26069</v>
      </c>
      <c r="E28" s="203">
        <v>28598</v>
      </c>
      <c r="F28" s="204">
        <v>9.7011776439449164</v>
      </c>
    </row>
    <row r="29" spans="1:7" ht="15.6" customHeight="1">
      <c r="A29" s="202" t="s">
        <v>178</v>
      </c>
      <c r="B29" s="203">
        <v>39041</v>
      </c>
      <c r="C29" s="203">
        <v>38574</v>
      </c>
      <c r="D29" s="203">
        <v>121696</v>
      </c>
      <c r="E29" s="203">
        <v>130132</v>
      </c>
      <c r="F29" s="204">
        <v>6.9320273468314468</v>
      </c>
    </row>
    <row r="30" spans="1:7" ht="15.6" customHeight="1">
      <c r="A30" s="202" t="s">
        <v>179</v>
      </c>
      <c r="B30" s="203">
        <v>417</v>
      </c>
      <c r="C30" s="203">
        <v>361</v>
      </c>
      <c r="D30" s="203">
        <v>2214</v>
      </c>
      <c r="E30" s="203">
        <v>7043</v>
      </c>
      <c r="F30" s="204">
        <v>218.11201445347791</v>
      </c>
    </row>
    <row r="31" spans="1:7" ht="15.6" customHeight="1">
      <c r="A31" s="202" t="s">
        <v>180</v>
      </c>
      <c r="B31" s="203">
        <v>17203</v>
      </c>
      <c r="C31" s="203">
        <v>21263</v>
      </c>
      <c r="D31" s="203">
        <v>81351</v>
      </c>
      <c r="E31" s="203">
        <v>88120</v>
      </c>
      <c r="F31" s="204">
        <v>8.3207336111418471</v>
      </c>
    </row>
    <row r="32" spans="1:7" ht="15.6" customHeight="1">
      <c r="A32" s="202" t="s">
        <v>181</v>
      </c>
      <c r="B32" s="203">
        <v>62542</v>
      </c>
      <c r="C32" s="203">
        <v>41667</v>
      </c>
      <c r="D32" s="203">
        <v>192967</v>
      </c>
      <c r="E32" s="203">
        <v>158202</v>
      </c>
      <c r="F32" s="204">
        <v>-18.016033829618539</v>
      </c>
    </row>
    <row r="33" spans="1:6" ht="15.6" customHeight="1">
      <c r="A33" s="202" t="s">
        <v>182</v>
      </c>
      <c r="B33" s="203">
        <v>49974</v>
      </c>
      <c r="C33" s="203">
        <v>54040</v>
      </c>
      <c r="D33" s="203">
        <v>223036</v>
      </c>
      <c r="E33" s="203">
        <v>216532</v>
      </c>
      <c r="F33" s="204">
        <v>-2.9161211642963418</v>
      </c>
    </row>
    <row r="34" spans="1:6" ht="15.6" customHeight="1">
      <c r="A34" s="202" t="s">
        <v>183</v>
      </c>
      <c r="B34" s="203">
        <v>171</v>
      </c>
      <c r="C34" s="203">
        <v>5</v>
      </c>
      <c r="D34" s="203">
        <v>192</v>
      </c>
      <c r="E34" s="203">
        <v>16</v>
      </c>
      <c r="F34" s="204">
        <v>-91.666666666666671</v>
      </c>
    </row>
    <row r="35" spans="1:6" ht="15.6" customHeight="1">
      <c r="A35" s="170" t="s">
        <v>153</v>
      </c>
      <c r="B35" s="90">
        <f>SUM(B7:B34)</f>
        <v>317451</v>
      </c>
      <c r="C35" s="91">
        <f>SUM(C7:C34)</f>
        <v>341020</v>
      </c>
      <c r="D35" s="90">
        <f>SUM(D7:D34)</f>
        <v>1220293</v>
      </c>
      <c r="E35" s="92">
        <f>SUM(E7:E34)</f>
        <v>1239738</v>
      </c>
      <c r="F35" s="154">
        <f>E35*100/D35-100</f>
        <v>1.5934697650482263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3E799-9DC1-4D65-81AE-EF787C45517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91B50-7F37-4771-BD21-CDDE289A248A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920861</v>
      </c>
      <c r="C7" s="237">
        <v>743760</v>
      </c>
      <c r="D7" s="237">
        <v>3109373</v>
      </c>
      <c r="E7" s="237">
        <v>2794651</v>
      </c>
      <c r="F7" s="238">
        <v>-10.121719073266529</v>
      </c>
      <c r="G7" s="20"/>
    </row>
    <row r="8" spans="1:27" s="47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20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1446763</v>
      </c>
      <c r="D11" s="237">
        <v>6265197</v>
      </c>
      <c r="E11" s="237">
        <v>5890231</v>
      </c>
      <c r="F11" s="238">
        <v>-5.9849035872295824</v>
      </c>
    </row>
    <row r="12" spans="1:27" ht="15.6" customHeight="1">
      <c r="A12" s="236" t="s">
        <v>6</v>
      </c>
      <c r="B12" s="237">
        <v>102435</v>
      </c>
      <c r="C12" s="237">
        <v>102254</v>
      </c>
      <c r="D12" s="237">
        <v>421178</v>
      </c>
      <c r="E12" s="237">
        <v>357183</v>
      </c>
      <c r="F12" s="238">
        <v>-15.194288400628711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1692629</v>
      </c>
      <c r="D14" s="237">
        <v>5340962</v>
      </c>
      <c r="E14" s="237">
        <v>5976949</v>
      </c>
      <c r="F14" s="238">
        <v>11.907723739655889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5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16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629113</v>
      </c>
      <c r="F22" s="238">
        <v>-9.9904140555698575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522500</v>
      </c>
      <c r="F24" s="238">
        <v>2.016111712035368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170322</v>
      </c>
      <c r="D27" s="237">
        <v>683920</v>
      </c>
      <c r="E27" s="237">
        <v>741258</v>
      </c>
      <c r="F27" s="238">
        <v>8.383729091121765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396249</v>
      </c>
      <c r="F28" s="238">
        <v>47.156210657664587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1909408</v>
      </c>
      <c r="D31" s="237">
        <v>7982616</v>
      </c>
      <c r="E31" s="237">
        <v>7120909</v>
      </c>
      <c r="F31" s="238">
        <v>-10.794794588641111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151451</v>
      </c>
      <c r="D33" s="237">
        <v>552709</v>
      </c>
      <c r="E33" s="237">
        <v>567440</v>
      </c>
      <c r="F33" s="238">
        <v>2.6652361369183382</v>
      </c>
    </row>
    <row r="34" spans="1:6" ht="15.6" customHeight="1">
      <c r="A34" s="236" t="s">
        <v>183</v>
      </c>
      <c r="B34" s="237">
        <v>87801</v>
      </c>
      <c r="C34" s="237">
        <v>80448</v>
      </c>
      <c r="D34" s="237">
        <v>264081</v>
      </c>
      <c r="E34" s="237">
        <v>263945</v>
      </c>
      <c r="F34" s="238">
        <v>-5.1499350578041003E-2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16418930</v>
      </c>
      <c r="D35" s="241">
        <f>SUM(D7:D34)</f>
        <v>65900331</v>
      </c>
      <c r="E35" s="241">
        <f>SUM(E7:E34)</f>
        <v>64699353</v>
      </c>
      <c r="F35" s="242">
        <f>E35*100/D35-100</f>
        <v>-1.8224157326311428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A616-1B73-4EF4-8C2E-5AFF54BCE0C1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20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1944</v>
      </c>
      <c r="D12" s="237">
        <v>16541</v>
      </c>
      <c r="E12" s="237">
        <v>18088</v>
      </c>
      <c r="F12" s="238">
        <v>9.352517985611513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800872</v>
      </c>
      <c r="D14" s="237">
        <v>1888954</v>
      </c>
      <c r="E14" s="237">
        <v>2418529</v>
      </c>
      <c r="F14" s="238">
        <v>28.03535713415997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5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16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1365408</v>
      </c>
      <c r="D31" s="237">
        <v>4765635</v>
      </c>
      <c r="E31" s="237">
        <v>4608712</v>
      </c>
      <c r="F31" s="238">
        <v>-3.2928035823137951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42875</v>
      </c>
      <c r="D34" s="237">
        <v>103803</v>
      </c>
      <c r="E34" s="237">
        <v>111520</v>
      </c>
      <c r="F34" s="238">
        <v>7.434274539271498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8751184</v>
      </c>
      <c r="D35" s="241">
        <f>SUM(D7:D34)</f>
        <v>35391470</v>
      </c>
      <c r="E35" s="241">
        <f>SUM(E7:E34)</f>
        <v>33838967</v>
      </c>
      <c r="F35" s="242">
        <f>E35*100/D35-100</f>
        <v>-4.3866587061797588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FCB18-2173-4BAF-9A85-31DB3A70E1C1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276959</v>
      </c>
      <c r="C7" s="237">
        <v>253742</v>
      </c>
      <c r="D7" s="237">
        <v>1002680</v>
      </c>
      <c r="E7" s="237">
        <v>895386</v>
      </c>
      <c r="F7" s="238">
        <v>-10.700722064866159</v>
      </c>
      <c r="G7" s="20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318823</v>
      </c>
      <c r="F12" s="238">
        <v>-18.55832060366717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5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378311</v>
      </c>
      <c r="F24" s="238">
        <v>-5.5893568383960428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47" customFormat="1" ht="15.6" customHeight="1">
      <c r="A35" s="240" t="s">
        <v>153</v>
      </c>
      <c r="B35" s="241">
        <f>SUM(B7:B34)</f>
        <v>4436568</v>
      </c>
      <c r="C35" s="241">
        <f>SUM(C7:C34)</f>
        <v>4172278</v>
      </c>
      <c r="D35" s="241">
        <f>SUM(D7:D34)</f>
        <v>17571201</v>
      </c>
      <c r="E35" s="241">
        <f>SUM(E7:E34)</f>
        <v>17558252</v>
      </c>
      <c r="F35" s="242">
        <f>E35*100/D35-100</f>
        <v>-7.3694450367966624E-2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CA66-7316-43F8-A0D0-E70395FAEABA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62279</v>
      </c>
      <c r="C7" s="237">
        <v>25260</v>
      </c>
      <c r="D7" s="237">
        <v>134696</v>
      </c>
      <c r="E7" s="237">
        <v>91558</v>
      </c>
      <c r="F7" s="238">
        <v>-32.026192314545341</v>
      </c>
      <c r="G7" s="20"/>
    </row>
    <row r="8" spans="1:14" s="47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502834</v>
      </c>
      <c r="D11" s="237">
        <v>1956597</v>
      </c>
      <c r="E11" s="237">
        <v>1984465</v>
      </c>
      <c r="F11" s="238">
        <v>1.4243096559996791</v>
      </c>
    </row>
    <row r="12" spans="1:14" ht="15.6" customHeight="1">
      <c r="A12" s="236" t="s">
        <v>6</v>
      </c>
      <c r="B12" s="237">
        <v>4288</v>
      </c>
      <c r="C12" s="237">
        <v>5256</v>
      </c>
      <c r="D12" s="237">
        <v>13163</v>
      </c>
      <c r="E12" s="237">
        <v>20272</v>
      </c>
      <c r="F12" s="238">
        <v>54.007445111296818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5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16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142583</v>
      </c>
      <c r="F22" s="238">
        <v>5.2653727178093988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109943</v>
      </c>
      <c r="D27" s="237">
        <v>466416</v>
      </c>
      <c r="E27" s="237">
        <v>438051</v>
      </c>
      <c r="F27" s="238">
        <v>-6.0814809097458058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201900</v>
      </c>
      <c r="F28" s="238">
        <v>73.197680403527443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144427</v>
      </c>
      <c r="D33" s="237">
        <v>521985</v>
      </c>
      <c r="E33" s="237">
        <v>543543</v>
      </c>
      <c r="F33" s="238">
        <v>4.1300037357395354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3495468</v>
      </c>
      <c r="D35" s="241">
        <f>SUM(D7:D34)</f>
        <v>12937660</v>
      </c>
      <c r="E35" s="241">
        <f>SUM(E7:E34)</f>
        <v>13302134</v>
      </c>
      <c r="F35" s="242">
        <f>E35*100/D35-100</f>
        <v>2.8171554979803091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1BA21-AEE9-46C0-A953-3B2DC1FF62B5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20"/>
    </row>
    <row r="8" spans="1:14" s="47" customFormat="1" ht="15.6" customHeight="1">
      <c r="A8" s="236" t="s">
        <v>11</v>
      </c>
      <c r="B8" s="237">
        <v>68853</v>
      </c>
      <c r="C8" s="237">
        <v>8954</v>
      </c>
      <c r="D8" s="237">
        <v>320902</v>
      </c>
      <c r="E8" s="237">
        <v>133661</v>
      </c>
      <c r="F8" s="238">
        <v>-58.348343107864707</v>
      </c>
      <c r="G8" s="239"/>
    </row>
    <row r="9" spans="1:14" ht="15.6" customHeight="1">
      <c r="A9" s="236" t="s">
        <v>8</v>
      </c>
      <c r="B9" s="237">
        <v>374391</v>
      </c>
      <c r="C9" s="237">
        <v>307850</v>
      </c>
      <c r="D9" s="237">
        <v>1005412</v>
      </c>
      <c r="E9" s="237">
        <v>1171791</v>
      </c>
      <c r="F9" s="238">
        <v>16.548340381853411</v>
      </c>
      <c r="G9" s="20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699088</v>
      </c>
      <c r="D11" s="237">
        <v>3128393</v>
      </c>
      <c r="E11" s="237">
        <v>2889394</v>
      </c>
      <c r="F11" s="238">
        <v>-7.6396731484823031</v>
      </c>
    </row>
    <row r="12" spans="1:14" ht="15.6" customHeight="1">
      <c r="A12" s="236" t="s">
        <v>6</v>
      </c>
      <c r="B12" s="237">
        <v>55833</v>
      </c>
      <c r="C12" s="237">
        <v>48859</v>
      </c>
      <c r="D12" s="237">
        <v>217110</v>
      </c>
      <c r="E12" s="237">
        <v>313396</v>
      </c>
      <c r="F12" s="238">
        <v>44.348947538114317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916433</v>
      </c>
      <c r="D14" s="237">
        <v>3775617</v>
      </c>
      <c r="E14" s="237">
        <v>3832224</v>
      </c>
      <c r="F14" s="238">
        <v>1.499278131229943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5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25291</v>
      </c>
      <c r="D22" s="237">
        <v>124743</v>
      </c>
      <c r="E22" s="237">
        <v>428551</v>
      </c>
      <c r="F22" s="238">
        <v>243.54713290525319</v>
      </c>
    </row>
    <row r="23" spans="1:7" ht="15.6" customHeight="1">
      <c r="A23" s="236" t="s">
        <v>165</v>
      </c>
      <c r="B23" s="237">
        <v>48245</v>
      </c>
      <c r="C23" s="237">
        <v>53757</v>
      </c>
      <c r="D23" s="237">
        <v>163229</v>
      </c>
      <c r="E23" s="237">
        <v>159027</v>
      </c>
      <c r="F23" s="238">
        <v>-2.5742974593975281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127674</v>
      </c>
      <c r="C28" s="237">
        <v>54680</v>
      </c>
      <c r="D28" s="237">
        <v>296836</v>
      </c>
      <c r="E28" s="237">
        <v>208619</v>
      </c>
      <c r="F28" s="238">
        <v>-29.719104151787519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375548</v>
      </c>
      <c r="D31" s="237">
        <v>1271460</v>
      </c>
      <c r="E31" s="237">
        <v>1214525</v>
      </c>
      <c r="F31" s="238">
        <v>-4.4779230176332732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101812</v>
      </c>
      <c r="F34" s="238">
        <v>-9.4457094065746361</v>
      </c>
    </row>
    <row r="35" spans="1:6" ht="15.6" customHeight="1">
      <c r="A35" s="240" t="s">
        <v>153</v>
      </c>
      <c r="B35" s="241">
        <f>SUM(B7:B34)</f>
        <v>7892209</v>
      </c>
      <c r="C35" s="241">
        <f>SUM(C7:C34)</f>
        <v>7056676</v>
      </c>
      <c r="D35" s="241">
        <f>SUM(D7:D34)</f>
        <v>29629722</v>
      </c>
      <c r="E35" s="241">
        <f>SUM(E7:E34)</f>
        <v>28789715</v>
      </c>
      <c r="F35" s="242">
        <f>E35*100/D35-100</f>
        <v>-2.8350147868413984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433B-02DE-4B3C-B9BF-C11703AFEC10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20"/>
    </row>
    <row r="8" spans="1:14" s="47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994763</v>
      </c>
      <c r="F11" s="238">
        <v>-31.97183031168429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5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9466</v>
      </c>
      <c r="D22" s="237">
        <v>48803</v>
      </c>
      <c r="E22" s="237">
        <v>65898</v>
      </c>
      <c r="F22" s="238">
        <v>35.028584308341692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118988</v>
      </c>
      <c r="C28" s="237">
        <v>41112</v>
      </c>
      <c r="D28" s="237">
        <v>254392</v>
      </c>
      <c r="E28" s="237">
        <v>144818</v>
      </c>
      <c r="F28" s="238">
        <v>-43.072895374068374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2341093</v>
      </c>
      <c r="C35" s="241">
        <f>SUM(C7:C34)</f>
        <v>1789405</v>
      </c>
      <c r="D35" s="241">
        <f>SUM(D7:D34)</f>
        <v>8985610</v>
      </c>
      <c r="E35" s="241">
        <f>SUM(E7:E34)</f>
        <v>6899561</v>
      </c>
      <c r="F35" s="242">
        <f>E35*100/D35-100</f>
        <v>-23.215441133100597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E010B-9B04-4565-A35A-DBCABDFB618A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20"/>
    </row>
    <row r="8" spans="1:14" s="47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20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5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6789693</v>
      </c>
      <c r="F35" s="242">
        <f>E35*100/D35-100</f>
        <v>-0.39646639387657956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A9700-456A-4934-8A70-903F63110236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AABF4-5A36-45B8-83A7-0CCF48E8ECD8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20"/>
    </row>
    <row r="8" spans="1:14" s="47" customFormat="1" ht="15.6" customHeight="1">
      <c r="A8" s="236" t="s">
        <v>11</v>
      </c>
      <c r="B8" s="237">
        <v>4401</v>
      </c>
      <c r="C8" s="237">
        <v>5449</v>
      </c>
      <c r="D8" s="237">
        <v>14958</v>
      </c>
      <c r="E8" s="237">
        <v>35385</v>
      </c>
      <c r="F8" s="238">
        <v>136.56237464901719</v>
      </c>
    </row>
    <row r="9" spans="1:14" ht="15.6" customHeight="1">
      <c r="A9" s="236" t="s">
        <v>8</v>
      </c>
      <c r="B9" s="237">
        <v>34945</v>
      </c>
      <c r="C9" s="237">
        <v>36742</v>
      </c>
      <c r="D9" s="237">
        <v>125213</v>
      </c>
      <c r="E9" s="237">
        <v>157357</v>
      </c>
      <c r="F9" s="238">
        <v>25.671455839249919</v>
      </c>
      <c r="G9" s="20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447029</v>
      </c>
      <c r="D11" s="237">
        <v>1666112</v>
      </c>
      <c r="E11" s="237">
        <v>1889491</v>
      </c>
      <c r="F11" s="238">
        <v>13.40720191679792</v>
      </c>
    </row>
    <row r="12" spans="1:14" ht="15.6" customHeight="1">
      <c r="A12" s="236" t="s">
        <v>6</v>
      </c>
      <c r="B12" s="237">
        <v>25673</v>
      </c>
      <c r="C12" s="237">
        <v>25489</v>
      </c>
      <c r="D12" s="237">
        <v>78886</v>
      </c>
      <c r="E12" s="237">
        <v>115016</v>
      </c>
      <c r="F12" s="238">
        <v>45.80026874223563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811147</v>
      </c>
      <c r="D14" s="237">
        <v>3104751</v>
      </c>
      <c r="E14" s="237">
        <v>3345764</v>
      </c>
      <c r="F14" s="238">
        <v>7.7627159150604967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5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15820</v>
      </c>
      <c r="D22" s="237">
        <v>75495</v>
      </c>
      <c r="E22" s="237">
        <v>362639</v>
      </c>
      <c r="F22" s="238">
        <v>380.3483674415524</v>
      </c>
    </row>
    <row r="23" spans="1:8" ht="15.6" customHeight="1">
      <c r="A23" s="236" t="s">
        <v>165</v>
      </c>
      <c r="B23" s="237">
        <v>6885</v>
      </c>
      <c r="C23" s="237">
        <v>15472</v>
      </c>
      <c r="D23" s="237">
        <v>51710</v>
      </c>
      <c r="E23" s="237">
        <v>47135</v>
      </c>
      <c r="F23" s="238">
        <v>-8.847418294333778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8686</v>
      </c>
      <c r="C28" s="237">
        <v>13456</v>
      </c>
      <c r="D28" s="237">
        <v>42444</v>
      </c>
      <c r="E28" s="237">
        <v>61430</v>
      </c>
      <c r="F28" s="238">
        <v>44.731882009235697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60420</v>
      </c>
      <c r="D31" s="237">
        <v>167014</v>
      </c>
      <c r="E31" s="237">
        <v>244718</v>
      </c>
      <c r="F31" s="238">
        <v>46.525440980995597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87190</v>
      </c>
      <c r="F34" s="238">
        <v>4.8410369871579064</v>
      </c>
    </row>
    <row r="35" spans="1:6" ht="15.6" customHeight="1">
      <c r="A35" s="240" t="s">
        <v>153</v>
      </c>
      <c r="B35" s="241">
        <f>SUM(B7:B34)</f>
        <v>3646565</v>
      </c>
      <c r="C35" s="241">
        <f>SUM(C7:C34)</f>
        <v>3676604</v>
      </c>
      <c r="D35" s="241">
        <f>SUM(D7:D34)</f>
        <v>13827393</v>
      </c>
      <c r="E35" s="241">
        <f>SUM(E7:E34)</f>
        <v>15100461</v>
      </c>
      <c r="F35" s="242">
        <f>E35*100/D35-100</f>
        <v>9.2068548279491296</v>
      </c>
    </row>
    <row r="36" spans="1:6" ht="15.6" customHeight="1">
      <c r="A36" s="60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82F6A-FF30-488B-9421-867B79172C6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16133-36E8-46F0-81E0-C2BC72F099AC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F6B01-A486-4ED4-9DF8-331937E00F00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F2879-DEA5-402C-812D-F64C2B7A2E6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198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2880B-1024-478B-B2CF-369A07D7F3A3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EF18-9B80-4284-94CB-7F2C3F9DF74B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22318974</v>
      </c>
      <c r="D8" s="198">
        <v>20304588</v>
      </c>
      <c r="E8" s="199">
        <v>-2014386</v>
      </c>
      <c r="F8" s="200">
        <v>-9.025441760898147</v>
      </c>
      <c r="G8" s="201">
        <v>0</v>
      </c>
      <c r="H8" s="198">
        <v>0</v>
      </c>
      <c r="I8" s="199">
        <v>0</v>
      </c>
      <c r="J8" s="200" t="s">
        <v>151</v>
      </c>
      <c r="K8" s="201">
        <v>536</v>
      </c>
      <c r="L8" s="198">
        <v>2298</v>
      </c>
      <c r="M8" s="199">
        <v>1762</v>
      </c>
      <c r="N8" s="200">
        <v>328.73134328358208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6280742</v>
      </c>
      <c r="D9" s="198">
        <v>3724783</v>
      </c>
      <c r="E9" s="199">
        <v>-2555959</v>
      </c>
      <c r="F9" s="200">
        <v>-40.695175824767198</v>
      </c>
      <c r="G9" s="201">
        <v>0</v>
      </c>
      <c r="H9" s="198">
        <v>0</v>
      </c>
      <c r="I9" s="199">
        <v>0</v>
      </c>
      <c r="J9" s="200" t="s">
        <v>151</v>
      </c>
      <c r="K9" s="201">
        <v>153865</v>
      </c>
      <c r="L9" s="198">
        <v>166908</v>
      </c>
      <c r="M9" s="199">
        <v>13043</v>
      </c>
      <c r="N9" s="200">
        <v>8.4769115783316522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7872284</v>
      </c>
      <c r="D10" s="198">
        <v>8139537</v>
      </c>
      <c r="E10" s="199">
        <v>267253</v>
      </c>
      <c r="F10" s="200">
        <v>3.3948597382919559</v>
      </c>
      <c r="G10" s="201">
        <v>0</v>
      </c>
      <c r="H10" s="198">
        <v>0</v>
      </c>
      <c r="I10" s="199">
        <v>0</v>
      </c>
      <c r="J10" s="200" t="s">
        <v>151</v>
      </c>
      <c r="K10" s="201">
        <v>7857</v>
      </c>
      <c r="L10" s="198">
        <v>13383</v>
      </c>
      <c r="M10" s="199">
        <v>5526</v>
      </c>
      <c r="N10" s="200">
        <v>70.33218785796106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5657017</v>
      </c>
      <c r="D11" s="198">
        <v>6884015</v>
      </c>
      <c r="E11" s="199">
        <v>1226998</v>
      </c>
      <c r="F11" s="200">
        <v>21.689841130051409</v>
      </c>
      <c r="G11" s="201">
        <v>0</v>
      </c>
      <c r="H11" s="198">
        <v>0</v>
      </c>
      <c r="I11" s="199">
        <v>0</v>
      </c>
      <c r="J11" s="200" t="s">
        <v>151</v>
      </c>
      <c r="K11" s="201">
        <v>3948</v>
      </c>
      <c r="L11" s="198">
        <v>4665</v>
      </c>
      <c r="M11" s="199">
        <v>717</v>
      </c>
      <c r="N11" s="200">
        <v>18.16109422492401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2728423</v>
      </c>
      <c r="D12" s="198">
        <v>1838846</v>
      </c>
      <c r="E12" s="199">
        <v>-889577</v>
      </c>
      <c r="F12" s="200">
        <v>-32.604072022556622</v>
      </c>
      <c r="G12" s="201">
        <v>0</v>
      </c>
      <c r="H12" s="198">
        <v>0</v>
      </c>
      <c r="I12" s="199">
        <v>0</v>
      </c>
      <c r="J12" s="200" t="s">
        <v>151</v>
      </c>
      <c r="K12" s="201">
        <v>119841</v>
      </c>
      <c r="L12" s="198">
        <v>123085</v>
      </c>
      <c r="M12" s="199">
        <v>3244</v>
      </c>
      <c r="N12" s="200">
        <v>2.7069200023364322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898705</v>
      </c>
      <c r="D13" s="198">
        <v>891429</v>
      </c>
      <c r="E13" s="199">
        <v>-7276</v>
      </c>
      <c r="F13" s="200">
        <v>-0.80960938238909819</v>
      </c>
      <c r="G13" s="201">
        <v>0</v>
      </c>
      <c r="H13" s="198">
        <v>0</v>
      </c>
      <c r="I13" s="199">
        <v>0</v>
      </c>
      <c r="J13" s="200" t="s">
        <v>151</v>
      </c>
      <c r="K13" s="201">
        <v>48163</v>
      </c>
      <c r="L13" s="198">
        <v>53930</v>
      </c>
      <c r="M13" s="199">
        <v>5767</v>
      </c>
      <c r="N13" s="200">
        <v>11.97392189024769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3309375</v>
      </c>
      <c r="H14" s="198">
        <v>3128312</v>
      </c>
      <c r="I14" s="199">
        <v>-181063</v>
      </c>
      <c r="J14" s="200">
        <v>-5.4712143531633606</v>
      </c>
      <c r="K14" s="201">
        <v>100507</v>
      </c>
      <c r="L14" s="198">
        <v>98927</v>
      </c>
      <c r="M14" s="199">
        <v>-1580</v>
      </c>
      <c r="N14" s="200">
        <v>-1.572029808869033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5295595</v>
      </c>
      <c r="D15" s="198">
        <v>5994771</v>
      </c>
      <c r="E15" s="199">
        <v>699176</v>
      </c>
      <c r="F15" s="200">
        <v>13.20297341469656</v>
      </c>
      <c r="G15" s="201">
        <v>0</v>
      </c>
      <c r="H15" s="198">
        <v>0</v>
      </c>
      <c r="I15" s="199">
        <v>0</v>
      </c>
      <c r="J15" s="200" t="s">
        <v>151</v>
      </c>
      <c r="K15" s="201">
        <v>320</v>
      </c>
      <c r="L15" s="198">
        <v>643</v>
      </c>
      <c r="M15" s="199">
        <v>323</v>
      </c>
      <c r="N15" s="200">
        <v>100.9375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1441056</v>
      </c>
      <c r="D16" s="198">
        <v>1215243</v>
      </c>
      <c r="E16" s="199">
        <v>-225813</v>
      </c>
      <c r="F16" s="200">
        <v>-15.66996702418227</v>
      </c>
      <c r="G16" s="201">
        <v>0</v>
      </c>
      <c r="H16" s="198">
        <v>0</v>
      </c>
      <c r="I16" s="199">
        <v>0</v>
      </c>
      <c r="J16" s="200" t="s">
        <v>151</v>
      </c>
      <c r="K16" s="201">
        <v>304411</v>
      </c>
      <c r="L16" s="198">
        <v>330198</v>
      </c>
      <c r="M16" s="199">
        <v>25787</v>
      </c>
      <c r="N16" s="200">
        <v>8.4711130675304105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1642377</v>
      </c>
      <c r="H17" s="198">
        <v>2626428</v>
      </c>
      <c r="I17" s="199">
        <v>984051</v>
      </c>
      <c r="J17" s="200">
        <v>59.916267702238883</v>
      </c>
      <c r="K17" s="201">
        <v>10420</v>
      </c>
      <c r="L17" s="198">
        <v>39051</v>
      </c>
      <c r="M17" s="199">
        <v>28631</v>
      </c>
      <c r="N17" s="200">
        <v>274.76967370441457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1822813</v>
      </c>
      <c r="H18" s="198">
        <v>1753342</v>
      </c>
      <c r="I18" s="199">
        <v>-69471</v>
      </c>
      <c r="J18" s="200">
        <v>-3.81119730877495</v>
      </c>
      <c r="K18" s="201">
        <v>711419</v>
      </c>
      <c r="L18" s="198">
        <v>687998</v>
      </c>
      <c r="M18" s="199">
        <v>-23421</v>
      </c>
      <c r="N18" s="200">
        <v>-3.2921527257495171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461997</v>
      </c>
      <c r="H19" s="198">
        <v>599529</v>
      </c>
      <c r="I19" s="199">
        <v>137532</v>
      </c>
      <c r="J19" s="200">
        <v>29.769024474184899</v>
      </c>
      <c r="K19" s="201">
        <v>732159</v>
      </c>
      <c r="L19" s="198">
        <v>408888</v>
      </c>
      <c r="M19" s="199">
        <v>-323271</v>
      </c>
      <c r="N19" s="200">
        <v>-44.153114282553382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131220</v>
      </c>
      <c r="H20" s="198">
        <v>164359</v>
      </c>
      <c r="I20" s="199">
        <v>33139</v>
      </c>
      <c r="J20" s="200">
        <v>25.254534369760709</v>
      </c>
      <c r="K20" s="201">
        <v>5435660</v>
      </c>
      <c r="L20" s="198">
        <v>4951235</v>
      </c>
      <c r="M20" s="199">
        <v>-484425</v>
      </c>
      <c r="N20" s="200">
        <v>-8.9119812497470434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1306749</v>
      </c>
      <c r="L21" s="198">
        <v>1264673</v>
      </c>
      <c r="M21" s="199">
        <v>-42076</v>
      </c>
      <c r="N21" s="200">
        <v>-3.2198991543134952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186278</v>
      </c>
      <c r="H22" s="198">
        <v>155762</v>
      </c>
      <c r="I22" s="199">
        <v>-30516</v>
      </c>
      <c r="J22" s="200">
        <v>-16.38196673788639</v>
      </c>
      <c r="K22" s="201">
        <v>125154</v>
      </c>
      <c r="L22" s="198">
        <v>102169</v>
      </c>
      <c r="M22" s="199">
        <v>-22985</v>
      </c>
      <c r="N22" s="200">
        <v>-18.36537385940521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23681</v>
      </c>
      <c r="D23" s="198">
        <v>23134</v>
      </c>
      <c r="E23" s="199">
        <v>-547</v>
      </c>
      <c r="F23" s="200">
        <v>-2.3098686710865191</v>
      </c>
      <c r="G23" s="201">
        <v>4564654</v>
      </c>
      <c r="H23" s="198">
        <v>5120637</v>
      </c>
      <c r="I23" s="199">
        <v>555983</v>
      </c>
      <c r="J23" s="200">
        <v>12.18017838811004</v>
      </c>
      <c r="K23" s="201">
        <v>1167732</v>
      </c>
      <c r="L23" s="198">
        <v>966524</v>
      </c>
      <c r="M23" s="199">
        <v>-201208</v>
      </c>
      <c r="N23" s="200">
        <v>-17.230665940472651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211357</v>
      </c>
      <c r="H24" s="198">
        <v>77560</v>
      </c>
      <c r="I24" s="199">
        <v>-133797</v>
      </c>
      <c r="J24" s="200">
        <v>-63.303794054609021</v>
      </c>
      <c r="K24" s="201">
        <v>2906</v>
      </c>
      <c r="L24" s="198">
        <v>15908</v>
      </c>
      <c r="M24" s="199">
        <v>13002</v>
      </c>
      <c r="N24" s="200">
        <v>447.41913282863038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248274</v>
      </c>
      <c r="H25" s="198">
        <v>178398</v>
      </c>
      <c r="I25" s="199">
        <v>-69876</v>
      </c>
      <c r="J25" s="200">
        <v>-28.144711085333139</v>
      </c>
      <c r="K25" s="201">
        <v>67748</v>
      </c>
      <c r="L25" s="198">
        <v>71937</v>
      </c>
      <c r="M25" s="199">
        <v>4189</v>
      </c>
      <c r="N25" s="200">
        <v>6.1832083603944028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119467</v>
      </c>
      <c r="D26" s="198">
        <v>105842</v>
      </c>
      <c r="E26" s="199">
        <v>-13625</v>
      </c>
      <c r="F26" s="200">
        <v>-11.404823089221299</v>
      </c>
      <c r="G26" s="201">
        <v>1061141</v>
      </c>
      <c r="H26" s="198">
        <v>1110760</v>
      </c>
      <c r="I26" s="199">
        <v>49619</v>
      </c>
      <c r="J26" s="200">
        <v>4.6760044141165054</v>
      </c>
      <c r="K26" s="201">
        <v>726580</v>
      </c>
      <c r="L26" s="198">
        <v>776493</v>
      </c>
      <c r="M26" s="199">
        <v>49913</v>
      </c>
      <c r="N26" s="200">
        <v>6.8695807756888474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5978634</v>
      </c>
      <c r="D27" s="198">
        <v>7532689</v>
      </c>
      <c r="E27" s="199">
        <v>1554055</v>
      </c>
      <c r="F27" s="200">
        <v>25.99347944697735</v>
      </c>
      <c r="G27" s="201">
        <v>860038</v>
      </c>
      <c r="H27" s="198">
        <v>872433</v>
      </c>
      <c r="I27" s="199">
        <v>12395</v>
      </c>
      <c r="J27" s="200">
        <v>1.4412153881572609</v>
      </c>
      <c r="K27" s="201">
        <v>8211784</v>
      </c>
      <c r="L27" s="198">
        <v>8811839</v>
      </c>
      <c r="M27" s="199">
        <v>600055</v>
      </c>
      <c r="N27" s="200">
        <v>7.3072428597732246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691018</v>
      </c>
      <c r="D28" s="198">
        <v>653792</v>
      </c>
      <c r="E28" s="199">
        <v>-37226</v>
      </c>
      <c r="F28" s="200">
        <v>-5.3871245032690922</v>
      </c>
      <c r="G28" s="201">
        <v>38341</v>
      </c>
      <c r="H28" s="198">
        <v>44719</v>
      </c>
      <c r="I28" s="199">
        <v>6378</v>
      </c>
      <c r="J28" s="200">
        <v>16.634933882788658</v>
      </c>
      <c r="K28" s="201">
        <v>45458</v>
      </c>
      <c r="L28" s="198">
        <v>37187</v>
      </c>
      <c r="M28" s="199">
        <v>-8271</v>
      </c>
      <c r="N28" s="200">
        <v>-18.194817193893261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2091144</v>
      </c>
      <c r="H29" s="198">
        <v>2347182</v>
      </c>
      <c r="I29" s="199">
        <v>256038</v>
      </c>
      <c r="J29" s="200">
        <v>12.243920074370781</v>
      </c>
      <c r="K29" s="201">
        <v>377052</v>
      </c>
      <c r="L29" s="198">
        <v>432081</v>
      </c>
      <c r="M29" s="199">
        <v>55029</v>
      </c>
      <c r="N29" s="200">
        <v>14.594538684319399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627527</v>
      </c>
      <c r="H30" s="198">
        <v>358586</v>
      </c>
      <c r="I30" s="199">
        <v>-268941</v>
      </c>
      <c r="J30" s="200">
        <v>-42.857279447736907</v>
      </c>
      <c r="K30" s="201">
        <v>6198703</v>
      </c>
      <c r="L30" s="198">
        <v>6146634</v>
      </c>
      <c r="M30" s="199">
        <v>-52069</v>
      </c>
      <c r="N30" s="200">
        <v>-0.83999830287078225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6859910</v>
      </c>
      <c r="H31" s="198">
        <v>5758868</v>
      </c>
      <c r="I31" s="199">
        <v>-1101042</v>
      </c>
      <c r="J31" s="200">
        <v>-16.05038550068441</v>
      </c>
      <c r="K31" s="201">
        <v>941989</v>
      </c>
      <c r="L31" s="198">
        <v>798515</v>
      </c>
      <c r="M31" s="199">
        <v>-143474</v>
      </c>
      <c r="N31" s="200">
        <v>-15.23096341889342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1177577</v>
      </c>
      <c r="H32" s="198">
        <v>930952</v>
      </c>
      <c r="I32" s="199">
        <v>-246625</v>
      </c>
      <c r="J32" s="200">
        <v>-20.943428752429782</v>
      </c>
      <c r="K32" s="201">
        <v>238671</v>
      </c>
      <c r="L32" s="198">
        <v>51979</v>
      </c>
      <c r="M32" s="199">
        <v>-186692</v>
      </c>
      <c r="N32" s="200">
        <v>-78.221484805443481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173828</v>
      </c>
      <c r="H33" s="198">
        <v>16618</v>
      </c>
      <c r="I33" s="199">
        <v>-157210</v>
      </c>
      <c r="J33" s="200">
        <v>-90.439975147847292</v>
      </c>
      <c r="K33" s="201">
        <v>4198551</v>
      </c>
      <c r="L33" s="198">
        <v>3682343</v>
      </c>
      <c r="M33" s="199">
        <v>-516208</v>
      </c>
      <c r="N33" s="200">
        <v>-12.29490841006815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68487</v>
      </c>
      <c r="D34" s="198">
        <v>41599</v>
      </c>
      <c r="E34" s="199">
        <v>-26888</v>
      </c>
      <c r="F34" s="200">
        <v>-39.260005548498263</v>
      </c>
      <c r="G34" s="201">
        <v>0</v>
      </c>
      <c r="H34" s="198">
        <v>0</v>
      </c>
      <c r="I34" s="199">
        <v>0</v>
      </c>
      <c r="J34" s="200" t="s">
        <v>151</v>
      </c>
      <c r="K34" s="201">
        <v>2871013</v>
      </c>
      <c r="L34" s="198">
        <v>2950271</v>
      </c>
      <c r="M34" s="199">
        <v>79258</v>
      </c>
      <c r="N34" s="200">
        <v>2.760628391442324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1113288</v>
      </c>
      <c r="L35" s="198">
        <v>1179703</v>
      </c>
      <c r="M35" s="199">
        <v>66415</v>
      </c>
      <c r="N35" s="200">
        <v>5.9656620748629337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1416030</v>
      </c>
      <c r="L36" s="198">
        <v>1440334</v>
      </c>
      <c r="M36" s="199">
        <v>24304</v>
      </c>
      <c r="N36" s="200">
        <v>1.716347817489748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1616211</v>
      </c>
      <c r="D37" s="198">
        <v>1423602</v>
      </c>
      <c r="E37" s="199">
        <v>-192609</v>
      </c>
      <c r="F37" s="200">
        <v>-11.917317726460229</v>
      </c>
      <c r="G37" s="201">
        <v>0</v>
      </c>
      <c r="H37" s="198">
        <v>0</v>
      </c>
      <c r="I37" s="199">
        <v>0</v>
      </c>
      <c r="J37" s="200" t="s">
        <v>151</v>
      </c>
      <c r="K37" s="201">
        <v>863590</v>
      </c>
      <c r="L37" s="198">
        <v>927185</v>
      </c>
      <c r="M37" s="199">
        <v>63595</v>
      </c>
      <c r="N37" s="200">
        <v>7.3640269109183691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62405</v>
      </c>
      <c r="D38" s="198">
        <v>47919</v>
      </c>
      <c r="E38" s="199">
        <v>-14486</v>
      </c>
      <c r="F38" s="200">
        <v>-23.212883583046239</v>
      </c>
      <c r="G38" s="201">
        <v>115356</v>
      </c>
      <c r="H38" s="198">
        <v>62171</v>
      </c>
      <c r="I38" s="199">
        <v>-53185</v>
      </c>
      <c r="J38" s="200">
        <v>-46.105100731648108</v>
      </c>
      <c r="K38" s="201">
        <v>7474356</v>
      </c>
      <c r="L38" s="198">
        <v>6901810</v>
      </c>
      <c r="M38" s="199">
        <v>-572546</v>
      </c>
      <c r="N38" s="200">
        <v>-7.6601382112385306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1189749</v>
      </c>
      <c r="L39" s="198">
        <v>1161824</v>
      </c>
      <c r="M39" s="199">
        <v>-27925</v>
      </c>
      <c r="N39" s="200">
        <v>-2.3471337231634521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6107</v>
      </c>
      <c r="D40" s="198">
        <v>3293</v>
      </c>
      <c r="E40" s="199">
        <v>-2814</v>
      </c>
      <c r="F40" s="200">
        <v>-46.078270836744721</v>
      </c>
      <c r="G40" s="201">
        <v>1408539</v>
      </c>
      <c r="H40" s="198">
        <v>1416863</v>
      </c>
      <c r="I40" s="199">
        <v>8324</v>
      </c>
      <c r="J40" s="200">
        <v>0.59096695228176088</v>
      </c>
      <c r="K40" s="201">
        <v>1162481</v>
      </c>
      <c r="L40" s="198">
        <v>1619962</v>
      </c>
      <c r="M40" s="199">
        <v>457481</v>
      </c>
      <c r="N40" s="200">
        <v>39.353847503744127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173491</v>
      </c>
      <c r="H41" s="198">
        <v>181764</v>
      </c>
      <c r="I41" s="199">
        <v>8273</v>
      </c>
      <c r="J41" s="200">
        <v>4.7685470716060223</v>
      </c>
      <c r="K41" s="201">
        <v>1706317</v>
      </c>
      <c r="L41" s="198">
        <v>1720343</v>
      </c>
      <c r="M41" s="199">
        <v>14026</v>
      </c>
      <c r="N41" s="200">
        <v>0.82200435206354427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3992036</v>
      </c>
      <c r="L42" s="198">
        <v>3612795</v>
      </c>
      <c r="M42" s="199">
        <v>-379241</v>
      </c>
      <c r="N42" s="200">
        <v>-9.4999393793041946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4509554</v>
      </c>
      <c r="L43" s="198">
        <v>4572524</v>
      </c>
      <c r="M43" s="199">
        <v>62970</v>
      </c>
      <c r="N43" s="200">
        <v>1.3963686874577801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96</v>
      </c>
      <c r="D44" s="198">
        <v>1608</v>
      </c>
      <c r="E44" s="199">
        <v>1512</v>
      </c>
      <c r="F44" s="200">
        <v>1575</v>
      </c>
      <c r="G44" s="201">
        <v>51775</v>
      </c>
      <c r="H44" s="198">
        <v>36944</v>
      </c>
      <c r="I44" s="199">
        <v>-14831</v>
      </c>
      <c r="J44" s="200">
        <v>-28.645098985997109</v>
      </c>
      <c r="K44" s="201">
        <v>9120568</v>
      </c>
      <c r="L44" s="198">
        <v>10194492</v>
      </c>
      <c r="M44" s="199">
        <v>1073924</v>
      </c>
      <c r="N44" s="200">
        <v>11.77474911650239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3421836</v>
      </c>
      <c r="L45" s="198">
        <v>3315141</v>
      </c>
      <c r="M45" s="199">
        <v>-106695</v>
      </c>
      <c r="N45" s="200">
        <v>-3.1180629346350912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9776394</v>
      </c>
      <c r="L46" s="198">
        <v>10098953</v>
      </c>
      <c r="M46" s="199">
        <v>322559</v>
      </c>
      <c r="N46" s="200">
        <v>3.2993657988824912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12177595</v>
      </c>
      <c r="L47" s="198">
        <v>12185351</v>
      </c>
      <c r="M47" s="199">
        <v>7756</v>
      </c>
      <c r="N47" s="200">
        <v>6.3690736964076677E-2</v>
      </c>
      <c r="O47" s="166"/>
    </row>
    <row r="48" spans="1:15" ht="19.5" customHeight="1">
      <c r="A48" s="208" t="s">
        <v>162</v>
      </c>
      <c r="B48" s="208"/>
      <c r="C48" s="189">
        <f>SUM(C8:C47)</f>
        <v>61058902</v>
      </c>
      <c r="D48" s="189">
        <f>SUM(D8:D47)</f>
        <v>58826690</v>
      </c>
      <c r="E48" s="189">
        <f>D48-C48</f>
        <v>-2232212</v>
      </c>
      <c r="F48" s="190">
        <f t="shared" ref="F48" si="0">((D48*100/C48)-100)</f>
        <v>-3.6558338373002499</v>
      </c>
      <c r="G48" s="189">
        <f>SUM(G8:G47)</f>
        <v>27217012</v>
      </c>
      <c r="H48" s="189">
        <f>SUM(H8:H47)</f>
        <v>26942187</v>
      </c>
      <c r="I48" s="189">
        <f>H48-G48</f>
        <v>-274825</v>
      </c>
      <c r="J48" s="190">
        <f t="shared" ref="J48" si="1">((H48*100/G48)-100)</f>
        <v>-1.0097544873772364</v>
      </c>
      <c r="K48" s="189">
        <f>SUM(K8:K47)</f>
        <v>92032990</v>
      </c>
      <c r="L48" s="189">
        <f>SUM(L8:L47)</f>
        <v>91920179</v>
      </c>
      <c r="M48" s="189">
        <f>L48-K48</f>
        <v>-112811</v>
      </c>
      <c r="N48" s="190">
        <f t="shared" ref="N48" si="2">((L48*100/K48)-100)</f>
        <v>-0.12257669776892044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F0302-D610-454C-9E90-AA124FCFCC3D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1544433.183</v>
      </c>
      <c r="C7" s="203">
        <v>1127502.2009999999</v>
      </c>
      <c r="D7" s="203">
        <v>4958412.0020000003</v>
      </c>
      <c r="E7" s="203">
        <v>4391618.3959999997</v>
      </c>
      <c r="F7" s="204">
        <v>-11.43095018670053</v>
      </c>
      <c r="G7" s="51"/>
    </row>
    <row r="8" spans="1:27" ht="15.6" customHeight="1">
      <c r="A8" s="202" t="s">
        <v>11</v>
      </c>
      <c r="B8" s="203">
        <v>285972.84999999998</v>
      </c>
      <c r="C8" s="203">
        <v>220723</v>
      </c>
      <c r="D8" s="203">
        <v>1106301.179</v>
      </c>
      <c r="E8" s="203">
        <v>906081</v>
      </c>
      <c r="F8" s="204">
        <v>-18.09816194727205</v>
      </c>
      <c r="G8" s="20"/>
    </row>
    <row r="9" spans="1:27" ht="15.6" customHeight="1">
      <c r="A9" s="202" t="s">
        <v>8</v>
      </c>
      <c r="B9" s="203">
        <v>561152.14800000004</v>
      </c>
      <c r="C9" s="203">
        <v>523028.63299999997</v>
      </c>
      <c r="D9" s="203">
        <v>1651493.095</v>
      </c>
      <c r="E9" s="203">
        <v>1897555.977</v>
      </c>
      <c r="F9" s="204">
        <v>14.89941936451147</v>
      </c>
      <c r="G9" s="20"/>
    </row>
    <row r="10" spans="1:27" ht="15.6" customHeight="1">
      <c r="A10" s="202" t="s">
        <v>10</v>
      </c>
      <c r="B10" s="203">
        <v>431676.07500000001</v>
      </c>
      <c r="C10" s="203">
        <v>359577.18300000002</v>
      </c>
      <c r="D10" s="203">
        <v>1426167.986</v>
      </c>
      <c r="E10" s="203">
        <v>1499888.112</v>
      </c>
      <c r="F10" s="204">
        <v>5.1691053735376613</v>
      </c>
    </row>
    <row r="11" spans="1:27" ht="15.6" customHeight="1">
      <c r="A11" s="202" t="s">
        <v>9</v>
      </c>
      <c r="B11" s="203">
        <v>9342344.7100000009</v>
      </c>
      <c r="C11" s="203">
        <v>8710357.1960000005</v>
      </c>
      <c r="D11" s="203">
        <v>36125253.935999997</v>
      </c>
      <c r="E11" s="203">
        <v>33777343.053000003</v>
      </c>
      <c r="F11" s="204">
        <v>-6.4993616021622813</v>
      </c>
    </row>
    <row r="12" spans="1:27" ht="15.6" customHeight="1">
      <c r="A12" s="202" t="s">
        <v>6</v>
      </c>
      <c r="B12" s="203">
        <v>405342.09899999999</v>
      </c>
      <c r="C12" s="203">
        <v>461510.81599999999</v>
      </c>
      <c r="D12" s="203">
        <v>1565289.1059999999</v>
      </c>
      <c r="E12" s="203">
        <v>1748256.8640000001</v>
      </c>
      <c r="F12" s="204">
        <v>11.68907119449408</v>
      </c>
    </row>
    <row r="13" spans="1:27" ht="15.6" customHeight="1">
      <c r="A13" s="202" t="s">
        <v>175</v>
      </c>
      <c r="B13" s="203">
        <v>1498513.3759999999</v>
      </c>
      <c r="C13" s="203">
        <v>1515093.8689999999</v>
      </c>
      <c r="D13" s="203">
        <v>5189722.9280000003</v>
      </c>
      <c r="E13" s="203">
        <v>5492530.1129999999</v>
      </c>
      <c r="F13" s="204">
        <v>5.834746656054989</v>
      </c>
    </row>
    <row r="14" spans="1:27" ht="15.6" customHeight="1">
      <c r="A14" s="202" t="s">
        <v>148</v>
      </c>
      <c r="B14" s="203">
        <v>5983734.4079999998</v>
      </c>
      <c r="C14" s="203">
        <v>5960919.1310000001</v>
      </c>
      <c r="D14" s="203">
        <v>22826714.469999999</v>
      </c>
      <c r="E14" s="203">
        <v>22547824.624000002</v>
      </c>
      <c r="F14" s="204">
        <v>-1.221769547109091</v>
      </c>
    </row>
    <row r="15" spans="1:27" ht="15.6" customHeight="1">
      <c r="A15" s="202" t="s">
        <v>145</v>
      </c>
      <c r="B15" s="203">
        <v>3075465</v>
      </c>
      <c r="C15" s="203">
        <v>2729873</v>
      </c>
      <c r="D15" s="203">
        <v>11564949</v>
      </c>
      <c r="E15" s="203">
        <v>10889423</v>
      </c>
      <c r="F15" s="204">
        <v>-5.8411498399171506</v>
      </c>
    </row>
    <row r="16" spans="1:27" ht="15.6" customHeight="1">
      <c r="A16" s="202" t="s">
        <v>144</v>
      </c>
      <c r="B16" s="203">
        <v>3130816.6779999998</v>
      </c>
      <c r="C16" s="203">
        <v>2557832.9569999999</v>
      </c>
      <c r="D16" s="203">
        <v>12455723.392999999</v>
      </c>
      <c r="E16" s="203">
        <v>11312462.081</v>
      </c>
      <c r="F16" s="204">
        <v>-9.1786022852956251</v>
      </c>
      <c r="G16" s="15"/>
    </row>
    <row r="17" spans="1:7" ht="15.6" customHeight="1">
      <c r="A17" s="202" t="s">
        <v>150</v>
      </c>
      <c r="B17" s="203">
        <v>1630036.5090000001</v>
      </c>
      <c r="C17" s="203">
        <v>1516652.172</v>
      </c>
      <c r="D17" s="203">
        <v>5521983.6099999994</v>
      </c>
      <c r="E17" s="203">
        <v>5942330.8689999999</v>
      </c>
      <c r="F17" s="204">
        <v>7.6122511164063411</v>
      </c>
      <c r="G17" s="16"/>
    </row>
    <row r="18" spans="1:7" ht="15.6" customHeight="1">
      <c r="A18" s="202" t="s">
        <v>147</v>
      </c>
      <c r="B18" s="203">
        <v>115084</v>
      </c>
      <c r="C18" s="203">
        <v>167839</v>
      </c>
      <c r="D18" s="203">
        <v>501841</v>
      </c>
      <c r="E18" s="203">
        <v>670707</v>
      </c>
      <c r="F18" s="204">
        <v>33.649303265376894</v>
      </c>
    </row>
    <row r="19" spans="1:7" ht="15.6" customHeight="1">
      <c r="A19" s="202" t="s">
        <v>143</v>
      </c>
      <c r="B19" s="203">
        <v>551292.41800000006</v>
      </c>
      <c r="C19" s="203">
        <v>681909.89099999995</v>
      </c>
      <c r="D19" s="203">
        <v>2326909.9920000001</v>
      </c>
      <c r="E19" s="203">
        <v>2132399.1519999998</v>
      </c>
      <c r="F19" s="204">
        <v>-8.3591905431982951</v>
      </c>
    </row>
    <row r="20" spans="1:7" ht="15.6" customHeight="1">
      <c r="A20" s="202" t="s">
        <v>142</v>
      </c>
      <c r="B20" s="203">
        <v>1312602.73</v>
      </c>
      <c r="C20" s="203">
        <v>1696734.0730000001</v>
      </c>
      <c r="D20" s="203">
        <v>4932539.551</v>
      </c>
      <c r="E20" s="203">
        <v>5820438.6639999999</v>
      </c>
      <c r="F20" s="204">
        <v>18.000851363066939</v>
      </c>
    </row>
    <row r="21" spans="1:7" ht="15.6" customHeight="1">
      <c r="A21" s="202" t="s">
        <v>149</v>
      </c>
      <c r="B21" s="203">
        <v>2920974.2629999998</v>
      </c>
      <c r="C21" s="203">
        <v>2536023.6370000001</v>
      </c>
      <c r="D21" s="203">
        <v>10741573.454</v>
      </c>
      <c r="E21" s="203">
        <v>9629288.9230000004</v>
      </c>
      <c r="F21" s="204">
        <v>-10.354949726530069</v>
      </c>
    </row>
    <row r="22" spans="1:7" ht="15.6" customHeight="1">
      <c r="A22" s="202" t="s">
        <v>146</v>
      </c>
      <c r="B22" s="203">
        <v>2640918.301</v>
      </c>
      <c r="C22" s="203">
        <v>2921201.3960000002</v>
      </c>
      <c r="D22" s="203">
        <v>10251144.823000001</v>
      </c>
      <c r="E22" s="203">
        <v>11765962.435000001</v>
      </c>
      <c r="F22" s="204">
        <v>14.777057959431779</v>
      </c>
    </row>
    <row r="23" spans="1:7" ht="15.6" customHeight="1">
      <c r="A23" s="202" t="s">
        <v>165</v>
      </c>
      <c r="B23" s="203">
        <v>501384.3</v>
      </c>
      <c r="C23" s="203">
        <v>445958.06400000001</v>
      </c>
      <c r="D23" s="203">
        <v>1310336.183</v>
      </c>
      <c r="E23" s="203">
        <v>1738172.9280000001</v>
      </c>
      <c r="F23" s="204">
        <v>32.650914364623048</v>
      </c>
    </row>
    <row r="24" spans="1:7" ht="15.6" customHeight="1">
      <c r="A24" s="202" t="s">
        <v>141</v>
      </c>
      <c r="B24" s="203">
        <v>203369.28899999999</v>
      </c>
      <c r="C24" s="203">
        <v>159334.59700000001</v>
      </c>
      <c r="D24" s="203">
        <v>794645.14500000002</v>
      </c>
      <c r="E24" s="203">
        <v>748847.98499999999</v>
      </c>
      <c r="F24" s="204">
        <v>-5.7632215194620073</v>
      </c>
    </row>
    <row r="25" spans="1:7" ht="15.6" customHeight="1">
      <c r="A25" s="202" t="s">
        <v>140</v>
      </c>
      <c r="B25" s="203">
        <v>44938</v>
      </c>
      <c r="C25" s="203">
        <v>44827</v>
      </c>
      <c r="D25" s="203">
        <v>171799</v>
      </c>
      <c r="E25" s="203">
        <v>175731</v>
      </c>
      <c r="F25" s="204">
        <v>2.2887211217760348</v>
      </c>
    </row>
    <row r="26" spans="1:7" ht="15.6" customHeight="1">
      <c r="A26" s="202" t="s">
        <v>152</v>
      </c>
      <c r="B26" s="203">
        <v>222082.43599999999</v>
      </c>
      <c r="C26" s="203">
        <v>289915.53100000002</v>
      </c>
      <c r="D26" s="203">
        <v>948468.61899999995</v>
      </c>
      <c r="E26" s="203">
        <v>949174.973</v>
      </c>
      <c r="F26" s="204">
        <v>7.4473101782189133E-2</v>
      </c>
    </row>
    <row r="27" spans="1:7" ht="15.6" customHeight="1">
      <c r="A27" s="202" t="s">
        <v>173</v>
      </c>
      <c r="B27" s="203">
        <v>284460.326</v>
      </c>
      <c r="C27" s="203">
        <v>263339.64600000001</v>
      </c>
      <c r="D27" s="203">
        <v>1122370.4979999999</v>
      </c>
      <c r="E27" s="203">
        <v>1133305.209</v>
      </c>
      <c r="F27" s="204">
        <v>0.97425146326324352</v>
      </c>
    </row>
    <row r="28" spans="1:7" ht="15.6" customHeight="1">
      <c r="A28" s="202" t="s">
        <v>177</v>
      </c>
      <c r="B28" s="203">
        <v>1476892.8959999999</v>
      </c>
      <c r="C28" s="203">
        <v>1240198.9310000001</v>
      </c>
      <c r="D28" s="203">
        <v>4959682.2009999994</v>
      </c>
      <c r="E28" s="203">
        <v>5142960.5309999986</v>
      </c>
      <c r="F28" s="204">
        <v>3.6953643917557168</v>
      </c>
    </row>
    <row r="29" spans="1:7" ht="15.6" customHeight="1">
      <c r="A29" s="202" t="s">
        <v>178</v>
      </c>
      <c r="B29" s="203">
        <v>569219.11300000001</v>
      </c>
      <c r="C29" s="203">
        <v>521442.85399999999</v>
      </c>
      <c r="D29" s="203">
        <v>2430722.4649999999</v>
      </c>
      <c r="E29" s="203">
        <v>2273207.3309999998</v>
      </c>
      <c r="F29" s="204">
        <v>-6.4801776536836968</v>
      </c>
    </row>
    <row r="30" spans="1:7" ht="15.6" customHeight="1">
      <c r="A30" s="202" t="s">
        <v>179</v>
      </c>
      <c r="B30" s="203">
        <v>379565</v>
      </c>
      <c r="C30" s="203">
        <v>357066</v>
      </c>
      <c r="D30" s="203">
        <v>1401300</v>
      </c>
      <c r="E30" s="203">
        <v>1440117</v>
      </c>
      <c r="F30" s="204">
        <v>2.7700706486833719</v>
      </c>
    </row>
    <row r="31" spans="1:7" ht="15.6" customHeight="1">
      <c r="A31" s="202" t="s">
        <v>180</v>
      </c>
      <c r="B31" s="203">
        <v>2456630.6860000002</v>
      </c>
      <c r="C31" s="203">
        <v>2768706.0550000002</v>
      </c>
      <c r="D31" s="203">
        <v>10631870.120999999</v>
      </c>
      <c r="E31" s="203">
        <v>9943624.4250000007</v>
      </c>
      <c r="F31" s="204">
        <v>-6.4734208391107018</v>
      </c>
    </row>
    <row r="32" spans="1:7" ht="15.6" customHeight="1">
      <c r="A32" s="202" t="s">
        <v>181</v>
      </c>
      <c r="B32" s="203">
        <v>6912060.6009999998</v>
      </c>
      <c r="C32" s="203">
        <v>7241800.5590000004</v>
      </c>
      <c r="D32" s="203">
        <v>26411317.098999999</v>
      </c>
      <c r="E32" s="203">
        <v>26451828.500999998</v>
      </c>
      <c r="F32" s="204">
        <v>0.15338652687464099</v>
      </c>
    </row>
    <row r="33" spans="1:6" ht="15.6" customHeight="1">
      <c r="A33" s="202" t="s">
        <v>182</v>
      </c>
      <c r="B33" s="203">
        <v>489576.87800000003</v>
      </c>
      <c r="C33" s="203">
        <v>460376.13099999999</v>
      </c>
      <c r="D33" s="203">
        <v>1713185.986</v>
      </c>
      <c r="E33" s="203">
        <v>1695510.0989999999</v>
      </c>
      <c r="F33" s="204">
        <v>-1.031755287776448</v>
      </c>
    </row>
    <row r="34" spans="1:6" ht="15.6" customHeight="1">
      <c r="A34" s="202" t="s">
        <v>183</v>
      </c>
      <c r="B34" s="203">
        <v>153682</v>
      </c>
      <c r="C34" s="203">
        <v>125161</v>
      </c>
      <c r="D34" s="203">
        <v>483482</v>
      </c>
      <c r="E34" s="203">
        <v>483588</v>
      </c>
      <c r="F34" s="204">
        <v>2.1924290873286619E-2</v>
      </c>
    </row>
    <row r="35" spans="1:6" ht="15.6" customHeight="1">
      <c r="A35" s="193" t="s">
        <v>153</v>
      </c>
      <c r="B35" s="192">
        <f>SUM(B7:B34)</f>
        <v>49124220.27299998</v>
      </c>
      <c r="C35" s="91">
        <f>SUM(C7:C34)</f>
        <v>47604904.523000002</v>
      </c>
      <c r="D35" s="90">
        <f>SUM(D7:D34)</f>
        <v>185525198.84200001</v>
      </c>
      <c r="E35" s="92">
        <f>SUM(E7:E34)</f>
        <v>182600178.245</v>
      </c>
      <c r="F35" s="191">
        <f>E35*100/D35-100</f>
        <v>-1.5766163385120819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91B16-BB6E-4CDF-B673-F42E086954B5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1539721</v>
      </c>
      <c r="C7" s="203">
        <v>1120827</v>
      </c>
      <c r="D7" s="203">
        <v>4937938</v>
      </c>
      <c r="E7" s="203">
        <v>4366180</v>
      </c>
      <c r="F7" s="204">
        <v>-11.578881711354009</v>
      </c>
      <c r="G7" s="27"/>
    </row>
    <row r="8" spans="1:14" ht="15.6" customHeight="1">
      <c r="A8" s="202" t="s">
        <v>11</v>
      </c>
      <c r="B8" s="203">
        <v>284343</v>
      </c>
      <c r="C8" s="203">
        <v>219607</v>
      </c>
      <c r="D8" s="203">
        <v>1099017</v>
      </c>
      <c r="E8" s="203">
        <v>902803</v>
      </c>
      <c r="F8" s="204">
        <v>-17.853590981759151</v>
      </c>
      <c r="G8" s="20"/>
    </row>
    <row r="9" spans="1:14" ht="15.6" customHeight="1">
      <c r="A9" s="202" t="s">
        <v>8</v>
      </c>
      <c r="B9" s="203">
        <v>553373</v>
      </c>
      <c r="C9" s="203">
        <v>517553</v>
      </c>
      <c r="D9" s="203">
        <v>1626591</v>
      </c>
      <c r="E9" s="203">
        <v>1876551</v>
      </c>
      <c r="F9" s="204">
        <v>15.36710826507708</v>
      </c>
      <c r="G9" s="20"/>
    </row>
    <row r="10" spans="1:14" ht="15.6" customHeight="1">
      <c r="A10" s="202" t="s">
        <v>10</v>
      </c>
      <c r="B10" s="203">
        <v>426800</v>
      </c>
      <c r="C10" s="203">
        <v>353879</v>
      </c>
      <c r="D10" s="203">
        <v>1409909</v>
      </c>
      <c r="E10" s="203">
        <v>1466518</v>
      </c>
      <c r="F10" s="204">
        <v>4.0150818244297994</v>
      </c>
    </row>
    <row r="11" spans="1:14" ht="15.6" customHeight="1">
      <c r="A11" s="202" t="s">
        <v>9</v>
      </c>
      <c r="B11" s="203">
        <v>8646475</v>
      </c>
      <c r="C11" s="203">
        <v>8214878</v>
      </c>
      <c r="D11" s="203">
        <v>33599498</v>
      </c>
      <c r="E11" s="203">
        <v>31700988</v>
      </c>
      <c r="F11" s="204">
        <v>-5.6504118007953537</v>
      </c>
    </row>
    <row r="12" spans="1:14" ht="15.6" customHeight="1">
      <c r="A12" s="202" t="s">
        <v>6</v>
      </c>
      <c r="B12" s="203">
        <v>397441</v>
      </c>
      <c r="C12" s="203">
        <v>451910</v>
      </c>
      <c r="D12" s="203">
        <v>1529092</v>
      </c>
      <c r="E12" s="203">
        <v>1710690</v>
      </c>
      <c r="F12" s="204">
        <v>11.87619842363965</v>
      </c>
    </row>
    <row r="13" spans="1:14" ht="15.6" customHeight="1">
      <c r="A13" s="202" t="s">
        <v>175</v>
      </c>
      <c r="B13" s="203">
        <v>1487775</v>
      </c>
      <c r="C13" s="203">
        <v>1506009</v>
      </c>
      <c r="D13" s="203">
        <v>5160085</v>
      </c>
      <c r="E13" s="203">
        <v>5461016</v>
      </c>
      <c r="F13" s="204">
        <v>5.8319000559099274</v>
      </c>
    </row>
    <row r="14" spans="1:14" ht="15.6" customHeight="1">
      <c r="A14" s="202" t="s">
        <v>148</v>
      </c>
      <c r="B14" s="203">
        <v>5822167</v>
      </c>
      <c r="C14" s="203">
        <v>5816420</v>
      </c>
      <c r="D14" s="203">
        <v>22342187</v>
      </c>
      <c r="E14" s="203">
        <v>22031641</v>
      </c>
      <c r="F14" s="204">
        <v>-1.38995345442234</v>
      </c>
    </row>
    <row r="15" spans="1:14" ht="15.6" customHeight="1">
      <c r="A15" s="202" t="s">
        <v>145</v>
      </c>
      <c r="B15" s="203">
        <v>3062135</v>
      </c>
      <c r="C15" s="203">
        <v>2727974</v>
      </c>
      <c r="D15" s="203">
        <v>11520739</v>
      </c>
      <c r="E15" s="203">
        <v>10881929</v>
      </c>
      <c r="F15" s="204">
        <v>-5.544869994884877</v>
      </c>
    </row>
    <row r="16" spans="1:14" ht="15.6" customHeight="1">
      <c r="A16" s="202" t="s">
        <v>144</v>
      </c>
      <c r="B16" s="203">
        <v>3109631</v>
      </c>
      <c r="C16" s="203">
        <v>2535569</v>
      </c>
      <c r="D16" s="203">
        <v>12394768</v>
      </c>
      <c r="E16" s="203">
        <v>11232106</v>
      </c>
      <c r="F16" s="204">
        <v>-9.3802643179767529</v>
      </c>
      <c r="G16" s="15"/>
    </row>
    <row r="17" spans="1:7" ht="15.6" customHeight="1">
      <c r="A17" s="202" t="s">
        <v>150</v>
      </c>
      <c r="B17" s="203">
        <v>1627005</v>
      </c>
      <c r="C17" s="203">
        <v>1515100</v>
      </c>
      <c r="D17" s="203">
        <v>5511607</v>
      </c>
      <c r="E17" s="203">
        <v>5936244</v>
      </c>
      <c r="F17" s="204">
        <v>7.7044136129444629</v>
      </c>
      <c r="G17" s="16"/>
    </row>
    <row r="18" spans="1:7" ht="15.6" customHeight="1">
      <c r="A18" s="202" t="s">
        <v>147</v>
      </c>
      <c r="B18" s="203">
        <v>68457</v>
      </c>
      <c r="C18" s="203">
        <v>109216</v>
      </c>
      <c r="D18" s="203">
        <v>345797</v>
      </c>
      <c r="E18" s="203">
        <v>432895</v>
      </c>
      <c r="F18" s="204">
        <v>25.187610071805139</v>
      </c>
    </row>
    <row r="19" spans="1:7" ht="15.6" customHeight="1">
      <c r="A19" s="202" t="s">
        <v>143</v>
      </c>
      <c r="B19" s="203">
        <v>549703</v>
      </c>
      <c r="C19" s="203">
        <v>680103</v>
      </c>
      <c r="D19" s="203">
        <v>2322822</v>
      </c>
      <c r="E19" s="203">
        <v>2127804</v>
      </c>
      <c r="F19" s="204">
        <v>-8.3957358764468353</v>
      </c>
    </row>
    <row r="20" spans="1:7" ht="15.6" customHeight="1">
      <c r="A20" s="202" t="s">
        <v>142</v>
      </c>
      <c r="B20" s="203">
        <v>1304326</v>
      </c>
      <c r="C20" s="203">
        <v>1695556</v>
      </c>
      <c r="D20" s="203">
        <v>4917267</v>
      </c>
      <c r="E20" s="203">
        <v>5816916</v>
      </c>
      <c r="F20" s="204">
        <v>18.295711825288318</v>
      </c>
    </row>
    <row r="21" spans="1:7" ht="15.6" customHeight="1">
      <c r="A21" s="202" t="s">
        <v>149</v>
      </c>
      <c r="B21" s="203">
        <v>2905453</v>
      </c>
      <c r="C21" s="203">
        <v>2516655</v>
      </c>
      <c r="D21" s="203">
        <v>10677059</v>
      </c>
      <c r="E21" s="203">
        <v>9531346</v>
      </c>
      <c r="F21" s="204">
        <v>-10.730604747992871</v>
      </c>
    </row>
    <row r="22" spans="1:7" ht="15.6" customHeight="1">
      <c r="A22" s="202" t="s">
        <v>146</v>
      </c>
      <c r="B22" s="203">
        <v>2363528</v>
      </c>
      <c r="C22" s="203">
        <v>2622548</v>
      </c>
      <c r="D22" s="203">
        <v>9275255</v>
      </c>
      <c r="E22" s="203">
        <v>10732059</v>
      </c>
      <c r="F22" s="204">
        <v>15.70634985237602</v>
      </c>
    </row>
    <row r="23" spans="1:7" ht="15.6" customHeight="1">
      <c r="A23" s="202" t="s">
        <v>165</v>
      </c>
      <c r="B23" s="203">
        <v>490851</v>
      </c>
      <c r="C23" s="203">
        <v>434797</v>
      </c>
      <c r="D23" s="203">
        <v>1285218</v>
      </c>
      <c r="E23" s="203">
        <v>1715574</v>
      </c>
      <c r="F23" s="204">
        <v>33.485058565939802</v>
      </c>
    </row>
    <row r="24" spans="1:7" ht="15.6" customHeight="1">
      <c r="A24" s="202" t="s">
        <v>141</v>
      </c>
      <c r="B24" s="203">
        <v>201349</v>
      </c>
      <c r="C24" s="203">
        <v>157674</v>
      </c>
      <c r="D24" s="203">
        <v>786274</v>
      </c>
      <c r="E24" s="203">
        <v>740376</v>
      </c>
      <c r="F24" s="204">
        <v>-5.8374052811106623</v>
      </c>
    </row>
    <row r="25" spans="1:7" ht="15.6" customHeight="1">
      <c r="A25" s="202" t="s">
        <v>140</v>
      </c>
      <c r="B25" s="203">
        <v>44938</v>
      </c>
      <c r="C25" s="203">
        <v>44163</v>
      </c>
      <c r="D25" s="203">
        <v>170010</v>
      </c>
      <c r="E25" s="203">
        <v>175067</v>
      </c>
      <c r="F25" s="204">
        <v>2.9745309099464809</v>
      </c>
    </row>
    <row r="26" spans="1:7" ht="15.6" customHeight="1">
      <c r="A26" s="202" t="s">
        <v>152</v>
      </c>
      <c r="B26" s="203">
        <v>219956</v>
      </c>
      <c r="C26" s="203">
        <v>287658</v>
      </c>
      <c r="D26" s="203">
        <v>940724</v>
      </c>
      <c r="E26" s="203">
        <v>942216</v>
      </c>
      <c r="F26" s="204">
        <v>0.15860124754975399</v>
      </c>
    </row>
    <row r="27" spans="1:7" ht="15.6" customHeight="1">
      <c r="A27" s="202" t="s">
        <v>173</v>
      </c>
      <c r="B27" s="203">
        <v>278231</v>
      </c>
      <c r="C27" s="203">
        <v>258422</v>
      </c>
      <c r="D27" s="203">
        <v>1105152</v>
      </c>
      <c r="E27" s="203">
        <v>1113184</v>
      </c>
      <c r="F27" s="204">
        <v>0.7267778549918944</v>
      </c>
    </row>
    <row r="28" spans="1:7" ht="15.6" customHeight="1">
      <c r="A28" s="202" t="s">
        <v>177</v>
      </c>
      <c r="B28" s="203">
        <v>1386270</v>
      </c>
      <c r="C28" s="203">
        <v>1162078</v>
      </c>
      <c r="D28" s="203">
        <v>4607609</v>
      </c>
      <c r="E28" s="203">
        <v>4851066</v>
      </c>
      <c r="F28" s="204">
        <v>5.2838033782814477</v>
      </c>
    </row>
    <row r="29" spans="1:7" ht="15.6" customHeight="1">
      <c r="A29" s="202" t="s">
        <v>178</v>
      </c>
      <c r="B29" s="203">
        <v>564072</v>
      </c>
      <c r="C29" s="203">
        <v>516259</v>
      </c>
      <c r="D29" s="203">
        <v>2410463</v>
      </c>
      <c r="E29" s="203">
        <v>2253600</v>
      </c>
      <c r="F29" s="204">
        <v>-6.5075879613169718</v>
      </c>
    </row>
    <row r="30" spans="1:7" ht="15.6" customHeight="1">
      <c r="A30" s="202" t="s">
        <v>179</v>
      </c>
      <c r="B30" s="203">
        <v>375460</v>
      </c>
      <c r="C30" s="203">
        <v>352438</v>
      </c>
      <c r="D30" s="203">
        <v>1390457</v>
      </c>
      <c r="E30" s="203">
        <v>1427581</v>
      </c>
      <c r="F30" s="204">
        <v>2.6699135607933191</v>
      </c>
    </row>
    <row r="31" spans="1:7" ht="15.6" customHeight="1">
      <c r="A31" s="202" t="s">
        <v>180</v>
      </c>
      <c r="B31" s="203">
        <v>2445553</v>
      </c>
      <c r="C31" s="203">
        <v>2760102</v>
      </c>
      <c r="D31" s="203">
        <v>10592866</v>
      </c>
      <c r="E31" s="203">
        <v>9841586</v>
      </c>
      <c r="F31" s="204">
        <v>-7.0923204352816356</v>
      </c>
    </row>
    <row r="32" spans="1:7" ht="15.6" customHeight="1">
      <c r="A32" s="202" t="s">
        <v>181</v>
      </c>
      <c r="B32" s="203">
        <v>6857733</v>
      </c>
      <c r="C32" s="203">
        <v>7207774</v>
      </c>
      <c r="D32" s="203">
        <v>26200620</v>
      </c>
      <c r="E32" s="203">
        <v>26290248</v>
      </c>
      <c r="F32" s="204">
        <v>0.34208350794752113</v>
      </c>
    </row>
    <row r="33" spans="1:6" ht="15.6" customHeight="1">
      <c r="A33" s="202" t="s">
        <v>182</v>
      </c>
      <c r="B33" s="203">
        <v>477784</v>
      </c>
      <c r="C33" s="203">
        <v>447119</v>
      </c>
      <c r="D33" s="203">
        <v>1669843</v>
      </c>
      <c r="E33" s="203">
        <v>1649717</v>
      </c>
      <c r="F33" s="204">
        <v>-1.20526300975601</v>
      </c>
    </row>
    <row r="34" spans="1:6" ht="15.6" customHeight="1">
      <c r="A34" s="202" t="s">
        <v>183</v>
      </c>
      <c r="B34" s="203">
        <v>153025</v>
      </c>
      <c r="C34" s="203">
        <v>124523</v>
      </c>
      <c r="D34" s="203">
        <v>480037</v>
      </c>
      <c r="E34" s="203">
        <v>481155</v>
      </c>
      <c r="F34" s="204">
        <v>0.23289871405745541</v>
      </c>
    </row>
    <row r="35" spans="1:6" ht="15.6" customHeight="1">
      <c r="A35" s="170" t="s">
        <v>153</v>
      </c>
      <c r="B35" s="192">
        <f>SUM(B7:B34)</f>
        <v>47643555</v>
      </c>
      <c r="C35" s="192">
        <f>SUM(C7:C34)</f>
        <v>46356811</v>
      </c>
      <c r="D35" s="90">
        <f>SUM(D7:D34)</f>
        <v>180308904</v>
      </c>
      <c r="E35" s="92">
        <f>SUM(E7:E34)</f>
        <v>177689056</v>
      </c>
      <c r="F35" s="154">
        <f>E35*100/D35-100</f>
        <v>-1.4529776078057637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A8E8-357B-40CB-B264-98C5232F0F88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1023337</v>
      </c>
      <c r="C7" s="203">
        <v>795980</v>
      </c>
      <c r="D7" s="203">
        <v>3353732</v>
      </c>
      <c r="E7" s="203">
        <v>2968094</v>
      </c>
      <c r="F7" s="204">
        <v>-11.498772114170119</v>
      </c>
      <c r="G7" s="51"/>
    </row>
    <row r="8" spans="1:14" ht="15.6" customHeight="1">
      <c r="A8" s="202" t="s">
        <v>11</v>
      </c>
      <c r="B8" s="203">
        <v>2203</v>
      </c>
      <c r="C8" s="203">
        <v>7505</v>
      </c>
      <c r="D8" s="203">
        <v>22109</v>
      </c>
      <c r="E8" s="203">
        <v>17039</v>
      </c>
      <c r="F8" s="204">
        <v>-22.9318377131485</v>
      </c>
      <c r="G8" s="20"/>
    </row>
    <row r="9" spans="1:14" ht="15.6" customHeight="1">
      <c r="A9" s="202" t="s">
        <v>8</v>
      </c>
      <c r="B9" s="203">
        <v>18288</v>
      </c>
      <c r="C9" s="203">
        <v>0</v>
      </c>
      <c r="D9" s="203">
        <v>63268</v>
      </c>
      <c r="E9" s="203">
        <v>26263</v>
      </c>
      <c r="F9" s="204">
        <v>-58.489283682114191</v>
      </c>
      <c r="G9" s="20"/>
    </row>
    <row r="10" spans="1:14" ht="15.6" customHeight="1">
      <c r="A10" s="202" t="s">
        <v>10</v>
      </c>
      <c r="B10" s="203">
        <v>74314</v>
      </c>
      <c r="C10" s="203">
        <v>71466</v>
      </c>
      <c r="D10" s="203">
        <v>220694</v>
      </c>
      <c r="E10" s="203">
        <v>214278</v>
      </c>
      <c r="F10" s="204">
        <v>-2.907192764642446</v>
      </c>
    </row>
    <row r="11" spans="1:14" ht="15.6" customHeight="1">
      <c r="A11" s="202" t="s">
        <v>9</v>
      </c>
      <c r="B11" s="203">
        <v>2449308</v>
      </c>
      <c r="C11" s="203">
        <v>2408742</v>
      </c>
      <c r="D11" s="203">
        <v>10107526</v>
      </c>
      <c r="E11" s="203">
        <v>9638815</v>
      </c>
      <c r="F11" s="204">
        <v>-4.6372475321854267</v>
      </c>
    </row>
    <row r="12" spans="1:14" ht="15.6" customHeight="1">
      <c r="A12" s="202" t="s">
        <v>6</v>
      </c>
      <c r="B12" s="203">
        <v>47739</v>
      </c>
      <c r="C12" s="203">
        <v>93211</v>
      </c>
      <c r="D12" s="203">
        <v>168455</v>
      </c>
      <c r="E12" s="203">
        <v>244622</v>
      </c>
      <c r="F12" s="204">
        <v>45.215042592977341</v>
      </c>
    </row>
    <row r="13" spans="1:14" ht="15.6" customHeight="1">
      <c r="A13" s="202" t="s">
        <v>175</v>
      </c>
      <c r="B13" s="203">
        <v>111202</v>
      </c>
      <c r="C13" s="203">
        <v>110446</v>
      </c>
      <c r="D13" s="203">
        <v>418512</v>
      </c>
      <c r="E13" s="203">
        <v>442992</v>
      </c>
      <c r="F13" s="204">
        <v>5.8492946438811799</v>
      </c>
    </row>
    <row r="14" spans="1:14" ht="15.6" customHeight="1">
      <c r="A14" s="202" t="s">
        <v>148</v>
      </c>
      <c r="B14" s="203">
        <v>1049638</v>
      </c>
      <c r="C14" s="203">
        <v>1709048</v>
      </c>
      <c r="D14" s="203">
        <v>4021258</v>
      </c>
      <c r="E14" s="203">
        <v>4903687</v>
      </c>
      <c r="F14" s="204">
        <v>21.944103064264969</v>
      </c>
    </row>
    <row r="15" spans="1:14" ht="15.6" customHeight="1">
      <c r="A15" s="202" t="s">
        <v>145</v>
      </c>
      <c r="B15" s="203">
        <v>1896200</v>
      </c>
      <c r="C15" s="203">
        <v>1777482</v>
      </c>
      <c r="D15" s="203">
        <v>7612275</v>
      </c>
      <c r="E15" s="203">
        <v>6826822</v>
      </c>
      <c r="F15" s="204">
        <v>-10.318242575314221</v>
      </c>
    </row>
    <row r="16" spans="1:14" ht="15.6" customHeight="1">
      <c r="A16" s="202" t="s">
        <v>144</v>
      </c>
      <c r="B16" s="203">
        <v>2360266</v>
      </c>
      <c r="C16" s="203">
        <v>1996129</v>
      </c>
      <c r="D16" s="203">
        <v>9168185</v>
      </c>
      <c r="E16" s="203">
        <v>8530432</v>
      </c>
      <c r="F16" s="204">
        <v>-6.956153262614138</v>
      </c>
      <c r="G16" s="15"/>
    </row>
    <row r="17" spans="1:7" ht="15.6" customHeight="1">
      <c r="A17" s="202" t="s">
        <v>150</v>
      </c>
      <c r="B17" s="203">
        <v>744601</v>
      </c>
      <c r="C17" s="203">
        <v>748790</v>
      </c>
      <c r="D17" s="203">
        <v>2940277</v>
      </c>
      <c r="E17" s="203">
        <v>3007870</v>
      </c>
      <c r="F17" s="204">
        <v>2.2988650389062002</v>
      </c>
      <c r="G17" s="16"/>
    </row>
    <row r="18" spans="1:7" ht="15.6" customHeight="1">
      <c r="A18" s="202" t="s">
        <v>147</v>
      </c>
      <c r="B18" s="203">
        <v>21761</v>
      </c>
      <c r="C18" s="203">
        <v>63691</v>
      </c>
      <c r="D18" s="203">
        <v>160656</v>
      </c>
      <c r="E18" s="203">
        <v>215951</v>
      </c>
      <c r="F18" s="204">
        <v>34.418260133452833</v>
      </c>
    </row>
    <row r="19" spans="1:7" ht="15.6" customHeight="1">
      <c r="A19" s="202" t="s">
        <v>143</v>
      </c>
      <c r="B19" s="203">
        <v>175605</v>
      </c>
      <c r="C19" s="203">
        <v>229334</v>
      </c>
      <c r="D19" s="203">
        <v>660647</v>
      </c>
      <c r="E19" s="203">
        <v>759903</v>
      </c>
      <c r="F19" s="204">
        <v>15.024059747489961</v>
      </c>
    </row>
    <row r="20" spans="1:7" ht="15.6" customHeight="1">
      <c r="A20" s="202" t="s">
        <v>142</v>
      </c>
      <c r="B20" s="203">
        <v>166606</v>
      </c>
      <c r="C20" s="203">
        <v>140157</v>
      </c>
      <c r="D20" s="203">
        <v>511307</v>
      </c>
      <c r="E20" s="203">
        <v>541187</v>
      </c>
      <c r="F20" s="204">
        <v>5.8438472385474816</v>
      </c>
    </row>
    <row r="21" spans="1:7" ht="15.6" customHeight="1">
      <c r="A21" s="202" t="s">
        <v>149</v>
      </c>
      <c r="B21" s="203">
        <v>2225938</v>
      </c>
      <c r="C21" s="203">
        <v>1924135</v>
      </c>
      <c r="D21" s="203">
        <v>8327795</v>
      </c>
      <c r="E21" s="203">
        <v>7281251</v>
      </c>
      <c r="F21" s="204">
        <v>-12.56687994841371</v>
      </c>
    </row>
    <row r="22" spans="1:7" ht="15.6" customHeight="1">
      <c r="A22" s="202" t="s">
        <v>146</v>
      </c>
      <c r="B22" s="203">
        <v>658836</v>
      </c>
      <c r="C22" s="203">
        <v>925305</v>
      </c>
      <c r="D22" s="203">
        <v>2696699</v>
      </c>
      <c r="E22" s="203">
        <v>3465546</v>
      </c>
      <c r="F22" s="204">
        <v>28.51067175090731</v>
      </c>
    </row>
    <row r="23" spans="1:7" ht="15.6" customHeight="1">
      <c r="A23" s="202" t="s">
        <v>165</v>
      </c>
      <c r="B23" s="203">
        <v>18072</v>
      </c>
      <c r="C23" s="203">
        <v>6835</v>
      </c>
      <c r="D23" s="203">
        <v>47649</v>
      </c>
      <c r="E23" s="203">
        <v>43824</v>
      </c>
      <c r="F23" s="204">
        <v>-8.0274507334886351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3853</v>
      </c>
      <c r="C25" s="203">
        <v>6662</v>
      </c>
      <c r="D25" s="203">
        <v>20851</v>
      </c>
      <c r="E25" s="203">
        <v>21196</v>
      </c>
      <c r="F25" s="204">
        <v>1.6545969018272471</v>
      </c>
    </row>
    <row r="26" spans="1:7" ht="15.6" customHeight="1">
      <c r="A26" s="202" t="s">
        <v>152</v>
      </c>
      <c r="B26" s="203">
        <v>101017</v>
      </c>
      <c r="C26" s="203">
        <v>113916</v>
      </c>
      <c r="D26" s="203">
        <v>443108</v>
      </c>
      <c r="E26" s="203">
        <v>425601</v>
      </c>
      <c r="F26" s="204">
        <v>-3.9509555232584441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602311</v>
      </c>
      <c r="C28" s="203">
        <v>326477</v>
      </c>
      <c r="D28" s="203">
        <v>1608385</v>
      </c>
      <c r="E28" s="203">
        <v>1320639</v>
      </c>
      <c r="F28" s="204">
        <v>-17.8903682886871</v>
      </c>
    </row>
    <row r="29" spans="1:7" ht="15.6" customHeight="1">
      <c r="A29" s="202" t="s">
        <v>178</v>
      </c>
      <c r="B29" s="203">
        <v>10518</v>
      </c>
      <c r="C29" s="203">
        <v>13793</v>
      </c>
      <c r="D29" s="203">
        <v>62856</v>
      </c>
      <c r="E29" s="203">
        <v>69257</v>
      </c>
      <c r="F29" s="204">
        <v>10.183594247168131</v>
      </c>
    </row>
    <row r="30" spans="1:7" ht="15.6" customHeight="1">
      <c r="A30" s="202" t="s">
        <v>179</v>
      </c>
      <c r="B30" s="203">
        <v>62737</v>
      </c>
      <c r="C30" s="203">
        <v>44552</v>
      </c>
      <c r="D30" s="203">
        <v>194015</v>
      </c>
      <c r="E30" s="203">
        <v>138473</v>
      </c>
      <c r="F30" s="204">
        <v>-28.627683426539178</v>
      </c>
    </row>
    <row r="31" spans="1:7" ht="15.6" customHeight="1">
      <c r="A31" s="202" t="s">
        <v>180</v>
      </c>
      <c r="B31" s="203">
        <v>1746810</v>
      </c>
      <c r="C31" s="203">
        <v>1913104</v>
      </c>
      <c r="D31" s="203">
        <v>6865551</v>
      </c>
      <c r="E31" s="203">
        <v>6373058</v>
      </c>
      <c r="F31" s="204">
        <v>-7.1733936576976873</v>
      </c>
    </row>
    <row r="32" spans="1:7" ht="15.6" customHeight="1">
      <c r="A32" s="202" t="s">
        <v>181</v>
      </c>
      <c r="B32" s="203">
        <v>247328</v>
      </c>
      <c r="C32" s="203">
        <v>285298</v>
      </c>
      <c r="D32" s="203">
        <v>1250289</v>
      </c>
      <c r="E32" s="203">
        <v>1231935</v>
      </c>
      <c r="F32" s="204">
        <v>-1.467980602884609</v>
      </c>
    </row>
    <row r="33" spans="1:6" ht="15.6" customHeight="1">
      <c r="A33" s="202" t="s">
        <v>182</v>
      </c>
      <c r="B33" s="203">
        <v>3000</v>
      </c>
      <c r="C33" s="203">
        <v>3449</v>
      </c>
      <c r="D33" s="203">
        <v>9000</v>
      </c>
      <c r="E33" s="203">
        <v>6435</v>
      </c>
      <c r="F33" s="204">
        <v>-28.5</v>
      </c>
    </row>
    <row r="34" spans="1:6" ht="15.6" customHeight="1">
      <c r="A34" s="202" t="s">
        <v>183</v>
      </c>
      <c r="B34" s="203">
        <v>48920</v>
      </c>
      <c r="C34" s="203">
        <v>42875</v>
      </c>
      <c r="D34" s="203">
        <v>103803</v>
      </c>
      <c r="E34" s="203">
        <v>111520</v>
      </c>
      <c r="F34" s="204">
        <v>7.434274539271498</v>
      </c>
    </row>
    <row r="35" spans="1:6" ht="15.6" customHeight="1">
      <c r="A35" s="170" t="s">
        <v>153</v>
      </c>
      <c r="B35" s="90">
        <f>SUM(B7:B34)</f>
        <v>15870408</v>
      </c>
      <c r="C35" s="91">
        <f>SUM(C7:C34)</f>
        <v>15758382</v>
      </c>
      <c r="D35" s="90">
        <f>SUM(D7:D34)</f>
        <v>61058902</v>
      </c>
      <c r="E35" s="92">
        <f>SUM(E7:E34)</f>
        <v>58826690</v>
      </c>
      <c r="F35" s="154">
        <f>E35*100/D35-100</f>
        <v>-3.6558338373002499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3BF0-F47F-4D4A-A3D8-D6C53367AD64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439120</v>
      </c>
      <c r="C7" s="203">
        <v>290760</v>
      </c>
      <c r="D7" s="203">
        <v>1412407</v>
      </c>
      <c r="E7" s="203">
        <v>1275894</v>
      </c>
      <c r="F7" s="204">
        <v>-9.6652735365939151</v>
      </c>
      <c r="G7" s="51"/>
    </row>
    <row r="8" spans="1:14" ht="15.6" customHeight="1">
      <c r="A8" s="202" t="s">
        <v>11</v>
      </c>
      <c r="B8" s="203">
        <v>193671</v>
      </c>
      <c r="C8" s="203">
        <v>109853</v>
      </c>
      <c r="D8" s="203">
        <v>699307</v>
      </c>
      <c r="E8" s="203">
        <v>427742</v>
      </c>
      <c r="F8" s="204">
        <v>-38.833445110659547</v>
      </c>
      <c r="G8" s="20"/>
    </row>
    <row r="9" spans="1:14" ht="15.6" customHeight="1">
      <c r="A9" s="202" t="s">
        <v>8</v>
      </c>
      <c r="B9" s="203">
        <v>405453</v>
      </c>
      <c r="C9" s="203">
        <v>376463</v>
      </c>
      <c r="D9" s="203">
        <v>1111422</v>
      </c>
      <c r="E9" s="203">
        <v>1291868</v>
      </c>
      <c r="F9" s="204">
        <v>16.235597279881091</v>
      </c>
      <c r="G9" s="20"/>
    </row>
    <row r="10" spans="1:14" ht="15.6" customHeight="1">
      <c r="A10" s="202" t="s">
        <v>10</v>
      </c>
      <c r="B10" s="203">
        <v>249775</v>
      </c>
      <c r="C10" s="203">
        <v>151006</v>
      </c>
      <c r="D10" s="203">
        <v>792165</v>
      </c>
      <c r="E10" s="203">
        <v>819820</v>
      </c>
      <c r="F10" s="204">
        <v>3.491065623954611</v>
      </c>
    </row>
    <row r="11" spans="1:14" ht="15.6" customHeight="1">
      <c r="A11" s="202" t="s">
        <v>9</v>
      </c>
      <c r="B11" s="203">
        <v>2314</v>
      </c>
      <c r="C11" s="203">
        <v>30579</v>
      </c>
      <c r="D11" s="203">
        <v>68910</v>
      </c>
      <c r="E11" s="203">
        <v>121520</v>
      </c>
      <c r="F11" s="204">
        <v>76.345958496589759</v>
      </c>
    </row>
    <row r="12" spans="1:14" ht="15.6" customHeight="1">
      <c r="A12" s="202" t="s">
        <v>6</v>
      </c>
      <c r="B12" s="203">
        <v>152369</v>
      </c>
      <c r="C12" s="203">
        <v>158853</v>
      </c>
      <c r="D12" s="203">
        <v>617039</v>
      </c>
      <c r="E12" s="203">
        <v>630544</v>
      </c>
      <c r="F12" s="204">
        <v>2.188678511406891</v>
      </c>
    </row>
    <row r="13" spans="1:14" ht="15.6" customHeight="1">
      <c r="A13" s="202" t="s">
        <v>175</v>
      </c>
      <c r="B13" s="203">
        <v>35730</v>
      </c>
      <c r="C13" s="203">
        <v>23226</v>
      </c>
      <c r="D13" s="203">
        <v>116428</v>
      </c>
      <c r="E13" s="203">
        <v>118431</v>
      </c>
      <c r="F13" s="204">
        <v>1.720376541725358</v>
      </c>
    </row>
    <row r="14" spans="1:14" ht="15.6" customHeight="1">
      <c r="A14" s="202" t="s">
        <v>148</v>
      </c>
      <c r="B14" s="203">
        <v>314063</v>
      </c>
      <c r="C14" s="203">
        <v>244672</v>
      </c>
      <c r="D14" s="203">
        <v>1396997</v>
      </c>
      <c r="E14" s="203">
        <v>1235461</v>
      </c>
      <c r="F14" s="204">
        <v>-11.563088539202299</v>
      </c>
    </row>
    <row r="15" spans="1:14" ht="15.6" customHeight="1">
      <c r="A15" s="202" t="s">
        <v>145</v>
      </c>
      <c r="B15" s="203">
        <v>416388</v>
      </c>
      <c r="C15" s="203">
        <v>341722</v>
      </c>
      <c r="D15" s="203">
        <v>1253486</v>
      </c>
      <c r="E15" s="203">
        <v>1437802</v>
      </c>
      <c r="F15" s="204">
        <v>14.704272724226691</v>
      </c>
    </row>
    <row r="16" spans="1:14" ht="15.6" customHeight="1">
      <c r="A16" s="202" t="s">
        <v>144</v>
      </c>
      <c r="B16" s="203">
        <v>647973</v>
      </c>
      <c r="C16" s="203">
        <v>470706</v>
      </c>
      <c r="D16" s="203">
        <v>2925668</v>
      </c>
      <c r="E16" s="203">
        <v>2402166</v>
      </c>
      <c r="F16" s="204">
        <v>-17.893417845087001</v>
      </c>
      <c r="G16" s="15"/>
    </row>
    <row r="17" spans="1:7" ht="15.6" customHeight="1">
      <c r="A17" s="202" t="s">
        <v>150</v>
      </c>
      <c r="B17" s="203">
        <v>799387</v>
      </c>
      <c r="C17" s="203">
        <v>646294</v>
      </c>
      <c r="D17" s="203">
        <v>2241146</v>
      </c>
      <c r="E17" s="203">
        <v>2508846</v>
      </c>
      <c r="F17" s="204">
        <v>11.94478182144314</v>
      </c>
      <c r="G17" s="16"/>
    </row>
    <row r="18" spans="1:7" ht="15.6" customHeight="1">
      <c r="A18" s="202" t="s">
        <v>147</v>
      </c>
      <c r="B18" s="203">
        <v>26</v>
      </c>
      <c r="C18" s="203">
        <v>0</v>
      </c>
      <c r="D18" s="203">
        <v>1426</v>
      </c>
      <c r="E18" s="203">
        <v>2700</v>
      </c>
      <c r="F18" s="204">
        <v>89.340813464235623</v>
      </c>
    </row>
    <row r="19" spans="1:7" ht="15.6" customHeight="1">
      <c r="A19" s="202" t="s">
        <v>143</v>
      </c>
      <c r="B19" s="203">
        <v>301018</v>
      </c>
      <c r="C19" s="203">
        <v>301975</v>
      </c>
      <c r="D19" s="203">
        <v>1426556</v>
      </c>
      <c r="E19" s="203">
        <v>1058908</v>
      </c>
      <c r="F19" s="204">
        <v>-25.771718740799511</v>
      </c>
    </row>
    <row r="20" spans="1:7" ht="15.6" customHeight="1">
      <c r="A20" s="202" t="s">
        <v>142</v>
      </c>
      <c r="B20" s="203">
        <v>972529</v>
      </c>
      <c r="C20" s="203">
        <v>1415796</v>
      </c>
      <c r="D20" s="203">
        <v>3746262</v>
      </c>
      <c r="E20" s="203">
        <v>4754749</v>
      </c>
      <c r="F20" s="204">
        <v>26.919820343585162</v>
      </c>
    </row>
    <row r="21" spans="1:7" ht="15.6" customHeight="1">
      <c r="A21" s="202" t="s">
        <v>149</v>
      </c>
      <c r="B21" s="203">
        <v>503393</v>
      </c>
      <c r="C21" s="203">
        <v>413013</v>
      </c>
      <c r="D21" s="203">
        <v>1726049</v>
      </c>
      <c r="E21" s="203">
        <v>1701304</v>
      </c>
      <c r="F21" s="204">
        <v>-1.4336209458711831</v>
      </c>
    </row>
    <row r="22" spans="1:7" ht="15.6" customHeight="1">
      <c r="A22" s="202" t="s">
        <v>146</v>
      </c>
      <c r="B22" s="203">
        <v>43494</v>
      </c>
      <c r="C22" s="203">
        <v>35215</v>
      </c>
      <c r="D22" s="203">
        <v>122110</v>
      </c>
      <c r="E22" s="203">
        <v>146607</v>
      </c>
      <c r="F22" s="204">
        <v>20.061420031119479</v>
      </c>
    </row>
    <row r="23" spans="1:7" ht="15.6" customHeight="1">
      <c r="A23" s="202" t="s">
        <v>165</v>
      </c>
      <c r="B23" s="203">
        <v>130782</v>
      </c>
      <c r="C23" s="203">
        <v>57479</v>
      </c>
      <c r="D23" s="203">
        <v>540094</v>
      </c>
      <c r="E23" s="203">
        <v>354996</v>
      </c>
      <c r="F23" s="204">
        <v>-34.271441637937102</v>
      </c>
    </row>
    <row r="24" spans="1:7" ht="15.6" customHeight="1">
      <c r="A24" s="202" t="s">
        <v>141</v>
      </c>
      <c r="B24" s="203">
        <v>81642</v>
      </c>
      <c r="C24" s="203">
        <v>64106</v>
      </c>
      <c r="D24" s="203">
        <v>405704</v>
      </c>
      <c r="E24" s="203">
        <v>380907</v>
      </c>
      <c r="F24" s="204">
        <v>-6.1120915741525863</v>
      </c>
    </row>
    <row r="25" spans="1:7" ht="15.6" customHeight="1">
      <c r="A25" s="202" t="s">
        <v>140</v>
      </c>
      <c r="B25" s="203">
        <v>0</v>
      </c>
      <c r="C25" s="203">
        <v>3600</v>
      </c>
      <c r="D25" s="203">
        <v>0</v>
      </c>
      <c r="E25" s="203">
        <v>3600</v>
      </c>
      <c r="F25" s="204" t="s">
        <v>151</v>
      </c>
    </row>
    <row r="26" spans="1:7" ht="15.6" customHeight="1">
      <c r="A26" s="202" t="s">
        <v>152</v>
      </c>
      <c r="B26" s="203">
        <v>58578</v>
      </c>
      <c r="C26" s="203">
        <v>102800</v>
      </c>
      <c r="D26" s="203">
        <v>284204</v>
      </c>
      <c r="E26" s="203">
        <v>250844</v>
      </c>
      <c r="F26" s="204">
        <v>-11.738047318123609</v>
      </c>
    </row>
    <row r="27" spans="1:7" ht="15.6" customHeight="1">
      <c r="A27" s="202" t="s">
        <v>173</v>
      </c>
      <c r="B27" s="203">
        <v>64008</v>
      </c>
      <c r="C27" s="203">
        <v>66688</v>
      </c>
      <c r="D27" s="203">
        <v>255104</v>
      </c>
      <c r="E27" s="203">
        <v>342845</v>
      </c>
      <c r="F27" s="204">
        <v>34.394207852483703</v>
      </c>
    </row>
    <row r="28" spans="1:7" ht="15.6" customHeight="1">
      <c r="A28" s="202" t="s">
        <v>177</v>
      </c>
      <c r="B28" s="203">
        <v>10325</v>
      </c>
      <c r="C28" s="203">
        <v>15467</v>
      </c>
      <c r="D28" s="203">
        <v>95066</v>
      </c>
      <c r="E28" s="203">
        <v>130791</v>
      </c>
      <c r="F28" s="204">
        <v>37.579155534050017</v>
      </c>
    </row>
    <row r="29" spans="1:7" ht="15.6" customHeight="1">
      <c r="A29" s="202" t="s">
        <v>178</v>
      </c>
      <c r="B29" s="203">
        <v>247406</v>
      </c>
      <c r="C29" s="203">
        <v>204944</v>
      </c>
      <c r="D29" s="203">
        <v>1160222</v>
      </c>
      <c r="E29" s="203">
        <v>970980</v>
      </c>
      <c r="F29" s="204">
        <v>-16.310843959173329</v>
      </c>
    </row>
    <row r="30" spans="1:7" ht="15.6" customHeight="1">
      <c r="A30" s="202" t="s">
        <v>179</v>
      </c>
      <c r="B30" s="203">
        <v>159153</v>
      </c>
      <c r="C30" s="203">
        <v>161261</v>
      </c>
      <c r="D30" s="203">
        <v>620562</v>
      </c>
      <c r="E30" s="203">
        <v>719104</v>
      </c>
      <c r="F30" s="204">
        <v>15.879476990212099</v>
      </c>
    </row>
    <row r="31" spans="1:7" ht="15.6" customHeight="1">
      <c r="A31" s="202" t="s">
        <v>180</v>
      </c>
      <c r="B31" s="203">
        <v>531797</v>
      </c>
      <c r="C31" s="203">
        <v>683832</v>
      </c>
      <c r="D31" s="203">
        <v>3171640</v>
      </c>
      <c r="E31" s="203">
        <v>2810598</v>
      </c>
      <c r="F31" s="204">
        <v>-11.38344831065316</v>
      </c>
    </row>
    <row r="32" spans="1:7" ht="15.6" customHeight="1">
      <c r="A32" s="202" t="s">
        <v>181</v>
      </c>
      <c r="B32" s="203">
        <v>160373</v>
      </c>
      <c r="C32" s="203">
        <v>205197</v>
      </c>
      <c r="D32" s="203">
        <v>825911</v>
      </c>
      <c r="E32" s="203">
        <v>844924</v>
      </c>
      <c r="F32" s="204">
        <v>2.3020640238476062</v>
      </c>
    </row>
    <row r="33" spans="1:6" ht="15.6" customHeight="1">
      <c r="A33" s="202" t="s">
        <v>182</v>
      </c>
      <c r="B33" s="203">
        <v>27501</v>
      </c>
      <c r="C33" s="203">
        <v>21043</v>
      </c>
      <c r="D33" s="203">
        <v>76352</v>
      </c>
      <c r="E33" s="203">
        <v>86798</v>
      </c>
      <c r="F33" s="204">
        <v>13.68137049455154</v>
      </c>
    </row>
    <row r="34" spans="1:6" ht="15.6" customHeight="1">
      <c r="A34" s="202" t="s">
        <v>183</v>
      </c>
      <c r="B34" s="203">
        <v>41318</v>
      </c>
      <c r="C34" s="203">
        <v>18826</v>
      </c>
      <c r="D34" s="203">
        <v>124775</v>
      </c>
      <c r="E34" s="203">
        <v>111438</v>
      </c>
      <c r="F34" s="204">
        <v>-10.68883991184131</v>
      </c>
    </row>
    <row r="35" spans="1:6" ht="15.6" customHeight="1">
      <c r="A35" s="170" t="s">
        <v>153</v>
      </c>
      <c r="B35" s="90">
        <f>SUM(B7:B34)</f>
        <v>6989586</v>
      </c>
      <c r="C35" s="91">
        <f>SUM(C7:C34)</f>
        <v>6615376</v>
      </c>
      <c r="D35" s="90">
        <f>SUM(D7:D34)</f>
        <v>27217012</v>
      </c>
      <c r="E35" s="92">
        <f>SUM(E7:E34)</f>
        <v>26942187</v>
      </c>
      <c r="F35" s="154">
        <f>E35*100/D35-100</f>
        <v>-1.0097544873772364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2025-08-21T09:42:39Z</dcterms:modified>
  <cp:category/>
</cp:coreProperties>
</file>