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D35374A-D495-44DF-AECA-3516AA113716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D35" i="50"/>
  <c r="F35" i="50" s="1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D35" i="6" s="1" a="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F35" i="32"/>
  <c r="E35" i="32"/>
  <c r="D35" i="32"/>
  <c r="C35" i="32"/>
  <c r="B35" i="32"/>
  <c r="F35" i="26"/>
  <c r="E35" i="26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D14" i="6" s="1" a="1"/>
  <c r="F35" i="14"/>
  <c r="E35" i="14"/>
  <c r="D35" i="14"/>
  <c r="C35" i="14"/>
  <c r="B35" i="14"/>
  <c r="F35" i="13"/>
  <c r="E35" i="13"/>
  <c r="D35" i="13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J48" i="40"/>
  <c r="H48" i="40"/>
  <c r="I48" i="40" s="1"/>
  <c r="G48" i="40"/>
  <c r="D48" i="40"/>
  <c r="E48" i="40" s="1"/>
  <c r="C48" i="40"/>
  <c r="L48" i="39"/>
  <c r="N48" i="39" s="1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D32" i="6" a="1"/>
  <c r="I32" i="6" s="1"/>
  <c r="D30" i="6" a="1"/>
  <c r="H30" i="6" s="1"/>
  <c r="D30" i="6"/>
  <c r="H28" i="6"/>
  <c r="D28" i="6" a="1"/>
  <c r="I28" i="6" s="1"/>
  <c r="D27" i="6" a="1"/>
  <c r="I27" i="6" s="1"/>
  <c r="D27" i="6"/>
  <c r="H25" i="6"/>
  <c r="D25" i="6" a="1"/>
  <c r="I25" i="6" s="1"/>
  <c r="D23" i="6" a="1"/>
  <c r="I23" i="6" s="1"/>
  <c r="D21" i="6" a="1"/>
  <c r="H21" i="6" s="1"/>
  <c r="D21" i="6"/>
  <c r="D20" i="6" a="1"/>
  <c r="I20" i="6" s="1"/>
  <c r="D15" i="6" a="1"/>
  <c r="I15" i="6" s="1"/>
  <c r="D15" i="6"/>
  <c r="H13" i="6"/>
  <c r="D13" i="6" a="1"/>
  <c r="D10" i="6" a="1"/>
  <c r="I10" i="6" s="1"/>
  <c r="D10" i="6"/>
  <c r="H8" i="6"/>
  <c r="D8" i="6" a="1"/>
  <c r="I8" i="6" s="1"/>
  <c r="I16" i="6" l="1"/>
  <c r="H16" i="6"/>
  <c r="D16" i="6"/>
  <c r="I22" i="6"/>
  <c r="H22" i="6"/>
  <c r="D22" i="6"/>
  <c r="I14" i="6"/>
  <c r="H14" i="6"/>
  <c r="D14" i="6"/>
  <c r="I34" i="6"/>
  <c r="H34" i="6"/>
  <c r="D34" i="6"/>
  <c r="I9" i="6"/>
  <c r="H9" i="6"/>
  <c r="D9" i="6"/>
  <c r="D11" i="6" s="1"/>
  <c r="G11" i="6"/>
  <c r="F11" i="6"/>
  <c r="E11" i="6"/>
  <c r="H31" i="6"/>
  <c r="I31" i="6"/>
  <c r="D31" i="6"/>
  <c r="E12" i="6"/>
  <c r="G12" i="6"/>
  <c r="D7" i="6"/>
  <c r="D12" i="6" s="1"/>
  <c r="F12" i="6"/>
  <c r="H7" i="6"/>
  <c r="I7" i="6"/>
  <c r="I29" i="6"/>
  <c r="H29" i="6"/>
  <c r="D29" i="6"/>
  <c r="I26" i="6"/>
  <c r="H26" i="6"/>
  <c r="D26" i="6"/>
  <c r="I35" i="6"/>
  <c r="H35" i="6"/>
  <c r="D35" i="6"/>
  <c r="I24" i="6"/>
  <c r="H24" i="6"/>
  <c r="D24" i="6"/>
  <c r="G17" i="6"/>
  <c r="E48" i="39"/>
  <c r="H10" i="6"/>
  <c r="H15" i="6"/>
  <c r="H27" i="6"/>
  <c r="H33" i="6"/>
  <c r="F48" i="40"/>
  <c r="I21" i="6"/>
  <c r="I30" i="6"/>
  <c r="D8" i="6"/>
  <c r="D13" i="6"/>
  <c r="D25" i="6"/>
  <c r="D28" i="6"/>
  <c r="F35" i="25"/>
  <c r="I13" i="6"/>
  <c r="D20" i="6"/>
  <c r="D23" i="6"/>
  <c r="D32" i="6"/>
  <c r="E17" i="6"/>
  <c r="M48" i="39"/>
  <c r="M48" i="40"/>
  <c r="F35" i="12"/>
  <c r="F17" i="6"/>
  <c r="H20" i="6"/>
  <c r="H23" i="6"/>
  <c r="H32" i="6"/>
  <c r="G18" i="6" l="1"/>
  <c r="H12" i="6"/>
  <c r="I12" i="6"/>
  <c r="H17" i="6"/>
  <c r="I17" i="6"/>
  <c r="I11" i="6"/>
  <c r="H11" i="6"/>
  <c r="E18" i="6"/>
  <c r="D17" i="6"/>
  <c r="D18" i="6" s="1"/>
  <c r="F18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<sst xmlns="http://schemas.openxmlformats.org/spreadsheetml/2006/main" count="1873" uniqueCount="244">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</sst>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0ADB0987-0A7B-40BC-B8EF-423C4719D076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5516477.8380000005</c:v>
                </c:pt>
                <c:pt idx="1">
                  <c:v>1178778</c:v>
                </c:pt>
                <c:pt idx="2">
                  <c:v>2591905.554</c:v>
                </c:pt>
                <c:pt idx="3">
                  <c:v>1908355.5889999999</c:v>
                </c:pt>
                <c:pt idx="4">
                  <c:v>42654659.408</c:v>
                </c:pt>
                <c:pt idx="5">
                  <c:v>2125439.6009999998</c:v>
                </c:pt>
                <c:pt idx="6">
                  <c:v>7177709.2130000005</c:v>
                </c:pt>
                <c:pt idx="7">
                  <c:v>28733981.960000001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7454832.358</c:v>
                </c:pt>
                <c:pt idx="11">
                  <c:v>875396</c:v>
                </c:pt>
                <c:pt idx="12">
                  <c:v>2775949.3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14905671.1</c:v>
                </c:pt>
                <c:pt idx="16">
                  <c:v>2253119.5750000002</c:v>
                </c:pt>
                <c:pt idx="17">
                  <c:v>978813.174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1425660.656</c:v>
                </c:pt>
                <c:pt idx="21">
                  <c:v>6350123.5060000001</c:v>
                </c:pt>
                <c:pt idx="22">
                  <c:v>2906953.0129999998</c:v>
                </c:pt>
                <c:pt idx="23">
                  <c:v>1785079</c:v>
                </c:pt>
                <c:pt idx="24">
                  <c:v>12005483.165999999</c:v>
                </c:pt>
                <c:pt idx="25">
                  <c:v>33960127.354999997</c:v>
                </c:pt>
                <c:pt idx="26">
                  <c:v>2204616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6292284.9619999984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6173418.2649999997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519907"/>
        <c:axId val="42816389"/>
      </c:barChart>
      <c:catAx>
        <c:axId val="355199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16389"/>
        <c:crosses val="autoZero"/>
        <c:auto val="1"/>
        <c:lblAlgn val="ctr"/>
        <c:lblOffset val="100"/>
        <c:noMultiLvlLbl val="0"/>
      </c:catAx>
      <c:valAx>
        <c:axId val="428163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1990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1354770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23926"/>
        <c:axId val="50409819"/>
      </c:barChart>
      <c:catAx>
        <c:axId val="356239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09819"/>
        <c:crosses val="autoZero"/>
        <c:auto val="1"/>
        <c:lblAlgn val="ctr"/>
        <c:lblOffset val="100"/>
        <c:noMultiLvlLbl val="0"/>
      </c:catAx>
      <c:valAx>
        <c:axId val="504098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239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107</c:v>
                </c:pt>
                <c:pt idx="3">
                  <c:v>10210</c:v>
                </c:pt>
                <c:pt idx="4">
                  <c:v>25823878</c:v>
                </c:pt>
                <c:pt idx="5">
                  <c:v>448288</c:v>
                </c:pt>
                <c:pt idx="6">
                  <c:v>5765</c:v>
                </c:pt>
                <c:pt idx="7">
                  <c:v>10010256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6947657</c:v>
                </c:pt>
                <c:pt idx="16">
                  <c:v>1472351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624334</c:v>
                </c:pt>
                <c:pt idx="22">
                  <c:v>135555</c:v>
                </c:pt>
                <c:pt idx="23">
                  <c:v>0</c:v>
                </c:pt>
                <c:pt idx="24">
                  <c:v>880954</c:v>
                </c:pt>
                <c:pt idx="25">
                  <c:v>13546336</c:v>
                </c:pt>
                <c:pt idx="26">
                  <c:v>186001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436785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038176"/>
        <c:axId val="64255054"/>
      </c:barChart>
      <c:catAx>
        <c:axId val="56038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55054"/>
        <c:crosses val="autoZero"/>
        <c:auto val="1"/>
        <c:lblAlgn val="ctr"/>
        <c:lblOffset val="100"/>
        <c:noMultiLvlLbl val="0"/>
      </c:catAx>
      <c:valAx>
        <c:axId val="642550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38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107</c:v>
                </c:pt>
                <c:pt idx="3">
                  <c:v>0</c:v>
                </c:pt>
                <c:pt idx="4">
                  <c:v>19667539</c:v>
                </c:pt>
                <c:pt idx="5">
                  <c:v>91555</c:v>
                </c:pt>
                <c:pt idx="6">
                  <c:v>42</c:v>
                </c:pt>
                <c:pt idx="7">
                  <c:v>6674425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4488888</c:v>
                </c:pt>
                <c:pt idx="16">
                  <c:v>1459424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582708</c:v>
                </c:pt>
                <c:pt idx="22">
                  <c:v>130395</c:v>
                </c:pt>
                <c:pt idx="23">
                  <c:v>0</c:v>
                </c:pt>
                <c:pt idx="24">
                  <c:v>216</c:v>
                </c:pt>
                <c:pt idx="25">
                  <c:v>13326757</c:v>
                </c:pt>
                <c:pt idx="26">
                  <c:v>132855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6385"/>
        <c:axId val="52347310"/>
      </c:barChart>
      <c:catAx>
        <c:axId val="16363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47310"/>
        <c:crosses val="autoZero"/>
        <c:auto val="1"/>
        <c:lblAlgn val="ctr"/>
        <c:lblOffset val="100"/>
        <c:noMultiLvlLbl val="0"/>
      </c:catAx>
      <c:valAx>
        <c:axId val="523473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63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30445</c:v>
                </c:pt>
                <c:pt idx="2">
                  <c:v>448395</c:v>
                </c:pt>
                <c:pt idx="3">
                  <c:v>0</c:v>
                </c:pt>
                <c:pt idx="4">
                  <c:v>5855375</c:v>
                </c:pt>
                <c:pt idx="5">
                  <c:v>390817</c:v>
                </c:pt>
                <c:pt idx="6">
                  <c:v>6367541</c:v>
                </c:pt>
                <c:pt idx="7">
                  <c:v>4919637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2315394</c:v>
                </c:pt>
                <c:pt idx="16">
                  <c:v>180621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1947512</c:v>
                </c:pt>
                <c:pt idx="22">
                  <c:v>911980</c:v>
                </c:pt>
                <c:pt idx="23">
                  <c:v>68102</c:v>
                </c:pt>
                <c:pt idx="24">
                  <c:v>162242</c:v>
                </c:pt>
                <c:pt idx="25">
                  <c:v>5822617</c:v>
                </c:pt>
                <c:pt idx="26">
                  <c:v>580692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1925552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318947"/>
        <c:axId val="64771586"/>
      </c:barChart>
      <c:catAx>
        <c:axId val="643189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71586"/>
        <c:crosses val="autoZero"/>
        <c:auto val="1"/>
        <c:lblAlgn val="ctr"/>
        <c:lblOffset val="100"/>
        <c:noMultiLvlLbl val="0"/>
      </c:catAx>
      <c:valAx>
        <c:axId val="647715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189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244139</c:v>
                </c:pt>
                <c:pt idx="5">
                  <c:v>14197</c:v>
                </c:pt>
                <c:pt idx="6">
                  <c:v>295152</c:v>
                </c:pt>
                <c:pt idx="7">
                  <c:v>177334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419094"/>
        <c:axId val="4722987"/>
      </c:barChart>
      <c:catAx>
        <c:axId val="74190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2987"/>
        <c:crosses val="autoZero"/>
        <c:auto val="1"/>
        <c:lblAlgn val="ctr"/>
        <c:lblOffset val="100"/>
        <c:noMultiLvlLbl val="0"/>
      </c:catAx>
      <c:valAx>
        <c:axId val="47229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190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1883031</c:v>
                </c:pt>
                <c:pt idx="5">
                  <c:v>88933.75</c:v>
                </c:pt>
                <c:pt idx="6">
                  <c:v>33609</c:v>
                </c:pt>
                <c:pt idx="7">
                  <c:v>1544968.25</c:v>
                </c:pt>
                <c:pt idx="8">
                  <c:v>178788.25</c:v>
                </c:pt>
                <c:pt idx="9">
                  <c:v>18246</c:v>
                </c:pt>
                <c:pt idx="10">
                  <c:v>42652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593604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61581.25</c:v>
                </c:pt>
                <c:pt idx="24">
                  <c:v>6242</c:v>
                </c:pt>
                <c:pt idx="25">
                  <c:v>2345718</c:v>
                </c:pt>
                <c:pt idx="26">
                  <c:v>124947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0563"/>
        <c:axId val="27920471"/>
      </c:barChart>
      <c:catAx>
        <c:axId val="160105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20471"/>
        <c:crosses val="autoZero"/>
        <c:auto val="1"/>
        <c:lblAlgn val="ctr"/>
        <c:lblOffset val="100"/>
        <c:noMultiLvlLbl val="0"/>
      </c:catAx>
      <c:valAx>
        <c:axId val="279204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105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49</c:v>
                </c:pt>
                <c:pt idx="3">
                  <c:v>0</c:v>
                </c:pt>
                <c:pt idx="4">
                  <c:v>1634746</c:v>
                </c:pt>
                <c:pt idx="5">
                  <c:v>7565.25</c:v>
                </c:pt>
                <c:pt idx="6">
                  <c:v>8</c:v>
                </c:pt>
                <c:pt idx="7">
                  <c:v>632325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344606</c:v>
                </c:pt>
                <c:pt idx="16">
                  <c:v>128229.75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46439</c:v>
                </c:pt>
                <c:pt idx="22">
                  <c:v>10573.25</c:v>
                </c:pt>
                <c:pt idx="23">
                  <c:v>0</c:v>
                </c:pt>
                <c:pt idx="24">
                  <c:v>96</c:v>
                </c:pt>
                <c:pt idx="25">
                  <c:v>1097819</c:v>
                </c:pt>
                <c:pt idx="26">
                  <c:v>9744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720390"/>
        <c:axId val="9294626"/>
      </c:barChart>
      <c:catAx>
        <c:axId val="617203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94626"/>
        <c:crosses val="autoZero"/>
        <c:auto val="1"/>
        <c:lblAlgn val="ctr"/>
        <c:lblOffset val="100"/>
        <c:noMultiLvlLbl val="0"/>
      </c:catAx>
      <c:valAx>
        <c:axId val="92946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203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1910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33562</c:v>
                </c:pt>
                <c:pt idx="7">
                  <c:v>92303.25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212689</c:v>
                </c:pt>
                <c:pt idx="16">
                  <c:v>3109.25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160100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87450</c:v>
                </c:pt>
                <c:pt idx="26">
                  <c:v>5046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63084"/>
        <c:axId val="66845601"/>
      </c:barChart>
      <c:catAx>
        <c:axId val="174630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45601"/>
        <c:crosses val="autoZero"/>
        <c:auto val="1"/>
        <c:lblAlgn val="ctr"/>
        <c:lblOffset val="100"/>
        <c:noMultiLvlLbl val="0"/>
      </c:catAx>
      <c:valAx>
        <c:axId val="668456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30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248285</c:v>
                </c:pt>
                <c:pt idx="5">
                  <c:v>12286.5</c:v>
                </c:pt>
                <c:pt idx="6">
                  <c:v>39</c:v>
                </c:pt>
                <c:pt idx="7">
                  <c:v>820340</c:v>
                </c:pt>
                <c:pt idx="8">
                  <c:v>169864.75</c:v>
                </c:pt>
                <c:pt idx="9">
                  <c:v>14527</c:v>
                </c:pt>
                <c:pt idx="10">
                  <c:v>34996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36309</c:v>
                </c:pt>
                <c:pt idx="16">
                  <c:v>12193.5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1022.25</c:v>
                </c:pt>
                <c:pt idx="24">
                  <c:v>6146</c:v>
                </c:pt>
                <c:pt idx="25">
                  <c:v>1160449</c:v>
                </c:pt>
                <c:pt idx="26">
                  <c:v>110157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890715"/>
        <c:axId val="6361281"/>
      </c:barChart>
      <c:catAx>
        <c:axId val="478907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1281"/>
        <c:crosses val="autoZero"/>
        <c:auto val="1"/>
        <c:lblAlgn val="ctr"/>
        <c:lblOffset val="100"/>
        <c:noMultiLvlLbl val="0"/>
      </c:catAx>
      <c:valAx>
        <c:axId val="63612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907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634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208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703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28497"/>
        <c:axId val="7840970"/>
      </c:barChart>
      <c:catAx>
        <c:axId val="249284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40970"/>
        <c:crosses val="autoZero"/>
        <c:auto val="1"/>
        <c:lblAlgn val="ctr"/>
        <c:lblOffset val="100"/>
        <c:noMultiLvlLbl val="0"/>
      </c:catAx>
      <c:valAx>
        <c:axId val="78409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284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5485880</c:v>
                </c:pt>
                <c:pt idx="1">
                  <c:v>1174402</c:v>
                </c:pt>
                <c:pt idx="2">
                  <c:v>2564180</c:v>
                </c:pt>
                <c:pt idx="3">
                  <c:v>1869050</c:v>
                </c:pt>
                <c:pt idx="4">
                  <c:v>40086072</c:v>
                </c:pt>
                <c:pt idx="5">
                  <c:v>2074758</c:v>
                </c:pt>
                <c:pt idx="6">
                  <c:v>7131565</c:v>
                </c:pt>
                <c:pt idx="7">
                  <c:v>28070871</c:v>
                </c:pt>
                <c:pt idx="8">
                  <c:v>13272545</c:v>
                </c:pt>
                <c:pt idx="9">
                  <c:v>13845446</c:v>
                </c:pt>
                <c:pt idx="10">
                  <c:v>7446321</c:v>
                </c:pt>
                <c:pt idx="11">
                  <c:v>562387</c:v>
                </c:pt>
                <c:pt idx="12">
                  <c:v>2765119</c:v>
                </c:pt>
                <c:pt idx="13">
                  <c:v>7252357</c:v>
                </c:pt>
                <c:pt idx="14">
                  <c:v>11994386</c:v>
                </c:pt>
                <c:pt idx="15">
                  <c:v>13620268</c:v>
                </c:pt>
                <c:pt idx="16">
                  <c:v>2225330</c:v>
                </c:pt>
                <c:pt idx="17">
                  <c:v>966868</c:v>
                </c:pt>
                <c:pt idx="18">
                  <c:v>219526</c:v>
                </c:pt>
                <c:pt idx="19">
                  <c:v>1216705</c:v>
                </c:pt>
                <c:pt idx="20">
                  <c:v>1401739</c:v>
                </c:pt>
                <c:pt idx="21">
                  <c:v>5996303</c:v>
                </c:pt>
                <c:pt idx="22">
                  <c:v>2883104</c:v>
                </c:pt>
                <c:pt idx="23">
                  <c:v>1769063</c:v>
                </c:pt>
                <c:pt idx="24">
                  <c:v>11893251</c:v>
                </c:pt>
                <c:pt idx="25">
                  <c:v>33752094</c:v>
                </c:pt>
                <c:pt idx="26">
                  <c:v>2150812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5765738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82036"/>
        <c:axId val="1120245"/>
      </c:barChart>
      <c:catAx>
        <c:axId val="174820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245"/>
        <c:crosses val="autoZero"/>
        <c:auto val="1"/>
        <c:lblAlgn val="ctr"/>
        <c:lblOffset val="100"/>
        <c:noMultiLvlLbl val="0"/>
      </c:catAx>
      <c:valAx>
        <c:axId val="11202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820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12150927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217318574</c:v>
                </c:pt>
                <c:pt idx="5">
                  <c:v>13559905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151923095</c:v>
                </c:pt>
                <c:pt idx="16">
                  <c:v>25100393</c:v>
                </c:pt>
                <c:pt idx="17">
                  <c:v>1353313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12223068</c:v>
                </c:pt>
                <c:pt idx="23">
                  <c:v>2412809</c:v>
                </c:pt>
                <c:pt idx="24">
                  <c:v>17961647</c:v>
                </c:pt>
                <c:pt idx="25">
                  <c:v>118490925</c:v>
                </c:pt>
                <c:pt idx="26">
                  <c:v>19093478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705361"/>
        <c:axId val="26898906"/>
      </c:barChart>
      <c:catAx>
        <c:axId val="30705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98906"/>
        <c:crosses val="autoZero"/>
        <c:auto val="1"/>
        <c:lblAlgn val="ctr"/>
        <c:lblOffset val="100"/>
        <c:noMultiLvlLbl val="0"/>
      </c:catAx>
      <c:valAx>
        <c:axId val="268989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05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33778"/>
        <c:axId val="2977221"/>
      </c:barChart>
      <c:catAx>
        <c:axId val="92337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7221"/>
        <c:crosses val="autoZero"/>
        <c:auto val="1"/>
        <c:lblAlgn val="ctr"/>
        <c:lblOffset val="100"/>
        <c:noMultiLvlLbl val="0"/>
      </c:catAx>
      <c:valAx>
        <c:axId val="29772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37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2859224</c:v>
                </c:pt>
                <c:pt idx="7">
                  <c:v>1718280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1736194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3138996</c:v>
                </c:pt>
                <c:pt idx="22">
                  <c:v>72921</c:v>
                </c:pt>
                <c:pt idx="23">
                  <c:v>7283</c:v>
                </c:pt>
                <c:pt idx="24">
                  <c:v>18032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07383"/>
        <c:axId val="25762802"/>
      </c:barChart>
      <c:catAx>
        <c:axId val="601073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62802"/>
        <c:crosses val="autoZero"/>
        <c:auto val="1"/>
        <c:lblAlgn val="ctr"/>
        <c:lblOffset val="100"/>
        <c:noMultiLvlLbl val="0"/>
      </c:catAx>
      <c:valAx>
        <c:axId val="25762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073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102381"/>
        <c:axId val="47683846"/>
      </c:barChart>
      <c:catAx>
        <c:axId val="41102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83846"/>
        <c:crosses val="autoZero"/>
        <c:auto val="1"/>
        <c:lblAlgn val="ctr"/>
        <c:lblOffset val="100"/>
        <c:noMultiLvlLbl val="0"/>
      </c:catAx>
      <c:valAx>
        <c:axId val="476838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02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739537</c:v>
                </c:pt>
                <c:pt idx="7">
                  <c:v>1245889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1176020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869909</c:v>
                </c:pt>
                <c:pt idx="22">
                  <c:v>10902</c:v>
                </c:pt>
                <c:pt idx="23">
                  <c:v>7283</c:v>
                </c:pt>
                <c:pt idx="24">
                  <c:v>18032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9928"/>
        <c:axId val="42641572"/>
      </c:barChart>
      <c:catAx>
        <c:axId val="6099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41572"/>
        <c:crosses val="autoZero"/>
        <c:auto val="1"/>
        <c:lblAlgn val="ctr"/>
        <c:lblOffset val="100"/>
        <c:noMultiLvlLbl val="0"/>
      </c:catAx>
      <c:valAx>
        <c:axId val="426415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99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451565</c:v>
                </c:pt>
                <c:pt idx="7">
                  <c:v>147481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94654"/>
        <c:axId val="26242481"/>
      </c:barChart>
      <c:catAx>
        <c:axId val="591946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42481"/>
        <c:crosses val="autoZero"/>
        <c:auto val="1"/>
        <c:lblAlgn val="ctr"/>
        <c:lblOffset val="100"/>
        <c:noMultiLvlLbl val="0"/>
      </c:catAx>
      <c:valAx>
        <c:axId val="262424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946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2362</c:v>
                </c:pt>
                <c:pt idx="5">
                  <c:v>15349</c:v>
                </c:pt>
                <c:pt idx="6">
                  <c:v>68732</c:v>
                </c:pt>
                <c:pt idx="7">
                  <c:v>300781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202495</c:v>
                </c:pt>
                <c:pt idx="26">
                  <c:v>280325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88673"/>
        <c:axId val="65509744"/>
      </c:barChart>
      <c:catAx>
        <c:axId val="385886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09744"/>
        <c:crosses val="autoZero"/>
        <c:auto val="1"/>
        <c:lblAlgn val="ctr"/>
        <c:lblOffset val="100"/>
        <c:noMultiLvlLbl val="0"/>
      </c:catAx>
      <c:valAx>
        <c:axId val="655097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886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3625231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7367623</c:v>
                </c:pt>
                <c:pt idx="5">
                  <c:v>389377</c:v>
                </c:pt>
                <c:pt idx="6">
                  <c:v>118783</c:v>
                </c:pt>
                <c:pt idx="7">
                  <c:v>7662205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815210</c:v>
                </c:pt>
                <c:pt idx="16">
                  <c:v>359617</c:v>
                </c:pt>
                <c:pt idx="17">
                  <c:v>670991</c:v>
                </c:pt>
                <c:pt idx="18">
                  <c:v>92</c:v>
                </c:pt>
                <c:pt idx="19">
                  <c:v>559976</c:v>
                </c:pt>
                <c:pt idx="20">
                  <c:v>939719</c:v>
                </c:pt>
                <c:pt idx="21">
                  <c:v>526564</c:v>
                </c:pt>
                <c:pt idx="22">
                  <c:v>1134000</c:v>
                </c:pt>
                <c:pt idx="23">
                  <c:v>901697</c:v>
                </c:pt>
                <c:pt idx="24">
                  <c:v>8599864</c:v>
                </c:pt>
                <c:pt idx="25">
                  <c:v>7122523</c:v>
                </c:pt>
                <c:pt idx="26">
                  <c:v>744964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277-A082-AC96B228F94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277-A082-AC96B228F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043176"/>
        <c:axId val="57792712"/>
      </c:barChart>
      <c:catAx>
        <c:axId val="53043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92712"/>
        <c:crosses val="autoZero"/>
        <c:auto val="1"/>
        <c:lblAlgn val="ctr"/>
        <c:lblOffset val="100"/>
        <c:noMultiLvlLbl val="0"/>
      </c:catAx>
      <c:valAx>
        <c:axId val="577927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43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25662</c:v>
                </c:pt>
                <c:pt idx="6">
                  <c:v>82340</c:v>
                </c:pt>
                <c:pt idx="7">
                  <c:v>3228131</c:v>
                </c:pt>
                <c:pt idx="8">
                  <c:v>6313711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231727</c:v>
                </c:pt>
                <c:pt idx="22">
                  <c:v>59933</c:v>
                </c:pt>
                <c:pt idx="23">
                  <c:v>175626</c:v>
                </c:pt>
                <c:pt idx="24">
                  <c:v>5613789</c:v>
                </c:pt>
                <c:pt idx="25">
                  <c:v>1158893</c:v>
                </c:pt>
                <c:pt idx="26">
                  <c:v>6435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3-4E6D-89C2-15403DB6CCD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1005970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3-4E6D-89C2-15403DB6C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53801"/>
        <c:axId val="62238821"/>
      </c:barChart>
      <c:catAx>
        <c:axId val="20853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38821"/>
        <c:crosses val="autoZero"/>
        <c:auto val="1"/>
        <c:lblAlgn val="ctr"/>
        <c:lblOffset val="100"/>
        <c:noMultiLvlLbl val="0"/>
      </c:catAx>
      <c:valAx>
        <c:axId val="62238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53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1100106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933875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485238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698686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1-46E7-9F2C-86856FF6651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1-46E7-9F2C-86856FF66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73457"/>
        <c:axId val="7661221"/>
      </c:barChart>
      <c:catAx>
        <c:axId val="192734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61221"/>
        <c:crosses val="autoZero"/>
        <c:auto val="1"/>
        <c:lblAlgn val="ctr"/>
        <c:lblOffset val="100"/>
        <c:noMultiLvlLbl val="0"/>
      </c:catAx>
      <c:valAx>
        <c:axId val="76612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734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3783588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11869599</c:v>
                </c:pt>
                <c:pt idx="5">
                  <c:v>359676</c:v>
                </c:pt>
                <c:pt idx="6">
                  <c:v>579686</c:v>
                </c:pt>
                <c:pt idx="7">
                  <c:v>6691018</c:v>
                </c:pt>
                <c:pt idx="8">
                  <c:v>8017265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4521858</c:v>
                </c:pt>
                <c:pt idx="16">
                  <c:v>46144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1630693</c:v>
                </c:pt>
                <c:pt idx="22">
                  <c:v>79845</c:v>
                </c:pt>
                <c:pt idx="23">
                  <c:v>190885</c:v>
                </c:pt>
                <c:pt idx="24">
                  <c:v>7707380</c:v>
                </c:pt>
                <c:pt idx="25">
                  <c:v>1596498</c:v>
                </c:pt>
                <c:pt idx="26">
                  <c:v>6439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1950643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827053"/>
        <c:axId val="6326682"/>
      </c:barChart>
      <c:catAx>
        <c:axId val="258270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6682"/>
        <c:crosses val="autoZero"/>
        <c:auto val="1"/>
        <c:lblAlgn val="ctr"/>
        <c:lblOffset val="100"/>
        <c:noMultiLvlLbl val="0"/>
      </c:catAx>
      <c:valAx>
        <c:axId val="63266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270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112558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2511590</c:v>
                </c:pt>
                <c:pt idx="5">
                  <c:v>27221</c:v>
                </c:pt>
                <c:pt idx="6">
                  <c:v>5303</c:v>
                </c:pt>
                <c:pt idx="7">
                  <c:v>3500199</c:v>
                </c:pt>
                <c:pt idx="8">
                  <c:v>1550767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562644</c:v>
                </c:pt>
                <c:pt idx="21">
                  <c:v>227318</c:v>
                </c:pt>
                <c:pt idx="22">
                  <c:v>375381</c:v>
                </c:pt>
                <c:pt idx="23">
                  <c:v>80907</c:v>
                </c:pt>
                <c:pt idx="24">
                  <c:v>439938</c:v>
                </c:pt>
                <c:pt idx="25">
                  <c:v>5172529</c:v>
                </c:pt>
                <c:pt idx="26">
                  <c:v>712510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B-4C0E-9842-266D70914F7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B-4C0E-9842-266D70914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63835"/>
        <c:axId val="54184843"/>
      </c:barChart>
      <c:catAx>
        <c:axId val="233638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84843"/>
        <c:crosses val="autoZero"/>
        <c:auto val="1"/>
        <c:lblAlgn val="ctr"/>
        <c:lblOffset val="100"/>
        <c:noMultiLvlLbl val="0"/>
      </c:catAx>
      <c:valAx>
        <c:axId val="541848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638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993173</c:v>
                </c:pt>
                <c:pt idx="1">
                  <c:v>231703</c:v>
                </c:pt>
                <c:pt idx="2">
                  <c:v>1634950</c:v>
                </c:pt>
                <c:pt idx="3">
                  <c:v>993874</c:v>
                </c:pt>
                <c:pt idx="4">
                  <c:v>3617612</c:v>
                </c:pt>
                <c:pt idx="5">
                  <c:v>351106</c:v>
                </c:pt>
                <c:pt idx="6">
                  <c:v>2470</c:v>
                </c:pt>
                <c:pt idx="7">
                  <c:v>4801592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678608</c:v>
                </c:pt>
                <c:pt idx="13">
                  <c:v>1451928</c:v>
                </c:pt>
                <c:pt idx="14">
                  <c:v>2197237</c:v>
                </c:pt>
                <c:pt idx="15">
                  <c:v>461287</c:v>
                </c:pt>
                <c:pt idx="16">
                  <c:v>206263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249264</c:v>
                </c:pt>
                <c:pt idx="22">
                  <c:v>1244814</c:v>
                </c:pt>
                <c:pt idx="23">
                  <c:v>296317</c:v>
                </c:pt>
                <c:pt idx="24">
                  <c:v>1414996</c:v>
                </c:pt>
                <c:pt idx="25">
                  <c:v>6205162</c:v>
                </c:pt>
                <c:pt idx="26">
                  <c:v>802072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4-435C-98AB-3DAB6838C06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345597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4-435C-98AB-3DAB6838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483346"/>
        <c:axId val="11802458"/>
      </c:barChart>
      <c:catAx>
        <c:axId val="114833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2458"/>
        <c:crosses val="autoZero"/>
        <c:auto val="1"/>
        <c:lblAlgn val="ctr"/>
        <c:lblOffset val="100"/>
        <c:noMultiLvlLbl val="0"/>
      </c:catAx>
      <c:valAx>
        <c:axId val="118024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833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694922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150643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81152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170642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D-474F-88FB-F3777AFCF2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299692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D-474F-88FB-F3777AFCF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31847"/>
        <c:axId val="64744537"/>
      </c:barChart>
      <c:catAx>
        <c:axId val="409318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44537"/>
        <c:crosses val="autoZero"/>
        <c:auto val="1"/>
        <c:lblAlgn val="ctr"/>
        <c:lblOffset val="100"/>
        <c:noMultiLvlLbl val="0"/>
      </c:catAx>
      <c:valAx>
        <c:axId val="647445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318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47</c:v>
                </c:pt>
                <c:pt idx="7">
                  <c:v>509559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2371</c:v>
                </c:pt>
                <c:pt idx="22">
                  <c:v>529561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D-446F-8F9B-CFD899790C4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D-446F-8F9B-CFD899790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74044"/>
        <c:axId val="49338028"/>
      </c:barChart>
      <c:catAx>
        <c:axId val="363740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38028"/>
        <c:crosses val="autoZero"/>
        <c:auto val="1"/>
        <c:lblAlgn val="ctr"/>
        <c:lblOffset val="100"/>
        <c:noMultiLvlLbl val="0"/>
      </c:catAx>
      <c:valAx>
        <c:axId val="493380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740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47054</c:v>
                </c:pt>
                <c:pt idx="2">
                  <c:v>201529</c:v>
                </c:pt>
                <c:pt idx="3">
                  <c:v>498317</c:v>
                </c:pt>
                <c:pt idx="4">
                  <c:v>2387530</c:v>
                </c:pt>
                <c:pt idx="5">
                  <c:v>136126</c:v>
                </c:pt>
                <c:pt idx="6">
                  <c:v>2423</c:v>
                </c:pt>
                <c:pt idx="7">
                  <c:v>4141390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263923</c:v>
                </c:pt>
                <c:pt idx="13">
                  <c:v>374541</c:v>
                </c:pt>
                <c:pt idx="14">
                  <c:v>97010</c:v>
                </c:pt>
                <c:pt idx="15">
                  <c:v>380118</c:v>
                </c:pt>
                <c:pt idx="16">
                  <c:v>58982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76251</c:v>
                </c:pt>
                <c:pt idx="22">
                  <c:v>708241</c:v>
                </c:pt>
                <c:pt idx="23">
                  <c:v>116611</c:v>
                </c:pt>
                <c:pt idx="24">
                  <c:v>290778</c:v>
                </c:pt>
                <c:pt idx="25">
                  <c:v>5841929</c:v>
                </c:pt>
                <c:pt idx="26">
                  <c:v>802068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4-4AC9-8FC4-7C26147B6C1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45905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4-4AC9-8FC4-7C26147B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55768"/>
        <c:axId val="24706649"/>
      </c:barChart>
      <c:catAx>
        <c:axId val="48255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06649"/>
        <c:crosses val="autoZero"/>
        <c:auto val="1"/>
        <c:lblAlgn val="ctr"/>
        <c:lblOffset val="100"/>
        <c:noMultiLvlLbl val="0"/>
      </c:catAx>
      <c:valAx>
        <c:axId val="247066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557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42968687.037000008</c:v>
              </c:pt>
              <c:pt idx="1">
                <c:v>43849383.092000008</c:v>
              </c:pt>
              <c:pt idx="2">
                <c:v>48177203.593000002</c:v>
              </c:pt>
              <c:pt idx="3">
                <c:v>47604904.523000002</c:v>
              </c:pt>
              <c:pt idx="4">
                <c:v>47813411.052000001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EC-44A2-A5BC-475C4FDF1D6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47469559.138999999</c:v>
              </c:pt>
              <c:pt idx="3">
                <c:v>49124220.273000002</c:v>
              </c:pt>
              <c:pt idx="4">
                <c:v>51198942.700000018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EC-44A2-A5BC-475C4FDF1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57481"/>
        <c:axId val="8436060"/>
      </c:lineChart>
      <c:catAx>
        <c:axId val="384574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36060"/>
        <c:crosses val="autoZero"/>
        <c:auto val="1"/>
        <c:lblAlgn val="ctr"/>
        <c:lblOffset val="100"/>
        <c:noMultiLvlLbl val="0"/>
      </c:catAx>
      <c:valAx>
        <c:axId val="843606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574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14053011</c:v>
              </c:pt>
              <c:pt idx="1">
                <c:v>13791767</c:v>
              </c:pt>
              <c:pt idx="2">
                <c:v>15223530</c:v>
              </c:pt>
              <c:pt idx="3">
                <c:v>15758382</c:v>
              </c:pt>
              <c:pt idx="4">
                <c:v>14795201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72-443E-BFBF-8AF34F8C424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72-443E-BFBF-8AF34F8C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35659"/>
        <c:axId val="1370991"/>
      </c:lineChart>
      <c:catAx>
        <c:axId val="270356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0991"/>
        <c:crosses val="autoZero"/>
        <c:auto val="1"/>
        <c:lblAlgn val="ctr"/>
        <c:lblOffset val="100"/>
        <c:noMultiLvlLbl val="0"/>
      </c:catAx>
      <c:valAx>
        <c:axId val="13709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3565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6460308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D4-41D7-985E-484973FC387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D4-41D7-985E-484973FC3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12110"/>
        <c:axId val="57840031"/>
      </c:lineChart>
      <c:catAx>
        <c:axId val="295121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40031"/>
        <c:crosses val="autoZero"/>
        <c:auto val="1"/>
        <c:lblAlgn val="ctr"/>
        <c:lblOffset val="100"/>
        <c:noMultiLvlLbl val="0"/>
      </c:catAx>
      <c:valAx>
        <c:axId val="5784003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121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21592408</c:v>
              </c:pt>
              <c:pt idx="1">
                <c:v>21974810</c:v>
              </c:pt>
              <c:pt idx="2">
                <c:v>24369908</c:v>
              </c:pt>
              <c:pt idx="3">
                <c:v>23983053</c:v>
              </c:pt>
              <c:pt idx="4">
                <c:v>25346160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76-4585-929B-7DC48823EDC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76-4585-929B-7DC48823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78582"/>
        <c:axId val="34163357"/>
      </c:lineChart>
      <c:catAx>
        <c:axId val="483785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63357"/>
        <c:crosses val="autoZero"/>
        <c:auto val="1"/>
        <c:lblAlgn val="ctr"/>
        <c:lblOffset val="100"/>
        <c:noMultiLvlLbl val="0"/>
      </c:catAx>
      <c:valAx>
        <c:axId val="341633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785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14973044</c:v>
              </c:pt>
              <c:pt idx="1">
                <c:v>14854655</c:v>
              </c:pt>
              <c:pt idx="2">
                <c:v>16012433</c:v>
              </c:pt>
              <c:pt idx="3">
                <c:v>16487082</c:v>
              </c:pt>
              <c:pt idx="4">
                <c:v>17104257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15-4B96-8B29-8FBEE9105B1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15-4B96-8B29-8FBEE910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36712"/>
        <c:axId val="32003866"/>
      </c:lineChart>
      <c:catAx>
        <c:axId val="518367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03866"/>
        <c:crosses val="autoZero"/>
        <c:auto val="1"/>
        <c:lblAlgn val="ctr"/>
        <c:lblOffset val="100"/>
        <c:noMultiLvlLbl val="0"/>
      </c:catAx>
      <c:valAx>
        <c:axId val="320038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3671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1549752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155262</c:v>
                </c:pt>
                <c:pt idx="5">
                  <c:v>668018</c:v>
                </c:pt>
                <c:pt idx="6">
                  <c:v>145130</c:v>
                </c:pt>
                <c:pt idx="7">
                  <c:v>1494029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1352784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490274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164324</c:v>
                </c:pt>
                <c:pt idx="22">
                  <c:v>1234074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52948"/>
        <c:axId val="58419536"/>
      </c:barChart>
      <c:catAx>
        <c:axId val="366529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19536"/>
        <c:crosses val="autoZero"/>
        <c:auto val="1"/>
        <c:lblAlgn val="ctr"/>
        <c:lblOffset val="100"/>
        <c:noMultiLvlLbl val="0"/>
      </c:catAx>
      <c:valAx>
        <c:axId val="584195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529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1413517.25</c:v>
              </c:pt>
              <c:pt idx="1">
                <c:v>1417901</c:v>
              </c:pt>
              <c:pt idx="2">
                <c:v>1502483.5</c:v>
              </c:pt>
              <c:pt idx="3">
                <c:v>1574010.25</c:v>
              </c:pt>
              <c:pt idx="4">
                <c:v>1691114.75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B8-402B-A49B-08343730A53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B8-402B-A49B-08343730A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9091"/>
        <c:axId val="42507301"/>
      </c:lineChart>
      <c:catAx>
        <c:axId val="214690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07301"/>
        <c:crosses val="autoZero"/>
        <c:auto val="1"/>
        <c:lblAlgn val="ctr"/>
        <c:lblOffset val="100"/>
        <c:noMultiLvlLbl val="0"/>
      </c:catAx>
      <c:valAx>
        <c:axId val="4250730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6909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-6.2480668620338971E-2</c:v>
              </c:pt>
              <c:pt idx="1">
                <c:v>-2.376380939993283E-2</c:v>
              </c:pt>
              <c:pt idx="2">
                <c:v>-1.03056800746405E-2</c:v>
              </c:pt>
              <c:pt idx="3">
                <c:v>-1.576616338512082E-2</c:v>
              </c:pt>
              <c:pt idx="4">
                <c:v>-2.6657831363939621E-2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4B-4E5F-AEAC-26FFDF6B13A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3.8813720183655809E-2</c:v>
              </c:pt>
              <c:pt idx="1">
                <c:v>2.670676102070613E-2</c:v>
              </c:pt>
              <c:pt idx="2">
                <c:v>1.7126763647207891E-2</c:v>
              </c:pt>
              <c:pt idx="3">
                <c:v>2.4772849802388471E-2</c:v>
              </c:pt>
              <c:pt idx="4">
                <c:v>3.6954944863133443E-2</c:v>
              </c:pt>
              <c:pt idx="5">
                <c:v>3.6630557818014831E-2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2.8125713089071521E-2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4B-4E5F-AEAC-26FFDF6B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23299"/>
        <c:axId val="9938093"/>
      </c:lineChart>
      <c:catAx>
        <c:axId val="646232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38093"/>
        <c:crosses val="autoZero"/>
        <c:auto val="1"/>
        <c:lblAlgn val="ctr"/>
        <c:lblOffset val="100"/>
        <c:noMultiLvlLbl val="0"/>
      </c:catAx>
      <c:valAx>
        <c:axId val="99380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232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-0.1067306928314129</c:v>
              </c:pt>
              <c:pt idx="1">
                <c:v>-7.0956810674903115E-2</c:v>
              </c:pt>
              <c:pt idx="2">
                <c:v>-4.6918713422934633E-2</c:v>
              </c:pt>
              <c:pt idx="3">
                <c:v>-3.6558338373002493E-2</c:v>
              </c:pt>
              <c:pt idx="4">
                <c:v>-4.4786404377096127E-2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55-4F0A-B9D0-5F1623A46AF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55-4F0A-B9D0-5F1623A4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3276"/>
        <c:axId val="15760708"/>
      </c:lineChart>
      <c:catAx>
        <c:axId val="219932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60708"/>
        <c:crosses val="autoZero"/>
        <c:auto val="1"/>
        <c:lblAlgn val="ctr"/>
        <c:lblOffset val="100"/>
        <c:noMultiLvlLbl val="0"/>
      </c:catAx>
      <c:valAx>
        <c:axId val="157607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932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-4.6002466270709141E-2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61-4A89-9965-7901E626055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61-4A89-9965-7901E626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32222"/>
        <c:axId val="18449315"/>
      </c:lineChart>
      <c:catAx>
        <c:axId val="525322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49315"/>
        <c:crosses val="autoZero"/>
        <c:auto val="1"/>
        <c:lblAlgn val="ctr"/>
        <c:lblOffset val="100"/>
        <c:noMultiLvlLbl val="0"/>
      </c:catAx>
      <c:valAx>
        <c:axId val="184493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322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1.8242570676262119E-2</c:v>
              </c:pt>
              <c:pt idx="1">
                <c:v>1.7733830401639009E-2</c:v>
              </c:pt>
              <c:pt idx="2">
                <c:v>1.022606452167785E-2</c:v>
              </c:pt>
              <c:pt idx="3">
                <c:v>-1.2257669776891691E-3</c:v>
              </c:pt>
              <c:pt idx="4">
                <c:v>-6.7950484489862628E-3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C1-4399-B744-90DF90BF357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C1-4399-B744-90DF90BF3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41575"/>
        <c:axId val="64304925"/>
      </c:lineChart>
      <c:catAx>
        <c:axId val="496415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04925"/>
        <c:crosses val="autoZero"/>
        <c:auto val="1"/>
        <c:lblAlgn val="ctr"/>
        <c:lblOffset val="100"/>
        <c:noMultiLvlLbl val="0"/>
      </c:catAx>
      <c:valAx>
        <c:axId val="643049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415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1.989362294875829E-2</c:v>
              </c:pt>
              <c:pt idx="1">
                <c:v>5.5287446311478314E-3</c:v>
              </c:pt>
              <c:pt idx="2">
                <c:v>-1.7086099235936739E-2</c:v>
              </c:pt>
              <c:pt idx="3">
                <c:v>-2.191238595326828E-2</c:v>
              </c:pt>
              <c:pt idx="4">
                <c:v>-2.5528162113288119E-2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7F-4BE1-B725-C2F8821E326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7F-4BE1-B725-C2F8821E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54151"/>
        <c:axId val="30277181"/>
      </c:lineChart>
      <c:catAx>
        <c:axId val="291541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77181"/>
        <c:crosses val="autoZero"/>
        <c:auto val="1"/>
        <c:lblAlgn val="ctr"/>
        <c:lblOffset val="100"/>
        <c:noMultiLvlLbl val="0"/>
      </c:catAx>
      <c:valAx>
        <c:axId val="302771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541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4.8272411045326542E-2</c:v>
              </c:pt>
              <c:pt idx="1">
                <c:v>3.2404640649731808E-2</c:v>
              </c:pt>
              <c:pt idx="2">
                <c:v>7.5290910569245648E-3</c:v>
              </c:pt>
              <c:pt idx="3">
                <c:v>5.3393281355711419E-3</c:v>
              </c:pt>
              <c:pt idx="4">
                <c:v>5.697376679589139E-3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19-44C5-A1AC-BE37D4D0C52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19-44C5-A1AC-BE37D4D0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29626"/>
        <c:axId val="62258227"/>
      </c:lineChart>
      <c:catAx>
        <c:axId val="522296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58227"/>
        <c:crosses val="autoZero"/>
        <c:auto val="1"/>
        <c:lblAlgn val="ctr"/>
        <c:lblOffset val="100"/>
        <c:noMultiLvlLbl val="0"/>
      </c:catAx>
      <c:valAx>
        <c:axId val="622582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96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F-40BB-8034-019E86E5E0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F-40BB-8034-019E86E5E0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F-40BB-8034-019E86E5E0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F-40BB-8034-019E86E5E0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F-40BB-8034-019E86E5E0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F-40BB-8034-019E86E5E0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F-40BB-8034-019E86E5E0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F-40BB-8034-019E86E5E0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6F-40BB-8034-019E86E5E0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F-40BB-8034-019E86E5E0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F-40BB-8034-019E86E5E0B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553.12717093299989</c:v>
              </c:pt>
              <c:pt idx="1">
                <c:v>553.84092389800003</c:v>
              </c:pt>
              <c:pt idx="2">
                <c:v>555.32564375399977</c:v>
              </c:pt>
              <c:pt idx="3">
                <c:v>556.55853215099989</c:v>
              </c:pt>
              <c:pt idx="4">
                <c:v>557.52885815499997</c:v>
              </c:pt>
              <c:pt idx="5">
                <c:v>557.14017952599988</c:v>
              </c:pt>
              <c:pt idx="6">
                <c:v>558.26435803699985</c:v>
              </c:pt>
              <c:pt idx="7">
                <c:v>555.40072396999983</c:v>
              </c:pt>
              <c:pt idx="8">
                <c:v>556.15100873599988</c:v>
              </c:pt>
              <c:pt idx="9">
                <c:v>556.85865318999993</c:v>
              </c:pt>
              <c:pt idx="10">
                <c:v>555.33933744000001</c:v>
              </c:pt>
              <c:pt idx="11">
                <c:v>551.95380579199991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A6F-40BB-8034-019E86E5E0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15007"/>
        <c:axId val="29702380"/>
      </c:lineChart>
      <c:catAx>
        <c:axId val="56150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02380"/>
        <c:crosses val="autoZero"/>
        <c:auto val="1"/>
        <c:lblAlgn val="ctr"/>
        <c:lblOffset val="100"/>
        <c:noMultiLvlLbl val="0"/>
      </c:catAx>
      <c:valAx>
        <c:axId val="297023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50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C-4518-A631-20EBF291B7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C-4518-A631-20EBF291B7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C-4518-A631-20EBF291B7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C-4518-A631-20EBF291B7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C-4518-A631-20EBF291B7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C-4518-A631-20EBF291B7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C-4518-A631-20EBF291B7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C-4518-A631-20EBF291B7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C-4518-A631-20EBF291B7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C-4518-A631-20EBF291B7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4C-4518-A631-20EBF291B73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179.03416200000001</c:v>
              </c:pt>
              <c:pt idx="1">
                <c:v>179.07545300000001</c:v>
              </c:pt>
              <c:pt idx="2">
                <c:v>179.66235399999999</c:v>
              </c:pt>
              <c:pt idx="3">
                <c:v>179.576504</c:v>
              </c:pt>
              <c:pt idx="4">
                <c:v>179.04252</c:v>
              </c:pt>
              <c:pt idx="5">
                <c:v>178.999189</c:v>
              </c:pt>
              <c:pt idx="6">
                <c:v>179.29122000000001</c:v>
              </c:pt>
              <c:pt idx="7">
                <c:v>177.612121</c:v>
              </c:pt>
              <c:pt idx="8">
                <c:v>177.16454100000001</c:v>
              </c:pt>
              <c:pt idx="9">
                <c:v>177.17103399999999</c:v>
              </c:pt>
              <c:pt idx="10">
                <c:v>177.05900800000001</c:v>
              </c:pt>
              <c:pt idx="11">
                <c:v>175.83936399999999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44C-4518-A631-20EBF291B7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810810"/>
        <c:axId val="1710807"/>
      </c:lineChart>
      <c:catAx>
        <c:axId val="218108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0807"/>
        <c:crosses val="autoZero"/>
        <c:auto val="1"/>
        <c:lblAlgn val="ctr"/>
        <c:lblOffset val="100"/>
        <c:noMultiLvlLbl val="0"/>
      </c:catAx>
      <c:valAx>
        <c:axId val="17108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08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10-4D8F-AA4E-57A81B686E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0-4D8F-AA4E-57A81B686E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0-4D8F-AA4E-57A81B686E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0-4D8F-AA4E-57A81B686E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0-4D8F-AA4E-57A81B686E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0-4D8F-AA4E-57A81B686E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0-4D8F-AA4E-57A81B686E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0-4D8F-AA4E-57A81B686E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0-4D8F-AA4E-57A81B686E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0-4D8F-AA4E-57A81B686E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0-4D8F-AA4E-57A81B686E1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84.840806000000001</c:v>
              </c:pt>
              <c:pt idx="3">
                <c:v>84.871956999999995</c:v>
              </c:pt>
              <c:pt idx="4">
                <c:v>84.825072999999989</c:v>
              </c:pt>
              <c:pt idx="5">
                <c:v>84.887242999999998</c:v>
              </c:pt>
              <c:pt idx="6">
                <c:v>84.763587000000001</c:v>
              </c:pt>
              <c:pt idx="7">
                <c:v>83.41211899999999</c:v>
              </c:pt>
              <c:pt idx="8">
                <c:v>84.13277699999999</c:v>
              </c:pt>
              <c:pt idx="9">
                <c:v>84.862971999999999</c:v>
              </c:pt>
              <c:pt idx="10">
                <c:v>84.488761999999994</c:v>
              </c:pt>
              <c:pt idx="11">
                <c:v>83.152893999999989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10-4D8F-AA4E-57A81B686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062208"/>
        <c:axId val="26701418"/>
      </c:lineChart>
      <c:catAx>
        <c:axId val="90622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01418"/>
        <c:crosses val="autoZero"/>
        <c:auto val="1"/>
        <c:lblAlgn val="ctr"/>
        <c:lblOffset val="100"/>
        <c:noMultiLvlLbl val="0"/>
      </c:catAx>
      <c:valAx>
        <c:axId val="267014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622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152540</c:v>
                </c:pt>
                <c:pt idx="1">
                  <c:v>578950</c:v>
                </c:pt>
                <c:pt idx="2">
                  <c:v>725657</c:v>
                </c:pt>
                <c:pt idx="3">
                  <c:v>540406</c:v>
                </c:pt>
                <c:pt idx="4">
                  <c:v>28061211</c:v>
                </c:pt>
                <c:pt idx="5">
                  <c:v>1047064</c:v>
                </c:pt>
                <c:pt idx="6">
                  <c:v>6406749</c:v>
                </c:pt>
                <c:pt idx="7">
                  <c:v>19885824</c:v>
                </c:pt>
                <c:pt idx="8">
                  <c:v>3392480</c:v>
                </c:pt>
                <c:pt idx="9">
                  <c:v>395497</c:v>
                </c:pt>
                <c:pt idx="10">
                  <c:v>520313</c:v>
                </c:pt>
                <c:pt idx="11">
                  <c:v>267090</c:v>
                </c:pt>
                <c:pt idx="12">
                  <c:v>411378</c:v>
                </c:pt>
                <c:pt idx="13">
                  <c:v>701586</c:v>
                </c:pt>
                <c:pt idx="14">
                  <c:v>781575</c:v>
                </c:pt>
                <c:pt idx="15">
                  <c:v>8912819</c:v>
                </c:pt>
                <c:pt idx="16">
                  <c:v>1771115</c:v>
                </c:pt>
                <c:pt idx="17">
                  <c:v>476594</c:v>
                </c:pt>
                <c:pt idx="18">
                  <c:v>190458</c:v>
                </c:pt>
                <c:pt idx="19">
                  <c:v>341940</c:v>
                </c:pt>
                <c:pt idx="20">
                  <c:v>976044</c:v>
                </c:pt>
                <c:pt idx="21">
                  <c:v>4201286</c:v>
                </c:pt>
                <c:pt idx="22">
                  <c:v>1569185</c:v>
                </c:pt>
                <c:pt idx="23">
                  <c:v>708044</c:v>
                </c:pt>
                <c:pt idx="24">
                  <c:v>823051</c:v>
                </c:pt>
                <c:pt idx="25">
                  <c:v>31079409</c:v>
                </c:pt>
                <c:pt idx="26">
                  <c:v>2025790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3687419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69027"/>
        <c:axId val="64206073"/>
      </c:barChart>
      <c:catAx>
        <c:axId val="146690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06073"/>
        <c:crosses val="autoZero"/>
        <c:auto val="1"/>
        <c:lblAlgn val="ctr"/>
        <c:lblOffset val="100"/>
        <c:noMultiLvlLbl val="0"/>
      </c:catAx>
      <c:valAx>
        <c:axId val="642060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690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4-4CF8-8745-662F91D365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4-4CF8-8745-662F91D365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4-4CF8-8745-662F91D365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4-4CF8-8745-662F91D365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4-4CF8-8745-662F91D365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4-4CF8-8745-662F91D365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4-4CF8-8745-662F91D365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4-4CF8-8745-662F91D365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4-4CF8-8745-662F91D365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4-4CF8-8745-662F91D365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4-4CF8-8745-662F91D365F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272.96129000000002</c:v>
              </c:pt>
              <c:pt idx="1">
                <c:v>273.76442400000002</c:v>
              </c:pt>
              <c:pt idx="2">
                <c:v>274.98374899999999</c:v>
              </c:pt>
              <c:pt idx="3">
                <c:v>276.27261700000003</c:v>
              </c:pt>
              <c:pt idx="4">
                <c:v>277.76362499999999</c:v>
              </c:pt>
              <c:pt idx="5">
                <c:v>277.43173000000002</c:v>
              </c:pt>
              <c:pt idx="6">
                <c:v>278.51155</c:v>
              </c:pt>
              <c:pt idx="7">
                <c:v>278.898394</c:v>
              </c:pt>
              <c:pt idx="8">
                <c:v>279.27070099999997</c:v>
              </c:pt>
              <c:pt idx="9">
                <c:v>279.19924700000001</c:v>
              </c:pt>
              <c:pt idx="10">
                <c:v>278.39873899999998</c:v>
              </c:pt>
              <c:pt idx="11">
                <c:v>277.70926800000001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D24-4CF8-8745-662F91D365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618515"/>
        <c:axId val="12319302"/>
      </c:lineChart>
      <c:catAx>
        <c:axId val="106185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19302"/>
        <c:crosses val="autoZero"/>
        <c:auto val="1"/>
        <c:lblAlgn val="ctr"/>
        <c:lblOffset val="100"/>
        <c:noMultiLvlLbl val="0"/>
      </c:catAx>
      <c:valAx>
        <c:axId val="123193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185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5-4474-937C-765197C083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5-4474-937C-765197C083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5-4474-937C-765197C083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5-4474-937C-765197C083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5-4474-937C-765197C083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5-4474-937C-765197C083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5-4474-937C-765197C083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5-4474-937C-765197C083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5-4474-937C-765197C083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5-4474-937C-765197C083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5-4474-937C-765197C0831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188.568524</c:v>
              </c:pt>
              <c:pt idx="1">
                <c:v>189.30317500000001</c:v>
              </c:pt>
              <c:pt idx="2">
                <c:v>190.546774</c:v>
              </c:pt>
              <c:pt idx="3">
                <c:v>191.689562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192.98977500000001</c:v>
              </c:pt>
              <c:pt idx="7">
                <c:v>193.28183300000001</c:v>
              </c:pt>
              <c:pt idx="8">
                <c:v>193.15377799999999</c:v>
              </c:pt>
              <c:pt idx="9">
                <c:v>192.19293099999999</c:v>
              </c:pt>
              <c:pt idx="10">
                <c:v>191.59343999999999</c:v>
              </c:pt>
              <c:pt idx="11">
                <c:v>190.90891500000001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555-4474-937C-765197C083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258861"/>
        <c:axId val="19311863"/>
      </c:lineChart>
      <c:catAx>
        <c:axId val="612588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11863"/>
        <c:crosses val="autoZero"/>
        <c:auto val="1"/>
        <c:lblAlgn val="ctr"/>
        <c:lblOffset val="100"/>
        <c:noMultiLvlLbl val="0"/>
      </c:catAx>
      <c:valAx>
        <c:axId val="193118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588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A6-41B9-88A5-4A5B408957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6-41B9-88A5-4A5B408957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6-41B9-88A5-4A5B408957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6-41B9-88A5-4A5B408957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6-41B9-88A5-4A5B408957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6-41B9-88A5-4A5B408957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6-41B9-88A5-4A5B408957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6-41B9-88A5-4A5B408957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6-41B9-88A5-4A5B408957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6-41B9-88A5-4A5B408957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6-41B9-88A5-4A5B4089572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18.19730925</c:v>
              </c:pt>
              <c:pt idx="8">
                <c:v>18.22108875</c:v>
              </c:pt>
              <c:pt idx="9">
                <c:v>18.164604000000001</c:v>
              </c:pt>
              <c:pt idx="10">
                <c:v>18.163594249999999</c:v>
              </c:pt>
              <c:pt idx="11">
                <c:v>18.175266749999999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CA6-41B9-88A5-4A5B408957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608329"/>
        <c:axId val="27813423"/>
      </c:lineChart>
      <c:catAx>
        <c:axId val="326083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13423"/>
        <c:crosses val="autoZero"/>
        <c:auto val="1"/>
        <c:lblAlgn val="ctr"/>
        <c:lblOffset val="100"/>
        <c:noMultiLvlLbl val="0"/>
      </c:catAx>
      <c:valAx>
        <c:axId val="278134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083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E-43A8-828B-C5516807BA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E-43A8-828B-C5516807BAA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E-43A8-828B-C5516807BA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E-43A8-828B-C5516807BAA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E-43A8-828B-C5516807BA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E-43A8-828B-C5516807BAA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6E-43A8-828B-C5516807BAA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E-43A8-828B-C5516807BAA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6E-43A8-828B-C5516807BA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E-43A8-828B-C5516807BAA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E-43A8-828B-C5516807BAA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4.4521469846227728E-3</c:v>
              </c:pt>
              <c:pt idx="1">
                <c:v>9.2142168130591607E-3</c:v>
              </c:pt>
              <c:pt idx="2">
                <c:v>1.7162871993601371E-2</c:v>
              </c:pt>
              <c:pt idx="3">
                <c:v>2.0227510332200441E-2</c:v>
              </c:pt>
              <c:pt idx="4">
                <c:v>2.5097695094103228E-2</c:v>
              </c:pt>
              <c:pt idx="5">
                <c:v>2.061218065693398E-2</c:v>
              </c:pt>
              <c:pt idx="6">
                <c:v>2.7946180554115199E-2</c:v>
              </c:pt>
              <c:pt idx="7">
                <c:v>1.9458753715877651E-2</c:v>
              </c:pt>
              <c:pt idx="8">
                <c:v>1.971133821685948E-2</c:v>
              </c:pt>
              <c:pt idx="9">
                <c:v>2.1039739476524429E-2</c:v>
              </c:pt>
              <c:pt idx="10">
                <c:v>1.418499467081822E-2</c:v>
              </c:pt>
              <c:pt idx="11">
                <c:v>7.8019686935260741E-4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A6E-43A8-828B-C5516807BA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596899"/>
        <c:axId val="21300322"/>
      </c:lineChart>
      <c:catAx>
        <c:axId val="455968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00322"/>
        <c:crosses val="autoZero"/>
        <c:auto val="1"/>
        <c:lblAlgn val="ctr"/>
        <c:lblOffset val="100"/>
        <c:noMultiLvlLbl val="0"/>
      </c:catAx>
      <c:valAx>
        <c:axId val="213003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968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2-4CD6-B092-76BA600FC8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2-4CD6-B092-76BA600FC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2-4CD6-B092-76BA600FC8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2-4CD6-B092-76BA600FC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2-4CD6-B092-76BA600FC8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2-4CD6-B092-76BA600FC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2-4CD6-B092-76BA600FC8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2-4CD6-B092-76BA600FC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2-4CD6-B092-76BA600FC87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2-4CD6-B092-76BA600FC8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2-4CD6-B092-76BA600FC87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4.7358024361013433E-3</c:v>
              </c:pt>
              <c:pt idx="1">
                <c:v>1.253169267068964E-2</c:v>
              </c:pt>
              <c:pt idx="2">
                <c:v>2.124118592753314E-2</c:v>
              </c:pt>
              <c:pt idx="3">
                <c:v>1.69659361540003E-2</c:v>
              </c:pt>
              <c:pt idx="4">
                <c:v>1.484364791978005E-2</c:v>
              </c:pt>
              <c:pt idx="5">
                <c:v>1.376228177153032E-2</c:v>
              </c:pt>
              <c:pt idx="6">
                <c:v>2.5954914815621469E-2</c:v>
              </c:pt>
              <c:pt idx="7">
                <c:v>1.095703600021062E-2</c:v>
              </c:pt>
              <c:pt idx="8">
                <c:v>1.058326677521659E-2</c:v>
              </c:pt>
              <c:pt idx="9">
                <c:v>9.0640556354930381E-3</c:v>
              </c:pt>
              <c:pt idx="10">
                <c:v>7.8005543218698263E-3</c:v>
              </c:pt>
              <c:pt idx="11">
                <c:v>-9.0726310911935087E-3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32-4CD6-B092-76BA600FC8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81905"/>
        <c:axId val="11753552"/>
      </c:lineChart>
      <c:catAx>
        <c:axId val="5381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53552"/>
        <c:crosses val="autoZero"/>
        <c:auto val="1"/>
        <c:lblAlgn val="ctr"/>
        <c:lblOffset val="100"/>
        <c:noMultiLvlLbl val="0"/>
      </c:catAx>
      <c:valAx>
        <c:axId val="117535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19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A-4732-87ED-75E755CEF6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A-4732-87ED-75E755CEF6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A-4732-87ED-75E755CEF6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A-4732-87ED-75E755CEF6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A-4732-87ED-75E755CEF6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A-4732-87ED-75E755CEF6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A-4732-87ED-75E755CEF6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A-4732-87ED-75E755CEF6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A-4732-87ED-75E755CEF6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A-4732-87ED-75E755CEF6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A-4732-87ED-75E755CEF63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-0.102091292487088</c:v>
              </c:pt>
              <c:pt idx="3">
                <c:v>-9.7340734805556814E-2</c:v>
              </c:pt>
              <c:pt idx="4">
                <c:v>-8.3230623548760457E-2</c:v>
              </c:pt>
              <c:pt idx="5">
                <c:v>-7.5895009075497802E-2</c:v>
              </c:pt>
              <c:pt idx="6">
                <c:v>-6.3873681836189508E-2</c:v>
              </c:pt>
              <c:pt idx="7">
                <c:v>-7.2199003130350631E-2</c:v>
              </c:pt>
              <c:pt idx="8">
                <c:v>-5.3822593059740582E-2</c:v>
              </c:pt>
              <c:pt idx="9">
                <c:v>-2.7125956271542542E-2</c:v>
              </c:pt>
              <c:pt idx="10">
                <c:v>-2.345434882700978E-2</c:v>
              </c:pt>
              <c:pt idx="11">
                <c:v>-4.2674485815508527E-2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CA-4732-87ED-75E755CEF6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43275"/>
        <c:axId val="2897888"/>
      </c:lineChart>
      <c:catAx>
        <c:axId val="427432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7888"/>
        <c:crosses val="autoZero"/>
        <c:auto val="1"/>
        <c:lblAlgn val="ctr"/>
        <c:lblOffset val="100"/>
        <c:noMultiLvlLbl val="0"/>
      </c:catAx>
      <c:valAx>
        <c:axId val="28978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432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8-4A84-AD09-E85D930CD4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8-4A84-AD09-E85D930CD4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8-4A84-AD09-E85D930CD4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8-4A84-AD09-E85D930CD4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8-4A84-AD09-E85D930CD4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8-4A84-AD09-E85D930CD4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8-4A84-AD09-E85D930CD4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8-4A84-AD09-E85D930CD4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8-4A84-AD09-E85D930CD4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8-4A84-AD09-E85D930CD4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18-4A84-AD09-E85D930CD40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4.0441105912466559E-2</c:v>
              </c:pt>
              <c:pt idx="1">
                <c:v>4.6471077772449992E-2</c:v>
              </c:pt>
              <c:pt idx="2">
                <c:v>5.6497449879373142E-2</c:v>
              </c:pt>
              <c:pt idx="3">
                <c:v>6.3372423963135208E-2</c:v>
              </c:pt>
              <c:pt idx="4">
                <c:v>6.8715143752199892E-2</c:v>
              </c:pt>
              <c:pt idx="5">
                <c:v>5.7548198336284218E-2</c:v>
              </c:pt>
              <c:pt idx="6">
                <c:v>6.096817334521229E-2</c:v>
              </c:pt>
              <c:pt idx="7">
                <c:v>5.7575291622662388E-2</c:v>
              </c:pt>
              <c:pt idx="8">
                <c:v>5.1842686325129138E-2</c:v>
              </c:pt>
              <c:pt idx="9">
                <c:v>4.5415546161900737E-2</c:v>
              </c:pt>
              <c:pt idx="10">
                <c:v>3.2620357798269092E-2</c:v>
              </c:pt>
              <c:pt idx="11">
                <c:v>2.312602108631041E-2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C18-4A84-AD09-E85D930CD4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967943"/>
        <c:axId val="47741666"/>
      </c:lineChart>
      <c:catAx>
        <c:axId val="389679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41666"/>
        <c:crosses val="autoZero"/>
        <c:auto val="1"/>
        <c:lblAlgn val="ctr"/>
        <c:lblOffset val="100"/>
        <c:noMultiLvlLbl val="0"/>
      </c:catAx>
      <c:valAx>
        <c:axId val="477416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679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0-4CC6-9DCC-576D60B6FB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0-4CC6-9DCC-576D60B6FB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0-4CC6-9DCC-576D60B6FBE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0-4CC6-9DCC-576D60B6FB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0-4CC6-9DCC-576D60B6FB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0-4CC6-9DCC-576D60B6FBE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0-4CC6-9DCC-576D60B6FBE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0-4CC6-9DCC-576D60B6FBE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0-4CC6-9DCC-576D60B6FBE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0-4CC6-9DCC-576D60B6FBE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0-4CC6-9DCC-576D60B6FBE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5.1974701732266163E-2</c:v>
              </c:pt>
              <c:pt idx="1">
                <c:v>6.1442042000360908E-2</c:v>
              </c:pt>
              <c:pt idx="2">
                <c:v>7.7063450822756438E-2</c:v>
              </c:pt>
              <c:pt idx="3">
                <c:v>8.6737294301870549E-2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7.9861233724908595E-2</c:v>
              </c:pt>
              <c:pt idx="7">
                <c:v>7.621468771558855E-2</c:v>
              </c:pt>
              <c:pt idx="8">
                <c:v>6.5550331583233562E-2</c:v>
              </c:pt>
              <c:pt idx="9">
                <c:v>4.9141756830761787E-2</c:v>
              </c:pt>
              <c:pt idx="10">
                <c:v>3.5060643799834687E-2</c:v>
              </c:pt>
              <c:pt idx="11">
                <c:v>2.28783300769923E-2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00-4CC6-9DCC-576D60B6FB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311139"/>
        <c:axId val="65651403"/>
      </c:lineChart>
      <c:catAx>
        <c:axId val="113111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51403"/>
        <c:crosses val="autoZero"/>
        <c:auto val="1"/>
        <c:lblAlgn val="ctr"/>
        <c:lblOffset val="100"/>
        <c:noMultiLvlLbl val="0"/>
      </c:catAx>
      <c:valAx>
        <c:axId val="656514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111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5-45A4-9B75-5BADD7A0FF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5-45A4-9B75-5BADD7A0FF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5-45A4-9B75-5BADD7A0FF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5-45A4-9B75-5BADD7A0FF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5-45A4-9B75-5BADD7A0FF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5-45A4-9B75-5BADD7A0FF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5-45A4-9B75-5BADD7A0FF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5-45A4-9B75-5BADD7A0FF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5-45A4-9B75-5BADD7A0FF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5-45A4-9B75-5BADD7A0FF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5-45A4-9B75-5BADD7A0FFB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0.10609229073096491</c:v>
              </c:pt>
              <c:pt idx="8">
                <c:v>9.6352643079385111E-2</c:v>
              </c:pt>
              <c:pt idx="9">
                <c:v>8.0886769554870688E-2</c:v>
              </c:pt>
              <c:pt idx="10">
                <c:v>6.7387134797643453E-2</c:v>
              </c:pt>
              <c:pt idx="11">
                <c:v>5.5339967264618553E-2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85-45A4-9B75-5BADD7A0FF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497394"/>
        <c:axId val="7251168"/>
      </c:lineChart>
      <c:catAx>
        <c:axId val="24497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51168"/>
        <c:crosses val="autoZero"/>
        <c:auto val="1"/>
        <c:lblAlgn val="ctr"/>
        <c:lblOffset val="100"/>
        <c:noMultiLvlLbl val="0"/>
      </c:catAx>
      <c:valAx>
        <c:axId val="72511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973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524690</c:v>
                </c:pt>
                <c:pt idx="2">
                  <c:v>132547</c:v>
                </c:pt>
                <c:pt idx="3">
                  <c:v>0</c:v>
                </c:pt>
                <c:pt idx="4">
                  <c:v>22162518</c:v>
                </c:pt>
                <c:pt idx="5">
                  <c:v>669196</c:v>
                </c:pt>
                <c:pt idx="6">
                  <c:v>122655</c:v>
                </c:pt>
                <c:pt idx="7">
                  <c:v>14982251</c:v>
                </c:pt>
                <c:pt idx="8">
                  <c:v>1961532</c:v>
                </c:pt>
                <c:pt idx="9">
                  <c:v>230593</c:v>
                </c:pt>
                <c:pt idx="10">
                  <c:v>515622</c:v>
                </c:pt>
                <c:pt idx="11">
                  <c:v>28042</c:v>
                </c:pt>
                <c:pt idx="12">
                  <c:v>137927</c:v>
                </c:pt>
                <c:pt idx="13">
                  <c:v>418040</c:v>
                </c:pt>
                <c:pt idx="14">
                  <c:v>429274</c:v>
                </c:pt>
                <c:pt idx="15">
                  <c:v>6347912</c:v>
                </c:pt>
                <c:pt idx="16">
                  <c:v>1590768</c:v>
                </c:pt>
                <c:pt idx="17">
                  <c:v>185256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1988357</c:v>
                </c:pt>
                <c:pt idx="22">
                  <c:v>590100</c:v>
                </c:pt>
                <c:pt idx="23">
                  <c:v>440808</c:v>
                </c:pt>
                <c:pt idx="24">
                  <c:v>61248</c:v>
                </c:pt>
                <c:pt idx="25">
                  <c:v>24521846</c:v>
                </c:pt>
                <c:pt idx="26">
                  <c:v>1263584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1796887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531767"/>
        <c:axId val="33178342"/>
      </c:barChart>
      <c:catAx>
        <c:axId val="565317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78342"/>
        <c:crosses val="autoZero"/>
        <c:auto val="1"/>
        <c:lblAlgn val="ctr"/>
        <c:lblOffset val="100"/>
        <c:noMultiLvlLbl val="0"/>
      </c:catAx>
      <c:valAx>
        <c:axId val="331783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317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8333.8379999999997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5395.5889999999999</c:v>
                </c:pt>
                <c:pt idx="4">
                  <c:v>447.40800000000007</c:v>
                </c:pt>
                <c:pt idx="5">
                  <c:v>4307.6010000000006</c:v>
                </c:pt>
                <c:pt idx="6">
                  <c:v>784.21299999999997</c:v>
                </c:pt>
                <c:pt idx="7">
                  <c:v>764.95999999999992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63.29999999999999</c:v>
                </c:pt>
                <c:pt idx="13">
                  <c:v>7515.5279999999984</c:v>
                </c:pt>
                <c:pt idx="14">
                  <c:v>59.547000000000011</c:v>
                </c:pt>
                <c:pt idx="15">
                  <c:v>180.09999999999991</c:v>
                </c:pt>
                <c:pt idx="16">
                  <c:v>9.5749999999999993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9824.6560000000009</c:v>
                </c:pt>
                <c:pt idx="21">
                  <c:v>658.50600000000009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516.35500000000013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7295.9620000000004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4612.2640000000001</c:v>
                </c:pt>
                <c:pt idx="4">
                  <c:v>447.38400000000001</c:v>
                </c:pt>
                <c:pt idx="5">
                  <c:v>4405.4119999999994</c:v>
                </c:pt>
                <c:pt idx="6">
                  <c:v>739.74400000000014</c:v>
                </c:pt>
                <c:pt idx="7">
                  <c:v>944.47400000000016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</c:v>
                </c:pt>
                <c:pt idx="13">
                  <c:v>4420.1899999999996</c:v>
                </c:pt>
                <c:pt idx="14">
                  <c:v>47.542999999999999</c:v>
                </c:pt>
                <c:pt idx="15">
                  <c:v>307.63099999999991</c:v>
                </c:pt>
                <c:pt idx="16">
                  <c:v>90.392999999999986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803.99700000000018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257289"/>
        <c:axId val="54379371"/>
      </c:barChart>
      <c:catAx>
        <c:axId val="632572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79371"/>
        <c:crosses val="autoZero"/>
        <c:auto val="1"/>
        <c:lblAlgn val="ctr"/>
        <c:lblOffset val="100"/>
        <c:noMultiLvlLbl val="0"/>
      </c:catAx>
      <c:valAx>
        <c:axId val="543793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572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22264</c:v>
                </c:pt>
                <c:pt idx="1">
                  <c:v>4376</c:v>
                </c:pt>
                <c:pt idx="2">
                  <c:v>26187</c:v>
                </c:pt>
                <c:pt idx="3">
                  <c:v>19210</c:v>
                </c:pt>
                <c:pt idx="4">
                  <c:v>1213370</c:v>
                </c:pt>
                <c:pt idx="5">
                  <c:v>46374</c:v>
                </c:pt>
                <c:pt idx="6">
                  <c:v>45360</c:v>
                </c:pt>
                <c:pt idx="7">
                  <c:v>662346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1285223</c:v>
                </c:pt>
                <c:pt idx="16">
                  <c:v>27780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14097</c:v>
                </c:pt>
                <c:pt idx="21">
                  <c:v>352308</c:v>
                </c:pt>
                <c:pt idx="22">
                  <c:v>22310</c:v>
                </c:pt>
                <c:pt idx="23">
                  <c:v>16016</c:v>
                </c:pt>
                <c:pt idx="24">
                  <c:v>44031</c:v>
                </c:pt>
                <c:pt idx="25">
                  <c:v>207517</c:v>
                </c:pt>
                <c:pt idx="26">
                  <c:v>42089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71125"/>
        <c:axId val="11594640"/>
      </c:barChart>
      <c:catAx>
        <c:axId val="102711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94640"/>
        <c:crosses val="autoZero"/>
        <c:auto val="1"/>
        <c:lblAlgn val="ctr"/>
        <c:lblOffset val="100"/>
        <c:noMultiLvlLbl val="0"/>
      </c:catAx>
      <c:valAx>
        <c:axId val="115946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711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11089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11201</c:v>
                </c:pt>
                <c:pt idx="6">
                  <c:v>74</c:v>
                </c:pt>
                <c:pt idx="7">
                  <c:v>538505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289263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167155</c:v>
                </c:pt>
                <c:pt idx="26">
                  <c:v>19515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368698"/>
        <c:axId val="33056564"/>
      </c:barChart>
      <c:catAx>
        <c:axId val="583686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56564"/>
        <c:crosses val="autoZero"/>
        <c:auto val="1"/>
        <c:lblAlgn val="ctr"/>
        <c:lblOffset val="100"/>
        <c:noMultiLvlLbl val="0"/>
      </c:catAx>
      <c:valAx>
        <c:axId val="330565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686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166DA9A-F961-448B-B453-C4E769F98DA9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2C098C2D-AAFF-4099-9D38-736611F35A41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C275E0F-B73F-4CD1-B17F-51E9E4CFB2F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C98CAC5-13F7-438C-B48F-C96809667D34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462EEE8-33ED-4E57-8473-6D61BDC74659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973376C-6E37-42FF-BC23-4A9CEF7C2B03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B284D6AB-DC15-4A0C-923F-A807E9BE1644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B14F07-0622-4868-9495-65A38C96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CF7987C-CEE7-44FD-AA00-646B2D131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32751C-A788-45FE-AB2B-317791E2E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DDC597-E10F-4912-A277-A4074080B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DEF3AC-602C-4615-ABD1-D204F960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851DFFD-0A77-4D61-ABF2-A5F7B30C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7D7152-087A-4C66-BBD6-638B3689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78E948-1D45-4F89-89B5-07723D776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E45B52-F0C9-4C57-A86A-CBFFF1EB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147467F-D8D3-4410-B7C2-55B67E40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6B1E2D-5C7C-4182-A59D-4B84AA8A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1F4F37A-ADEB-411A-8193-A3711EC0D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DBB03A-BB88-471B-A6D5-15EC488D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ECBBDE-3382-4001-AC4B-CAD144763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7E4D5D-24C3-485F-B90A-CD24241E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E7A29F-A345-4C01-ABC4-5D9BE41E6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057E483-5ED8-4C15-85AF-819FD88D739C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74A54AEB-952F-4A82-B76B-DAB55F381320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E99BFD8-0AC2-4302-B670-4B1E30124303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E0C70E-7749-487E-AAF0-46076E783A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A6F2EA6-996E-4927-AF4D-84945CED37C4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CF97087-5341-4193-9698-3065219F4B4D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7A0F3A5-1DCB-4ED0-A37B-0928733152FC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816C6A-7821-4B7A-8E47-1595346D1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213DFC-199F-4E3E-B67C-4BA5AD9A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BC4EC2E-E909-4BD8-8382-0F3B14DE3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88A680-2FD4-406A-9A2C-C3EB56676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2C17735-3751-45B0-9266-92E865FFB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BAE532-9E10-43D5-ACD9-4257EFECE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FBCDFE-E85E-4B36-B04F-96CA8469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AE1DD7-867B-4451-AE34-457BBE93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98ED9BF-4BB9-4703-843D-9FBE8F755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1D639F8-9461-4AE0-9AA9-F104F73E3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620ACDF-F711-4372-A49D-3D9A326C1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598BD4-161E-4CCC-9EBF-61BFAB37D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A4DDD63-8203-46CE-BDA3-3C2349655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CD9A8E-8648-49E4-AED0-DBAD78116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9E59C1-8D4A-4FD8-97FE-AA08D3C0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B611D3-D614-403D-AF62-C83B56F92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CBD599-DF5E-4F8D-9BCF-665F5C93F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A8AFDF-78C3-4220-9736-4B244212E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C3200D-8270-4209-9393-A48BB1F1C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AB67F2-67EB-4E59-902F-EDE6CB0B8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156081-C10E-4950-9526-221FEF434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F77999B-FB55-4F9F-BE2D-56D6E0090F89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CF1C67-5065-44B9-9E7A-2F655393C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D3775D9-CA34-4E1D-89EE-C31CAA9B3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1DC0C5-72E9-4C6A-A9BF-A7E62EB76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2145D3-4B16-45BF-AC0B-3807BC9BA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6CA822-A1B3-4729-BAF5-FD73B93D7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86C879-D081-4C9C-B4E0-D8ECF2F39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8D26CD-668B-4B01-8D46-D381C75A2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19FF-53BB-47EF-8E20-707661E2E52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64BD-B692-4551-8D27-46E1D945411E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53307</v>
      </c>
      <c r="C7" s="203">
        <v>30348</v>
      </c>
      <c r="D7" s="203">
        <v>225106</v>
      </c>
      <c r="E7" s="203">
        <v>152540</v>
      </c>
      <c r="F7" s="204">
        <v>-32.23636864410544</v>
      </c>
      <c r="G7" s="27"/>
    </row>
    <row r="8" spans="1:14" ht="15.6" customHeight="1">
      <c r="A8" s="202" t="s">
        <v>11</v>
      </c>
      <c r="B8" s="203">
        <v>100890</v>
      </c>
      <c r="C8" s="203">
        <v>120928</v>
      </c>
      <c r="D8" s="203">
        <v>478491</v>
      </c>
      <c r="E8" s="203">
        <v>578950</v>
      </c>
      <c r="F8" s="204">
        <v>20.994961242740199</v>
      </c>
      <c r="G8" s="20"/>
    </row>
    <row r="9" spans="1:14" ht="15.6" customHeight="1">
      <c r="A9" s="202" t="s">
        <v>8</v>
      </c>
      <c r="B9" s="203">
        <v>140143</v>
      </c>
      <c r="C9" s="203">
        <v>167237</v>
      </c>
      <c r="D9" s="203">
        <v>592044</v>
      </c>
      <c r="E9" s="203">
        <v>725657</v>
      </c>
      <c r="F9" s="204">
        <v>22.568086155758689</v>
      </c>
      <c r="G9" s="20"/>
    </row>
    <row r="10" spans="1:14" ht="15.6" customHeight="1">
      <c r="A10" s="202" t="s">
        <v>10</v>
      </c>
      <c r="B10" s="203">
        <v>127803</v>
      </c>
      <c r="C10" s="203">
        <v>107986</v>
      </c>
      <c r="D10" s="203">
        <v>524853</v>
      </c>
      <c r="E10" s="203">
        <v>540406</v>
      </c>
      <c r="F10" s="204">
        <v>2.9633059161327111</v>
      </c>
    </row>
    <row r="11" spans="1:14" ht="15.6" customHeight="1">
      <c r="A11" s="202" t="s">
        <v>9</v>
      </c>
      <c r="B11" s="203">
        <v>6241802</v>
      </c>
      <c r="C11" s="203">
        <v>6120558</v>
      </c>
      <c r="D11" s="203">
        <v>29664864</v>
      </c>
      <c r="E11" s="203">
        <v>28061211</v>
      </c>
      <c r="F11" s="204">
        <v>-5.405900394486892</v>
      </c>
    </row>
    <row r="12" spans="1:14" ht="15.6" customHeight="1">
      <c r="A12" s="202" t="s">
        <v>6</v>
      </c>
      <c r="B12" s="203">
        <v>207926</v>
      </c>
      <c r="C12" s="203">
        <v>211540</v>
      </c>
      <c r="D12" s="203">
        <v>951524</v>
      </c>
      <c r="E12" s="203">
        <v>1047064</v>
      </c>
      <c r="F12" s="204">
        <v>10.040734653040801</v>
      </c>
    </row>
    <row r="13" spans="1:14" ht="15.6" customHeight="1">
      <c r="A13" s="202" t="s">
        <v>175</v>
      </c>
      <c r="B13" s="203">
        <v>1476200</v>
      </c>
      <c r="C13" s="203">
        <v>1507156</v>
      </c>
      <c r="D13" s="203">
        <v>6101345</v>
      </c>
      <c r="E13" s="203">
        <v>6406749</v>
      </c>
      <c r="F13" s="204">
        <v>5.0055192748484103</v>
      </c>
    </row>
    <row r="14" spans="1:14" ht="15.6" customHeight="1">
      <c r="A14" s="202" t="s">
        <v>148</v>
      </c>
      <c r="B14" s="203">
        <v>4434898</v>
      </c>
      <c r="C14" s="203">
        <v>3993331</v>
      </c>
      <c r="D14" s="203">
        <v>21358830</v>
      </c>
      <c r="E14" s="203">
        <v>19885824</v>
      </c>
      <c r="F14" s="204">
        <v>-6.8964732618781142</v>
      </c>
    </row>
    <row r="15" spans="1:14" ht="15.6" customHeight="1">
      <c r="A15" s="202" t="s">
        <v>145</v>
      </c>
      <c r="B15" s="203">
        <v>828190</v>
      </c>
      <c r="C15" s="203">
        <v>775175</v>
      </c>
      <c r="D15" s="203">
        <v>3483168</v>
      </c>
      <c r="E15" s="203">
        <v>3392480</v>
      </c>
      <c r="F15" s="204">
        <v>-2.6036068314821388</v>
      </c>
    </row>
    <row r="16" spans="1:14" ht="15.6" customHeight="1">
      <c r="A16" s="202" t="s">
        <v>144</v>
      </c>
      <c r="B16" s="203">
        <v>175633</v>
      </c>
      <c r="C16" s="203">
        <v>95989</v>
      </c>
      <c r="D16" s="203">
        <v>476548</v>
      </c>
      <c r="E16" s="203">
        <v>395497</v>
      </c>
      <c r="F16" s="204">
        <v>-17.007940438318911</v>
      </c>
      <c r="G16" s="15"/>
    </row>
    <row r="17" spans="1:7" ht="15.6" customHeight="1">
      <c r="A17" s="202" t="s">
        <v>150</v>
      </c>
      <c r="B17" s="203">
        <v>111965</v>
      </c>
      <c r="C17" s="203">
        <v>100785</v>
      </c>
      <c r="D17" s="203">
        <v>442149</v>
      </c>
      <c r="E17" s="203">
        <v>520313</v>
      </c>
      <c r="F17" s="204">
        <v>17.678203501534551</v>
      </c>
      <c r="G17" s="16"/>
    </row>
    <row r="18" spans="1:7" ht="15.6" customHeight="1">
      <c r="A18" s="202" t="s">
        <v>147</v>
      </c>
      <c r="B18" s="203">
        <v>57646</v>
      </c>
      <c r="C18" s="203">
        <v>52846</v>
      </c>
      <c r="D18" s="203">
        <v>241361</v>
      </c>
      <c r="E18" s="203">
        <v>267090</v>
      </c>
      <c r="F18" s="204">
        <v>10.65996577740397</v>
      </c>
    </row>
    <row r="19" spans="1:7" ht="15.6" customHeight="1">
      <c r="A19" s="202" t="s">
        <v>143</v>
      </c>
      <c r="B19" s="203">
        <v>56463</v>
      </c>
      <c r="C19" s="203">
        <v>102385</v>
      </c>
      <c r="D19" s="203">
        <v>292082</v>
      </c>
      <c r="E19" s="203">
        <v>411378</v>
      </c>
      <c r="F19" s="204">
        <v>40.843324819742413</v>
      </c>
    </row>
    <row r="20" spans="1:7" ht="15.6" customHeight="1">
      <c r="A20" s="202" t="s">
        <v>142</v>
      </c>
      <c r="B20" s="203">
        <v>191258</v>
      </c>
      <c r="C20" s="203">
        <v>180606</v>
      </c>
      <c r="D20" s="203">
        <v>850956</v>
      </c>
      <c r="E20" s="203">
        <v>701586</v>
      </c>
      <c r="F20" s="204">
        <v>-17.553198990312069</v>
      </c>
    </row>
    <row r="21" spans="1:7" ht="15.6" customHeight="1">
      <c r="A21" s="202" t="s">
        <v>149</v>
      </c>
      <c r="B21" s="203">
        <v>147276</v>
      </c>
      <c r="C21" s="203">
        <v>232784</v>
      </c>
      <c r="D21" s="203">
        <v>770491</v>
      </c>
      <c r="E21" s="203">
        <v>781575</v>
      </c>
      <c r="F21" s="204">
        <v>1.438563201906319</v>
      </c>
    </row>
    <row r="22" spans="1:7" ht="15.6" customHeight="1">
      <c r="A22" s="202" t="s">
        <v>146</v>
      </c>
      <c r="B22" s="203">
        <v>1765406</v>
      </c>
      <c r="C22" s="203">
        <v>1792913</v>
      </c>
      <c r="D22" s="203">
        <v>8221852</v>
      </c>
      <c r="E22" s="203">
        <v>8912819</v>
      </c>
      <c r="F22" s="204">
        <v>8.4040311112386803</v>
      </c>
    </row>
    <row r="23" spans="1:7" ht="15.6" customHeight="1">
      <c r="A23" s="202" t="s">
        <v>165</v>
      </c>
      <c r="B23" s="203">
        <v>397711</v>
      </c>
      <c r="C23" s="203">
        <v>454361</v>
      </c>
      <c r="D23" s="203">
        <v>1095186</v>
      </c>
      <c r="E23" s="203">
        <v>1771115</v>
      </c>
      <c r="F23" s="204">
        <v>61.718192160966261</v>
      </c>
    </row>
    <row r="24" spans="1:7" ht="15.6" customHeight="1">
      <c r="A24" s="202" t="s">
        <v>141</v>
      </c>
      <c r="B24" s="203">
        <v>86357</v>
      </c>
      <c r="C24" s="203">
        <v>117125</v>
      </c>
      <c r="D24" s="203">
        <v>466927</v>
      </c>
      <c r="E24" s="203">
        <v>476594</v>
      </c>
      <c r="F24" s="204">
        <v>2.0703450432294521</v>
      </c>
    </row>
    <row r="25" spans="1:7" ht="15.6" customHeight="1">
      <c r="A25" s="202" t="s">
        <v>140</v>
      </c>
      <c r="B25" s="203">
        <v>38610</v>
      </c>
      <c r="C25" s="203">
        <v>40187</v>
      </c>
      <c r="D25" s="203">
        <v>187769</v>
      </c>
      <c r="E25" s="203">
        <v>190458</v>
      </c>
      <c r="F25" s="204">
        <v>1.432078777647007</v>
      </c>
    </row>
    <row r="26" spans="1:7" ht="15.6" customHeight="1">
      <c r="A26" s="202" t="s">
        <v>152</v>
      </c>
      <c r="B26" s="203">
        <v>60863</v>
      </c>
      <c r="C26" s="203">
        <v>76169</v>
      </c>
      <c r="D26" s="203">
        <v>274275</v>
      </c>
      <c r="E26" s="203">
        <v>341940</v>
      </c>
      <c r="F26" s="204">
        <v>24.670494941208641</v>
      </c>
    </row>
    <row r="27" spans="1:7" ht="15.6" customHeight="1">
      <c r="A27" s="202" t="s">
        <v>173</v>
      </c>
      <c r="B27" s="203">
        <v>215092</v>
      </c>
      <c r="C27" s="203">
        <v>205705</v>
      </c>
      <c r="D27" s="203">
        <v>1065140</v>
      </c>
      <c r="E27" s="203">
        <v>976044</v>
      </c>
      <c r="F27" s="204">
        <v>-8.3647220083744855</v>
      </c>
    </row>
    <row r="28" spans="1:7" ht="15.6" customHeight="1">
      <c r="A28" s="202" t="s">
        <v>177</v>
      </c>
      <c r="B28" s="203">
        <v>783261</v>
      </c>
      <c r="C28" s="203">
        <v>801650</v>
      </c>
      <c r="D28" s="203">
        <v>3687419</v>
      </c>
      <c r="E28" s="203">
        <v>4201286</v>
      </c>
      <c r="F28" s="204">
        <v>13.93568238380287</v>
      </c>
    </row>
    <row r="29" spans="1:7" ht="15.6" customHeight="1">
      <c r="A29" s="202" t="s">
        <v>178</v>
      </c>
      <c r="B29" s="203">
        <v>350959</v>
      </c>
      <c r="C29" s="203">
        <v>355822</v>
      </c>
      <c r="D29" s="203">
        <v>1538344</v>
      </c>
      <c r="E29" s="203">
        <v>1569185</v>
      </c>
      <c r="F29" s="204">
        <v>2.004818168108045</v>
      </c>
    </row>
    <row r="30" spans="1:7" ht="15.6" customHeight="1">
      <c r="A30" s="202" t="s">
        <v>179</v>
      </c>
      <c r="B30" s="203">
        <v>136968</v>
      </c>
      <c r="C30" s="203">
        <v>138040</v>
      </c>
      <c r="D30" s="203">
        <v>712848</v>
      </c>
      <c r="E30" s="203">
        <v>708044</v>
      </c>
      <c r="F30" s="204">
        <v>-0.67391645904876885</v>
      </c>
    </row>
    <row r="31" spans="1:7" ht="15.6" customHeight="1">
      <c r="A31" s="202" t="s">
        <v>180</v>
      </c>
      <c r="B31" s="203">
        <v>167544</v>
      </c>
      <c r="C31" s="203">
        <v>165121</v>
      </c>
      <c r="D31" s="203">
        <v>723219</v>
      </c>
      <c r="E31" s="203">
        <v>823051</v>
      </c>
      <c r="F31" s="204">
        <v>13.803840883605099</v>
      </c>
    </row>
    <row r="32" spans="1:7" ht="15.6" customHeight="1">
      <c r="A32" s="202" t="s">
        <v>181</v>
      </c>
      <c r="B32" s="203">
        <v>7204854</v>
      </c>
      <c r="C32" s="203">
        <v>6866020</v>
      </c>
      <c r="D32" s="203">
        <v>31329274</v>
      </c>
      <c r="E32" s="203">
        <v>31079409</v>
      </c>
      <c r="F32" s="204">
        <v>-0.79754481383768905</v>
      </c>
    </row>
    <row r="33" spans="1:6" ht="15.6" customHeight="1">
      <c r="A33" s="202" t="s">
        <v>182</v>
      </c>
      <c r="B33" s="203">
        <v>411430</v>
      </c>
      <c r="C33" s="203">
        <v>469306</v>
      </c>
      <c r="D33" s="203">
        <v>1995921</v>
      </c>
      <c r="E33" s="203">
        <v>2025790</v>
      </c>
      <c r="F33" s="204">
        <v>1.496502116065713</v>
      </c>
    </row>
    <row r="34" spans="1:6" ht="15.6" customHeight="1">
      <c r="A34" s="202" t="s">
        <v>183</v>
      </c>
      <c r="B34" s="203">
        <v>65176</v>
      </c>
      <c r="C34" s="203">
        <v>64087</v>
      </c>
      <c r="D34" s="203">
        <v>316635</v>
      </c>
      <c r="E34" s="203">
        <v>322284</v>
      </c>
      <c r="F34" s="204">
        <v>1.784073144156523</v>
      </c>
    </row>
    <row r="35" spans="1:6" ht="15.6" customHeight="1">
      <c r="A35" s="170" t="s">
        <v>153</v>
      </c>
      <c r="B35" s="90">
        <f>SUM(B7:B34)</f>
        <v>26035631</v>
      </c>
      <c r="C35" s="91">
        <f>SUM(C7:C34)</f>
        <v>25346160</v>
      </c>
      <c r="D35" s="90">
        <f>SUM(D7:D34)</f>
        <v>118068621</v>
      </c>
      <c r="E35" s="92">
        <f>SUM(E7:E34)</f>
        <v>117266339</v>
      </c>
      <c r="F35" s="191">
        <f>E35*100/D35-100</f>
        <v>-0.67950484489863072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A0DD2-0281-4D2C-9302-F470BDFAC1CD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19</v>
      </c>
      <c r="C7" s="203">
        <v>0</v>
      </c>
      <c r="D7" s="203">
        <v>33</v>
      </c>
      <c r="E7" s="203">
        <v>13</v>
      </c>
      <c r="F7" s="204">
        <v>-60.606060606060609</v>
      </c>
      <c r="G7" s="27"/>
    </row>
    <row r="8" spans="1:14" ht="15.6" customHeight="1">
      <c r="A8" s="202" t="s">
        <v>11</v>
      </c>
      <c r="B8" s="203">
        <v>92069</v>
      </c>
      <c r="C8" s="203">
        <v>108924</v>
      </c>
      <c r="D8" s="203">
        <v>448392</v>
      </c>
      <c r="E8" s="203">
        <v>524690</v>
      </c>
      <c r="F8" s="204">
        <v>17.01591464611322</v>
      </c>
      <c r="G8" s="20"/>
    </row>
    <row r="9" spans="1:14" ht="15.6" customHeight="1">
      <c r="A9" s="202" t="s">
        <v>8</v>
      </c>
      <c r="B9" s="203">
        <v>21732</v>
      </c>
      <c r="C9" s="203">
        <v>33134</v>
      </c>
      <c r="D9" s="203">
        <v>101392</v>
      </c>
      <c r="E9" s="203">
        <v>132547</v>
      </c>
      <c r="F9" s="204">
        <v>30.727276313713109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4964477</v>
      </c>
      <c r="C11" s="203">
        <v>4903110</v>
      </c>
      <c r="D11" s="203">
        <v>24105787</v>
      </c>
      <c r="E11" s="203">
        <v>22162518</v>
      </c>
      <c r="F11" s="204">
        <v>-8.061421101912174</v>
      </c>
    </row>
    <row r="12" spans="1:14" ht="15.6" customHeight="1">
      <c r="A12" s="202" t="s">
        <v>6</v>
      </c>
      <c r="B12" s="203">
        <v>145952</v>
      </c>
      <c r="C12" s="203">
        <v>145202</v>
      </c>
      <c r="D12" s="203">
        <v>667731</v>
      </c>
      <c r="E12" s="203">
        <v>669196</v>
      </c>
      <c r="F12" s="204">
        <v>0.2193997283337126</v>
      </c>
    </row>
    <row r="13" spans="1:14" ht="15.6" customHeight="1">
      <c r="A13" s="202" t="s">
        <v>175</v>
      </c>
      <c r="B13" s="203">
        <v>28465</v>
      </c>
      <c r="C13" s="203">
        <v>29649</v>
      </c>
      <c r="D13" s="203">
        <v>128501</v>
      </c>
      <c r="E13" s="203">
        <v>122655</v>
      </c>
      <c r="F13" s="204">
        <v>-4.5493809386697421</v>
      </c>
    </row>
    <row r="14" spans="1:14" ht="15.6" customHeight="1">
      <c r="A14" s="202" t="s">
        <v>148</v>
      </c>
      <c r="B14" s="203">
        <v>3310537</v>
      </c>
      <c r="C14" s="203">
        <v>2852968</v>
      </c>
      <c r="D14" s="203">
        <v>16463806</v>
      </c>
      <c r="E14" s="203">
        <v>14982251</v>
      </c>
      <c r="F14" s="204">
        <v>-8.9988608952267839</v>
      </c>
    </row>
    <row r="15" spans="1:14" ht="15.6" customHeight="1">
      <c r="A15" s="202" t="s">
        <v>145</v>
      </c>
      <c r="B15" s="203">
        <v>446852</v>
      </c>
      <c r="C15" s="203">
        <v>441559</v>
      </c>
      <c r="D15" s="203">
        <v>2106826</v>
      </c>
      <c r="E15" s="203">
        <v>1961532</v>
      </c>
      <c r="F15" s="204">
        <v>-6.8963454979196266</v>
      </c>
    </row>
    <row r="16" spans="1:14" ht="15.6" customHeight="1">
      <c r="A16" s="202" t="s">
        <v>144</v>
      </c>
      <c r="B16" s="203">
        <v>104723</v>
      </c>
      <c r="C16" s="203">
        <v>40984</v>
      </c>
      <c r="D16" s="203">
        <v>305294</v>
      </c>
      <c r="E16" s="203">
        <v>230593</v>
      </c>
      <c r="F16" s="204">
        <v>-24.46854507458384</v>
      </c>
      <c r="G16" s="15"/>
    </row>
    <row r="17" spans="1:7" ht="15.6" customHeight="1">
      <c r="A17" s="202" t="s">
        <v>150</v>
      </c>
      <c r="B17" s="203">
        <v>106063</v>
      </c>
      <c r="C17" s="203">
        <v>100061</v>
      </c>
      <c r="D17" s="203">
        <v>426587</v>
      </c>
      <c r="E17" s="203">
        <v>515622</v>
      </c>
      <c r="F17" s="204">
        <v>20.87147522076388</v>
      </c>
      <c r="G17" s="16"/>
    </row>
    <row r="18" spans="1:7" ht="15.6" customHeight="1">
      <c r="A18" s="202" t="s">
        <v>147</v>
      </c>
      <c r="B18" s="203">
        <v>6147</v>
      </c>
      <c r="C18" s="203">
        <v>5797</v>
      </c>
      <c r="D18" s="203">
        <v>29629</v>
      </c>
      <c r="E18" s="203">
        <v>28042</v>
      </c>
      <c r="F18" s="204">
        <v>-5.3562388200749211</v>
      </c>
    </row>
    <row r="19" spans="1:7" ht="15.6" customHeight="1">
      <c r="A19" s="202" t="s">
        <v>143</v>
      </c>
      <c r="B19" s="203">
        <v>14143</v>
      </c>
      <c r="C19" s="203">
        <v>18433</v>
      </c>
      <c r="D19" s="203">
        <v>53940</v>
      </c>
      <c r="E19" s="203">
        <v>137927</v>
      </c>
      <c r="F19" s="204">
        <v>155.70448646644419</v>
      </c>
    </row>
    <row r="20" spans="1:7" ht="15.6" customHeight="1">
      <c r="A20" s="202" t="s">
        <v>142</v>
      </c>
      <c r="B20" s="203">
        <v>103568</v>
      </c>
      <c r="C20" s="203">
        <v>87820</v>
      </c>
      <c r="D20" s="203">
        <v>470087</v>
      </c>
      <c r="E20" s="203">
        <v>418040</v>
      </c>
      <c r="F20" s="204">
        <v>-11.07178033002401</v>
      </c>
    </row>
    <row r="21" spans="1:7" ht="15.6" customHeight="1">
      <c r="A21" s="202" t="s">
        <v>149</v>
      </c>
      <c r="B21" s="203">
        <v>67511</v>
      </c>
      <c r="C21" s="203">
        <v>148636</v>
      </c>
      <c r="D21" s="203">
        <v>344728</v>
      </c>
      <c r="E21" s="203">
        <v>429274</v>
      </c>
      <c r="F21" s="204">
        <v>24.525422942145699</v>
      </c>
    </row>
    <row r="22" spans="1:7" ht="15.6" customHeight="1">
      <c r="A22" s="202" t="s">
        <v>146</v>
      </c>
      <c r="B22" s="203">
        <v>1354360</v>
      </c>
      <c r="C22" s="203">
        <v>1349886</v>
      </c>
      <c r="D22" s="203">
        <v>6215803</v>
      </c>
      <c r="E22" s="203">
        <v>6347912</v>
      </c>
      <c r="F22" s="204">
        <v>2.125373020991816</v>
      </c>
    </row>
    <row r="23" spans="1:7" ht="15.6" customHeight="1">
      <c r="A23" s="202" t="s">
        <v>165</v>
      </c>
      <c r="B23" s="203">
        <v>361604</v>
      </c>
      <c r="C23" s="203">
        <v>413046</v>
      </c>
      <c r="D23" s="203">
        <v>851684</v>
      </c>
      <c r="E23" s="203">
        <v>1590768</v>
      </c>
      <c r="F23" s="204">
        <v>86.77913404502138</v>
      </c>
    </row>
    <row r="24" spans="1:7" ht="15.6" customHeight="1">
      <c r="A24" s="202" t="s">
        <v>141</v>
      </c>
      <c r="B24" s="203">
        <v>38342</v>
      </c>
      <c r="C24" s="203">
        <v>48530</v>
      </c>
      <c r="D24" s="203">
        <v>185929</v>
      </c>
      <c r="E24" s="203">
        <v>185256</v>
      </c>
      <c r="F24" s="204">
        <v>-0.361966126854881</v>
      </c>
    </row>
    <row r="25" spans="1:7" ht="15.6" customHeight="1">
      <c r="A25" s="202" t="s">
        <v>140</v>
      </c>
      <c r="B25" s="203">
        <v>3967</v>
      </c>
      <c r="C25" s="203">
        <v>2854</v>
      </c>
      <c r="D25" s="203">
        <v>16702</v>
      </c>
      <c r="E25" s="203">
        <v>13191</v>
      </c>
      <c r="F25" s="204">
        <v>-21.021434558735479</v>
      </c>
    </row>
    <row r="26" spans="1:7" ht="15.6" customHeight="1">
      <c r="A26" s="202" t="s">
        <v>152</v>
      </c>
      <c r="B26" s="203">
        <v>401</v>
      </c>
      <c r="C26" s="203">
        <v>181</v>
      </c>
      <c r="D26" s="203">
        <v>1213</v>
      </c>
      <c r="E26" s="203">
        <v>802</v>
      </c>
      <c r="F26" s="204">
        <v>-33.882934872217653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428974</v>
      </c>
      <c r="C28" s="203">
        <v>368174</v>
      </c>
      <c r="D28" s="203">
        <v>1796887</v>
      </c>
      <c r="E28" s="203">
        <v>1988357</v>
      </c>
      <c r="F28" s="204">
        <v>10.655650577916131</v>
      </c>
    </row>
    <row r="29" spans="1:7" ht="15.6" customHeight="1">
      <c r="A29" s="202" t="s">
        <v>178</v>
      </c>
      <c r="B29" s="203">
        <v>125627</v>
      </c>
      <c r="C29" s="203">
        <v>138299</v>
      </c>
      <c r="D29" s="203">
        <v>510822</v>
      </c>
      <c r="E29" s="203">
        <v>590100</v>
      </c>
      <c r="F29" s="204">
        <v>15.51969179087823</v>
      </c>
    </row>
    <row r="30" spans="1:7" ht="15.6" customHeight="1">
      <c r="A30" s="202" t="s">
        <v>179</v>
      </c>
      <c r="B30" s="203">
        <v>100472</v>
      </c>
      <c r="C30" s="203">
        <v>86336</v>
      </c>
      <c r="D30" s="203">
        <v>451038</v>
      </c>
      <c r="E30" s="203">
        <v>440808</v>
      </c>
      <c r="F30" s="204">
        <v>-2.268101579024389</v>
      </c>
    </row>
    <row r="31" spans="1:7" ht="15.6" customHeight="1">
      <c r="A31" s="202" t="s">
        <v>180</v>
      </c>
      <c r="B31" s="203">
        <v>15626</v>
      </c>
      <c r="C31" s="203">
        <v>14559</v>
      </c>
      <c r="D31" s="203">
        <v>55435</v>
      </c>
      <c r="E31" s="203">
        <v>61248</v>
      </c>
      <c r="F31" s="204">
        <v>10.48615495625508</v>
      </c>
    </row>
    <row r="32" spans="1:7" ht="15.6" customHeight="1">
      <c r="A32" s="202" t="s">
        <v>181</v>
      </c>
      <c r="B32" s="203">
        <v>5680007</v>
      </c>
      <c r="C32" s="203">
        <v>5443515</v>
      </c>
      <c r="D32" s="203">
        <v>24533824</v>
      </c>
      <c r="E32" s="203">
        <v>24521846</v>
      </c>
      <c r="F32" s="204">
        <v>-4.8822393117362139E-2</v>
      </c>
    </row>
    <row r="33" spans="1:6" ht="15.6" customHeight="1">
      <c r="A33" s="202" t="s">
        <v>182</v>
      </c>
      <c r="B33" s="203">
        <v>246787</v>
      </c>
      <c r="C33" s="203">
        <v>298536</v>
      </c>
      <c r="D33" s="203">
        <v>1124349</v>
      </c>
      <c r="E33" s="203">
        <v>1263584</v>
      </c>
      <c r="F33" s="204">
        <v>12.383610427011551</v>
      </c>
    </row>
    <row r="34" spans="1:6" ht="15.6" customHeight="1">
      <c r="A34" s="202" t="s">
        <v>183</v>
      </c>
      <c r="B34" s="203">
        <v>20357</v>
      </c>
      <c r="C34" s="203">
        <v>24064</v>
      </c>
      <c r="D34" s="203">
        <v>115912</v>
      </c>
      <c r="E34" s="203">
        <v>112699</v>
      </c>
      <c r="F34" s="204">
        <v>-2.7719304299813672</v>
      </c>
    </row>
    <row r="35" spans="1:6" ht="15.6" customHeight="1">
      <c r="A35" s="170" t="s">
        <v>153</v>
      </c>
      <c r="B35" s="90">
        <f>SUM(B7:B34)</f>
        <v>17788782</v>
      </c>
      <c r="C35" s="91">
        <f>SUM(C7:C34)</f>
        <v>17104257</v>
      </c>
      <c r="D35" s="192">
        <f>SUM(D7:D34)</f>
        <v>81512331</v>
      </c>
      <c r="E35" s="92">
        <f>SUM(E7:E34)</f>
        <v>79431471</v>
      </c>
      <c r="F35" s="154">
        <f>E35*100/D35-100</f>
        <v>-2.5528162113288175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C27C-D3D6-48E9-85B9-B9CB23E7D0E3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1982.96</v>
      </c>
      <c r="C7" s="203">
        <v>2318.442</v>
      </c>
      <c r="D7" s="203">
        <v>7295.9620000000004</v>
      </c>
      <c r="E7" s="203">
        <v>8333.8379999999997</v>
      </c>
      <c r="F7" s="204">
        <v>14.225348213162279</v>
      </c>
      <c r="G7" s="51"/>
    </row>
    <row r="8" spans="1:14" ht="15.6" customHeight="1">
      <c r="A8" s="202" t="s">
        <v>11</v>
      </c>
      <c r="B8" s="203">
        <v>72.933999999999997</v>
      </c>
      <c r="C8" s="203">
        <v>0</v>
      </c>
      <c r="D8" s="203">
        <v>202.113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373.23200000000003</v>
      </c>
      <c r="C9" s="203">
        <v>787.57700000000011</v>
      </c>
      <c r="D9" s="203">
        <v>1305.327</v>
      </c>
      <c r="E9" s="203">
        <v>1538.5540000000001</v>
      </c>
      <c r="F9" s="204">
        <v>17.867323666790028</v>
      </c>
      <c r="G9" s="20"/>
    </row>
    <row r="10" spans="1:14" ht="15.6" customHeight="1">
      <c r="A10" s="202" t="s">
        <v>10</v>
      </c>
      <c r="B10" s="203">
        <v>856.27800000000013</v>
      </c>
      <c r="C10" s="203">
        <v>1709.4770000000001</v>
      </c>
      <c r="D10" s="203">
        <v>4612.2640000000001</v>
      </c>
      <c r="E10" s="203">
        <v>5395.5889999999999</v>
      </c>
      <c r="F10" s="204">
        <v>16.98352479389732</v>
      </c>
    </row>
    <row r="11" spans="1:14" ht="15.6" customHeight="1">
      <c r="A11" s="202" t="s">
        <v>9</v>
      </c>
      <c r="B11" s="203">
        <v>138.44800000000001</v>
      </c>
      <c r="C11" s="203">
        <v>128.35499999999999</v>
      </c>
      <c r="D11" s="203">
        <v>447.38400000000001</v>
      </c>
      <c r="E11" s="203">
        <v>447.40800000000007</v>
      </c>
      <c r="F11" s="204">
        <v>5.3645190708806467E-3</v>
      </c>
    </row>
    <row r="12" spans="1:14" ht="15.6" customHeight="1">
      <c r="A12" s="202" t="s">
        <v>6</v>
      </c>
      <c r="B12" s="203">
        <v>1009.306</v>
      </c>
      <c r="C12" s="203">
        <v>1040.7370000000001</v>
      </c>
      <c r="D12" s="203">
        <v>4405.4119999999994</v>
      </c>
      <c r="E12" s="203">
        <v>4307.6010000000006</v>
      </c>
      <c r="F12" s="204">
        <v>-2.2202463696925041</v>
      </c>
    </row>
    <row r="13" spans="1:14" ht="15.6" customHeight="1">
      <c r="A13" s="202" t="s">
        <v>175</v>
      </c>
      <c r="B13" s="203">
        <v>244.816</v>
      </c>
      <c r="C13" s="203">
        <v>235.1</v>
      </c>
      <c r="D13" s="203">
        <v>739.74400000000014</v>
      </c>
      <c r="E13" s="203">
        <v>784.21299999999997</v>
      </c>
      <c r="F13" s="204">
        <v>6.0114039451485723</v>
      </c>
    </row>
    <row r="14" spans="1:14" ht="15.6" customHeight="1">
      <c r="A14" s="202" t="s">
        <v>148</v>
      </c>
      <c r="B14" s="203">
        <v>252.00399999999999</v>
      </c>
      <c r="C14" s="203">
        <v>290.33600000000001</v>
      </c>
      <c r="D14" s="203">
        <v>944.47400000000016</v>
      </c>
      <c r="E14" s="203">
        <v>764.95999999999992</v>
      </c>
      <c r="F14" s="204">
        <v>-19.006769905788861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44.31</v>
      </c>
      <c r="C16" s="203">
        <v>46.576000000000001</v>
      </c>
      <c r="D16" s="203">
        <v>138.703</v>
      </c>
      <c r="E16" s="203">
        <v>123.657</v>
      </c>
      <c r="F16" s="204">
        <v>-10.847638479340761</v>
      </c>
      <c r="G16" s="15"/>
    </row>
    <row r="17" spans="1:7" ht="15.6" customHeight="1">
      <c r="A17" s="202" t="s">
        <v>150</v>
      </c>
      <c r="B17" s="203">
        <v>223.34100000000001</v>
      </c>
      <c r="C17" s="203">
        <v>288.48900000000009</v>
      </c>
      <c r="D17" s="203">
        <v>1139.951</v>
      </c>
      <c r="E17" s="203">
        <v>873.35799999999995</v>
      </c>
      <c r="F17" s="204">
        <v>-23.386356080217482</v>
      </c>
      <c r="G17" s="16"/>
    </row>
    <row r="18" spans="1:7" ht="15.6" customHeight="1">
      <c r="A18" s="202" t="s">
        <v>147</v>
      </c>
      <c r="B18" s="203">
        <v>3.9089999999999998</v>
      </c>
      <c r="C18" s="203">
        <v>0</v>
      </c>
      <c r="D18" s="203">
        <v>3.9089999999999998</v>
      </c>
      <c r="E18" s="203">
        <v>0</v>
      </c>
      <c r="F18" s="204">
        <v>-100</v>
      </c>
    </row>
    <row r="19" spans="1:7" ht="15.6" customHeight="1">
      <c r="A19" s="202" t="s">
        <v>143</v>
      </c>
      <c r="B19" s="203">
        <v>10.698</v>
      </c>
      <c r="C19" s="203">
        <v>3.1480000000000001</v>
      </c>
      <c r="D19" s="203">
        <v>55.69</v>
      </c>
      <c r="E19" s="203">
        <v>63.29999999999999</v>
      </c>
      <c r="F19" s="204">
        <v>13.66493086730112</v>
      </c>
    </row>
    <row r="20" spans="1:7" ht="15.6" customHeight="1">
      <c r="A20" s="202" t="s">
        <v>142</v>
      </c>
      <c r="B20" s="203">
        <v>1780.6389999999999</v>
      </c>
      <c r="C20" s="203">
        <v>3992.864</v>
      </c>
      <c r="D20" s="203">
        <v>4420.1899999999996</v>
      </c>
      <c r="E20" s="203">
        <v>7515.5279999999984</v>
      </c>
      <c r="F20" s="204">
        <v>70.027261271574275</v>
      </c>
    </row>
    <row r="21" spans="1:7" ht="15.6" customHeight="1">
      <c r="A21" s="202" t="s">
        <v>149</v>
      </c>
      <c r="B21" s="203">
        <v>9.0890000000000004</v>
      </c>
      <c r="C21" s="203">
        <v>13.624000000000001</v>
      </c>
      <c r="D21" s="203">
        <v>47.542999999999999</v>
      </c>
      <c r="E21" s="203">
        <v>59.547000000000011</v>
      </c>
      <c r="F21" s="204">
        <v>25.248722209368381</v>
      </c>
    </row>
    <row r="22" spans="1:7" ht="15.6" customHeight="1">
      <c r="A22" s="202" t="s">
        <v>146</v>
      </c>
      <c r="B22" s="203">
        <v>146.80799999999999</v>
      </c>
      <c r="C22" s="203">
        <v>100.66500000000001</v>
      </c>
      <c r="D22" s="203">
        <v>307.63099999999991</v>
      </c>
      <c r="E22" s="203">
        <v>180.09999999999991</v>
      </c>
      <c r="F22" s="204">
        <v>-41.455835075138729</v>
      </c>
    </row>
    <row r="23" spans="1:7" ht="15.6" customHeight="1">
      <c r="A23" s="202" t="s">
        <v>165</v>
      </c>
      <c r="B23" s="203">
        <v>11.21</v>
      </c>
      <c r="C23" s="203">
        <v>2.6469999999999998</v>
      </c>
      <c r="D23" s="203">
        <v>90.392999999999986</v>
      </c>
      <c r="E23" s="203">
        <v>9.5749999999999993</v>
      </c>
      <c r="F23" s="204">
        <v>-89.407365614594056</v>
      </c>
    </row>
    <row r="24" spans="1:7" ht="15.6" customHeight="1">
      <c r="A24" s="202" t="s">
        <v>141</v>
      </c>
      <c r="B24" s="203">
        <v>174.59200000000001</v>
      </c>
      <c r="C24" s="203">
        <v>192.18899999999999</v>
      </c>
      <c r="D24" s="203">
        <v>839.73699999999997</v>
      </c>
      <c r="E24" s="203">
        <v>816.17399999999998</v>
      </c>
      <c r="F24" s="204">
        <v>-2.805997592103239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33.448000000000008</v>
      </c>
      <c r="C26" s="203">
        <v>102.226</v>
      </c>
      <c r="D26" s="203">
        <v>299.06700000000001</v>
      </c>
      <c r="E26" s="203">
        <v>320.19900000000001</v>
      </c>
      <c r="F26" s="204">
        <v>7.0659751828185904</v>
      </c>
    </row>
    <row r="27" spans="1:7" ht="15.6" customHeight="1">
      <c r="A27" s="202" t="s">
        <v>173</v>
      </c>
      <c r="B27" s="203">
        <v>1453.4570000000001</v>
      </c>
      <c r="C27" s="203">
        <v>1270.4469999999999</v>
      </c>
      <c r="D27" s="203">
        <v>9102.9549999999999</v>
      </c>
      <c r="E27" s="203">
        <v>9824.6560000000009</v>
      </c>
      <c r="F27" s="204">
        <v>7.9282057309961544</v>
      </c>
    </row>
    <row r="28" spans="1:7" ht="15.6" customHeight="1">
      <c r="A28" s="202" t="s">
        <v>177</v>
      </c>
      <c r="B28" s="203">
        <v>365.06400000000002</v>
      </c>
      <c r="C28" s="203">
        <v>204.97499999999999</v>
      </c>
      <c r="D28" s="203">
        <v>1331.2650000000001</v>
      </c>
      <c r="E28" s="203">
        <v>658.50600000000009</v>
      </c>
      <c r="F28" s="204">
        <v>-50.535317911910838</v>
      </c>
    </row>
    <row r="29" spans="1:7" ht="15.6" customHeight="1">
      <c r="A29" s="202" t="s">
        <v>178</v>
      </c>
      <c r="B29" s="203">
        <v>130.80000000000001</v>
      </c>
      <c r="C29" s="203">
        <v>190.68199999999999</v>
      </c>
      <c r="D29" s="203">
        <v>2195.2649999999999</v>
      </c>
      <c r="E29" s="203">
        <v>1539.0129999999999</v>
      </c>
      <c r="F29" s="204">
        <v>-29.893976353652061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238.876</v>
      </c>
      <c r="C31" s="203">
        <v>120.741</v>
      </c>
      <c r="D31" s="203">
        <v>803.99700000000018</v>
      </c>
      <c r="E31" s="203">
        <v>506.166</v>
      </c>
      <c r="F31" s="204">
        <v>-37.043794939533363</v>
      </c>
    </row>
    <row r="32" spans="1:7" ht="15.6" customHeight="1">
      <c r="A32" s="202" t="s">
        <v>181</v>
      </c>
      <c r="B32" s="203">
        <v>125.56</v>
      </c>
      <c r="C32" s="203">
        <v>121.854</v>
      </c>
      <c r="D32" s="203">
        <v>1057.6590000000001</v>
      </c>
      <c r="E32" s="203">
        <v>516.35500000000013</v>
      </c>
      <c r="F32" s="204">
        <v>-51.17944441450409</v>
      </c>
    </row>
    <row r="33" spans="1:6" ht="15.6" customHeight="1">
      <c r="A33" s="202" t="s">
        <v>182</v>
      </c>
      <c r="B33" s="203">
        <v>2878.9209999999998</v>
      </c>
      <c r="C33" s="203">
        <v>2555.9009999999998</v>
      </c>
      <c r="D33" s="203">
        <v>12264.906999999999</v>
      </c>
      <c r="E33" s="203">
        <v>11600</v>
      </c>
      <c r="F33" s="204">
        <v>-5.4212151792101082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12560.7</v>
      </c>
      <c r="C35" s="91">
        <f>SUM(C7:C34)</f>
        <v>15717.052000000003</v>
      </c>
      <c r="D35" s="90">
        <f>SUM(D7:D34)</f>
        <v>54051.542000000001</v>
      </c>
      <c r="E35" s="92">
        <f>SUM(E7:E34)</f>
        <v>56178.296999999991</v>
      </c>
      <c r="F35" s="154">
        <f>E35*100/D35-100</f>
        <v>3.9346796063653358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04C09-7F8D-4C80-9CF4-B3592712CBBA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2599</v>
      </c>
      <c r="C7" s="203">
        <v>2841</v>
      </c>
      <c r="D7" s="203">
        <v>17760</v>
      </c>
      <c r="E7" s="203">
        <v>22264</v>
      </c>
      <c r="F7" s="204">
        <v>25.36036036036036</v>
      </c>
      <c r="G7" s="51"/>
    </row>
    <row r="8" spans="1:14" ht="15.6" customHeight="1">
      <c r="A8" s="202" t="s">
        <v>11</v>
      </c>
      <c r="B8" s="203">
        <v>2453</v>
      </c>
      <c r="C8" s="203">
        <v>1098</v>
      </c>
      <c r="D8" s="203">
        <v>9608</v>
      </c>
      <c r="E8" s="203">
        <v>4376</v>
      </c>
      <c r="F8" s="204">
        <v>-54.454621149042467</v>
      </c>
      <c r="G8" s="20"/>
    </row>
    <row r="9" spans="1:14" ht="15.6" customHeight="1">
      <c r="A9" s="202" t="s">
        <v>8</v>
      </c>
      <c r="B9" s="203">
        <v>5627</v>
      </c>
      <c r="C9" s="203">
        <v>5933</v>
      </c>
      <c r="D9" s="203">
        <v>29597</v>
      </c>
      <c r="E9" s="203">
        <v>26187</v>
      </c>
      <c r="F9" s="204">
        <v>-11.521437983579419</v>
      </c>
      <c r="G9" s="20"/>
    </row>
    <row r="10" spans="1:14" ht="15.6" customHeight="1">
      <c r="A10" s="202" t="s">
        <v>10</v>
      </c>
      <c r="B10" s="203">
        <v>4728</v>
      </c>
      <c r="C10" s="203">
        <v>4226</v>
      </c>
      <c r="D10" s="203">
        <v>17231</v>
      </c>
      <c r="E10" s="203">
        <v>19210</v>
      </c>
      <c r="F10" s="204">
        <v>11.485114038651259</v>
      </c>
    </row>
    <row r="11" spans="1:14" ht="15.6" customHeight="1">
      <c r="A11" s="202" t="s">
        <v>9</v>
      </c>
      <c r="B11" s="203">
        <v>257891</v>
      </c>
      <c r="C11" s="203">
        <v>231699</v>
      </c>
      <c r="D11" s="203">
        <v>1510743</v>
      </c>
      <c r="E11" s="203">
        <v>1213370</v>
      </c>
      <c r="F11" s="204">
        <v>-19.683890641889452</v>
      </c>
    </row>
    <row r="12" spans="1:14" ht="15.6" customHeight="1">
      <c r="A12" s="202" t="s">
        <v>6</v>
      </c>
      <c r="B12" s="203">
        <v>12693</v>
      </c>
      <c r="C12" s="203">
        <v>12074</v>
      </c>
      <c r="D12" s="203">
        <v>45494</v>
      </c>
      <c r="E12" s="203">
        <v>46374</v>
      </c>
      <c r="F12" s="204">
        <v>1.9343210093638701</v>
      </c>
    </row>
    <row r="13" spans="1:14" ht="15.6" customHeight="1">
      <c r="A13" s="202" t="s">
        <v>175</v>
      </c>
      <c r="B13" s="203">
        <v>22329</v>
      </c>
      <c r="C13" s="203">
        <v>14395</v>
      </c>
      <c r="D13" s="203">
        <v>51472</v>
      </c>
      <c r="E13" s="203">
        <v>45360</v>
      </c>
      <c r="F13" s="204">
        <v>-11.87441715884364</v>
      </c>
    </row>
    <row r="14" spans="1:14" ht="15.6" customHeight="1">
      <c r="A14" s="202" t="s">
        <v>148</v>
      </c>
      <c r="B14" s="203">
        <v>184030</v>
      </c>
      <c r="C14" s="203">
        <v>146637</v>
      </c>
      <c r="D14" s="203">
        <v>667865</v>
      </c>
      <c r="E14" s="203">
        <v>662346</v>
      </c>
      <c r="F14" s="204">
        <v>-0.82636460961421665</v>
      </c>
    </row>
    <row r="15" spans="1:14" ht="15.6" customHeight="1">
      <c r="A15" s="202" t="s">
        <v>145</v>
      </c>
      <c r="B15" s="203">
        <v>14313</v>
      </c>
      <c r="C15" s="203">
        <v>2572</v>
      </c>
      <c r="D15" s="203">
        <v>58523</v>
      </c>
      <c r="E15" s="203">
        <v>10066</v>
      </c>
      <c r="F15" s="204">
        <v>-82.799924815884353</v>
      </c>
    </row>
    <row r="16" spans="1:14" ht="15.6" customHeight="1">
      <c r="A16" s="202" t="s">
        <v>144</v>
      </c>
      <c r="B16" s="203">
        <v>17915</v>
      </c>
      <c r="C16" s="203">
        <v>16077</v>
      </c>
      <c r="D16" s="203">
        <v>78776</v>
      </c>
      <c r="E16" s="203">
        <v>96356</v>
      </c>
      <c r="F16" s="204">
        <v>22.316441555803792</v>
      </c>
      <c r="G16" s="15"/>
    </row>
    <row r="17" spans="1:7" ht="15.6" customHeight="1">
      <c r="A17" s="202" t="s">
        <v>150</v>
      </c>
      <c r="B17" s="203">
        <v>2494</v>
      </c>
      <c r="C17" s="203">
        <v>2136</v>
      </c>
      <c r="D17" s="203">
        <v>11954</v>
      </c>
      <c r="E17" s="203">
        <v>7638</v>
      </c>
      <c r="F17" s="204">
        <v>-36.105069432825829</v>
      </c>
      <c r="G17" s="16"/>
    </row>
    <row r="18" spans="1:7" ht="15.6" customHeight="1">
      <c r="A18" s="202" t="s">
        <v>147</v>
      </c>
      <c r="B18" s="203">
        <v>43674</v>
      </c>
      <c r="C18" s="203">
        <v>75197</v>
      </c>
      <c r="D18" s="203">
        <v>199718</v>
      </c>
      <c r="E18" s="203">
        <v>313009</v>
      </c>
      <c r="F18" s="204">
        <v>56.725482930932628</v>
      </c>
    </row>
    <row r="19" spans="1:7" ht="15.6" customHeight="1">
      <c r="A19" s="202" t="s">
        <v>143</v>
      </c>
      <c r="B19" s="203">
        <v>1494</v>
      </c>
      <c r="C19" s="203">
        <v>1238</v>
      </c>
      <c r="D19" s="203">
        <v>5537</v>
      </c>
      <c r="E19" s="203">
        <v>5773</v>
      </c>
      <c r="F19" s="204">
        <v>4.2622358677984522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17281</v>
      </c>
      <c r="C21" s="203">
        <v>4862</v>
      </c>
      <c r="D21" s="203">
        <v>61545</v>
      </c>
      <c r="E21" s="203">
        <v>49633</v>
      </c>
      <c r="F21" s="204">
        <v>-19.35494353724917</v>
      </c>
    </row>
    <row r="22" spans="1:7" ht="15.6" customHeight="1">
      <c r="A22" s="202" t="s">
        <v>146</v>
      </c>
      <c r="B22" s="203">
        <v>297513</v>
      </c>
      <c r="C22" s="203">
        <v>251399</v>
      </c>
      <c r="D22" s="203">
        <v>1273230</v>
      </c>
      <c r="E22" s="203">
        <v>1285223</v>
      </c>
      <c r="F22" s="204">
        <v>0.94193507850113178</v>
      </c>
    </row>
    <row r="23" spans="1:7" ht="15.6" customHeight="1">
      <c r="A23" s="202" t="s">
        <v>165</v>
      </c>
      <c r="B23" s="203">
        <v>5723</v>
      </c>
      <c r="C23" s="203">
        <v>5188</v>
      </c>
      <c r="D23" s="203">
        <v>30762</v>
      </c>
      <c r="E23" s="203">
        <v>27780</v>
      </c>
      <c r="F23" s="204">
        <v>-9.6937780378388965</v>
      </c>
    </row>
    <row r="24" spans="1:7" ht="15.6" customHeight="1">
      <c r="A24" s="202" t="s">
        <v>141</v>
      </c>
      <c r="B24" s="203">
        <v>2924</v>
      </c>
      <c r="C24" s="203">
        <v>3281</v>
      </c>
      <c r="D24" s="203">
        <v>10630</v>
      </c>
      <c r="E24" s="203">
        <v>11129</v>
      </c>
      <c r="F24" s="204">
        <v>4.6942615239887147</v>
      </c>
    </row>
    <row r="25" spans="1:7" ht="15.6" customHeight="1">
      <c r="A25" s="202" t="s">
        <v>140</v>
      </c>
      <c r="B25" s="203">
        <v>0</v>
      </c>
      <c r="C25" s="203">
        <v>104</v>
      </c>
      <c r="D25" s="203">
        <v>1789</v>
      </c>
      <c r="E25" s="203">
        <v>768</v>
      </c>
      <c r="F25" s="204">
        <v>-57.070989379541643</v>
      </c>
    </row>
    <row r="26" spans="1:7" ht="15.6" customHeight="1">
      <c r="A26" s="202" t="s">
        <v>152</v>
      </c>
      <c r="B26" s="203">
        <v>2211</v>
      </c>
      <c r="C26" s="203">
        <v>2643</v>
      </c>
      <c r="D26" s="203">
        <v>9690</v>
      </c>
      <c r="E26" s="203">
        <v>9384</v>
      </c>
      <c r="F26" s="204">
        <v>-3.1578947368421089</v>
      </c>
    </row>
    <row r="27" spans="1:7" ht="15.6" customHeight="1">
      <c r="A27" s="202" t="s">
        <v>173</v>
      </c>
      <c r="B27" s="203">
        <v>1771</v>
      </c>
      <c r="C27" s="203">
        <v>2530</v>
      </c>
      <c r="D27" s="203">
        <v>11340</v>
      </c>
      <c r="E27" s="203">
        <v>14097</v>
      </c>
      <c r="F27" s="204">
        <v>24.312169312169321</v>
      </c>
    </row>
    <row r="28" spans="1:7" ht="15.6" customHeight="1">
      <c r="A28" s="202" t="s">
        <v>177</v>
      </c>
      <c r="B28" s="203">
        <v>55110</v>
      </c>
      <c r="C28" s="203">
        <v>61546</v>
      </c>
      <c r="D28" s="203">
        <v>405603</v>
      </c>
      <c r="E28" s="203">
        <v>352308</v>
      </c>
      <c r="F28" s="204">
        <v>-13.13969571230982</v>
      </c>
    </row>
    <row r="29" spans="1:7" ht="15.6" customHeight="1">
      <c r="A29" s="202" t="s">
        <v>178</v>
      </c>
      <c r="B29" s="203">
        <v>4912</v>
      </c>
      <c r="C29" s="203">
        <v>4051</v>
      </c>
      <c r="D29" s="203">
        <v>23107</v>
      </c>
      <c r="E29" s="203">
        <v>22310</v>
      </c>
      <c r="F29" s="204">
        <v>-3.449171246808334</v>
      </c>
    </row>
    <row r="30" spans="1:7" ht="15.6" customHeight="1">
      <c r="A30" s="202" t="s">
        <v>179</v>
      </c>
      <c r="B30" s="203">
        <v>2455</v>
      </c>
      <c r="C30" s="203">
        <v>3480</v>
      </c>
      <c r="D30" s="203">
        <v>13298</v>
      </c>
      <c r="E30" s="203">
        <v>16016</v>
      </c>
      <c r="F30" s="204">
        <v>20.43916378402767</v>
      </c>
    </row>
    <row r="31" spans="1:7" ht="15.6" customHeight="1">
      <c r="A31" s="202" t="s">
        <v>180</v>
      </c>
      <c r="B31" s="203">
        <v>8872</v>
      </c>
      <c r="C31" s="203">
        <v>10073</v>
      </c>
      <c r="D31" s="203">
        <v>45211</v>
      </c>
      <c r="E31" s="203">
        <v>44031</v>
      </c>
      <c r="F31" s="204">
        <v>-2.609984295857203</v>
      </c>
    </row>
    <row r="32" spans="1:7" ht="15.6" customHeight="1">
      <c r="A32" s="202" t="s">
        <v>181</v>
      </c>
      <c r="B32" s="203">
        <v>46420</v>
      </c>
      <c r="C32" s="203">
        <v>46331</v>
      </c>
      <c r="D32" s="203">
        <v>256185</v>
      </c>
      <c r="E32" s="203">
        <v>207517</v>
      </c>
      <c r="F32" s="204">
        <v>-18.9972090481488</v>
      </c>
    </row>
    <row r="33" spans="1:6" ht="15.6" customHeight="1">
      <c r="A33" s="202" t="s">
        <v>182</v>
      </c>
      <c r="B33" s="203">
        <v>15891</v>
      </c>
      <c r="C33" s="203">
        <v>5455</v>
      </c>
      <c r="D33" s="203">
        <v>49848</v>
      </c>
      <c r="E33" s="203">
        <v>42089</v>
      </c>
      <c r="F33" s="204">
        <v>-15.565318568448079</v>
      </c>
    </row>
    <row r="34" spans="1:6" ht="15.6" customHeight="1">
      <c r="A34" s="202" t="s">
        <v>183</v>
      </c>
      <c r="B34" s="203">
        <v>733</v>
      </c>
      <c r="C34" s="203">
        <v>185</v>
      </c>
      <c r="D34" s="203">
        <v>4178</v>
      </c>
      <c r="E34" s="203">
        <v>2618</v>
      </c>
      <c r="F34" s="204">
        <v>-37.338439444710389</v>
      </c>
    </row>
    <row r="35" spans="1:6" ht="15.6" customHeight="1">
      <c r="A35" s="170" t="s">
        <v>153</v>
      </c>
      <c r="B35" s="90">
        <f>SUM(B7:B34)</f>
        <v>1034056</v>
      </c>
      <c r="C35" s="91">
        <f>SUM(C7:C34)</f>
        <v>917251</v>
      </c>
      <c r="D35" s="192">
        <f>SUM(D7:D34)</f>
        <v>4913327</v>
      </c>
      <c r="E35" s="192">
        <f>SUM(E7:E34)</f>
        <v>4557232</v>
      </c>
      <c r="F35" s="154">
        <f>E35*100/D35-100</f>
        <v>-7.2475330870507975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C9219-30EA-4EA0-8BB2-107730FDDCC8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1792</v>
      </c>
      <c r="C7" s="203">
        <v>1962</v>
      </c>
      <c r="D7" s="203">
        <v>9462</v>
      </c>
      <c r="E7" s="203">
        <v>11089</v>
      </c>
      <c r="F7" s="204">
        <v>17.195096174170359</v>
      </c>
      <c r="G7" s="51"/>
    </row>
    <row r="8" spans="1:14" ht="15.6" customHeight="1">
      <c r="A8" s="202" t="s">
        <v>11</v>
      </c>
      <c r="B8" s="203">
        <v>78</v>
      </c>
      <c r="C8" s="203">
        <v>134</v>
      </c>
      <c r="D8" s="203">
        <v>495</v>
      </c>
      <c r="E8" s="203">
        <v>642</v>
      </c>
      <c r="F8" s="204">
        <v>29.696969696969688</v>
      </c>
      <c r="G8" s="20"/>
    </row>
    <row r="9" spans="1:14" ht="15.6" customHeight="1">
      <c r="A9" s="202" t="s">
        <v>8</v>
      </c>
      <c r="B9" s="203">
        <v>3000</v>
      </c>
      <c r="C9" s="203">
        <v>2646</v>
      </c>
      <c r="D9" s="203">
        <v>13364</v>
      </c>
      <c r="E9" s="203">
        <v>10249</v>
      </c>
      <c r="F9" s="204">
        <v>-23.30888955402574</v>
      </c>
      <c r="G9" s="20"/>
    </row>
    <row r="10" spans="1:14" ht="15.6" customHeight="1">
      <c r="A10" s="202" t="s">
        <v>10</v>
      </c>
      <c r="B10" s="203">
        <v>1496</v>
      </c>
      <c r="C10" s="203">
        <v>824</v>
      </c>
      <c r="D10" s="203">
        <v>5645</v>
      </c>
      <c r="E10" s="203">
        <v>5303</v>
      </c>
      <c r="F10" s="204">
        <v>-6.0584588131089419</v>
      </c>
    </row>
    <row r="11" spans="1:14" ht="15.6" customHeight="1">
      <c r="A11" s="202" t="s">
        <v>9</v>
      </c>
      <c r="B11" s="203">
        <v>245989</v>
      </c>
      <c r="C11" s="203">
        <v>220916</v>
      </c>
      <c r="D11" s="203">
        <v>1441751</v>
      </c>
      <c r="E11" s="203">
        <v>1161568</v>
      </c>
      <c r="F11" s="204">
        <v>-19.43352215465778</v>
      </c>
    </row>
    <row r="12" spans="1:14" ht="15.6" customHeight="1">
      <c r="A12" s="202" t="s">
        <v>6</v>
      </c>
      <c r="B12" s="203">
        <v>1901</v>
      </c>
      <c r="C12" s="203">
        <v>3310</v>
      </c>
      <c r="D12" s="203">
        <v>12789</v>
      </c>
      <c r="E12" s="203">
        <v>11201</v>
      </c>
      <c r="F12" s="204">
        <v>-12.41692079130503</v>
      </c>
    </row>
    <row r="13" spans="1:14" ht="15.6" customHeight="1">
      <c r="A13" s="202" t="s">
        <v>175</v>
      </c>
      <c r="B13" s="203">
        <v>32</v>
      </c>
      <c r="C13" s="203">
        <v>12</v>
      </c>
      <c r="D13" s="203">
        <v>476</v>
      </c>
      <c r="E13" s="203">
        <v>74</v>
      </c>
      <c r="F13" s="204">
        <v>-84.453781512605048</v>
      </c>
    </row>
    <row r="14" spans="1:14" ht="15.6" customHeight="1">
      <c r="A14" s="202" t="s">
        <v>148</v>
      </c>
      <c r="B14" s="203">
        <v>155798</v>
      </c>
      <c r="C14" s="203">
        <v>113157</v>
      </c>
      <c r="D14" s="203">
        <v>574046</v>
      </c>
      <c r="E14" s="203">
        <v>538505</v>
      </c>
      <c r="F14" s="204">
        <v>-6.1913156785344796</v>
      </c>
    </row>
    <row r="15" spans="1:14" ht="15.6" customHeight="1">
      <c r="A15" s="202" t="s">
        <v>145</v>
      </c>
      <c r="B15" s="203">
        <v>7586</v>
      </c>
      <c r="C15" s="203">
        <v>2218</v>
      </c>
      <c r="D15" s="203">
        <v>30790</v>
      </c>
      <c r="E15" s="203">
        <v>8536</v>
      </c>
      <c r="F15" s="204">
        <v>-72.276713218577456</v>
      </c>
    </row>
    <row r="16" spans="1:14" ht="15.6" customHeight="1">
      <c r="A16" s="202" t="s">
        <v>144</v>
      </c>
      <c r="B16" s="203">
        <v>1001</v>
      </c>
      <c r="C16" s="203">
        <v>3838</v>
      </c>
      <c r="D16" s="203">
        <v>3636</v>
      </c>
      <c r="E16" s="203">
        <v>12127</v>
      </c>
      <c r="F16" s="204">
        <v>233.52585258525849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41960</v>
      </c>
      <c r="C18" s="203">
        <v>71184</v>
      </c>
      <c r="D18" s="203">
        <v>190407</v>
      </c>
      <c r="E18" s="203">
        <v>297832</v>
      </c>
      <c r="F18" s="204">
        <v>56.418619063374763</v>
      </c>
    </row>
    <row r="19" spans="1:7" ht="15.6" customHeight="1">
      <c r="A19" s="202" t="s">
        <v>143</v>
      </c>
      <c r="B19" s="203">
        <v>944</v>
      </c>
      <c r="C19" s="203">
        <v>464</v>
      </c>
      <c r="D19" s="203">
        <v>3097</v>
      </c>
      <c r="E19" s="203">
        <v>2888</v>
      </c>
      <c r="F19" s="204">
        <v>-6.74846625766871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14739</v>
      </c>
      <c r="C21" s="203">
        <v>3142</v>
      </c>
      <c r="D21" s="203">
        <v>50525</v>
      </c>
      <c r="E21" s="203">
        <v>40637</v>
      </c>
      <c r="F21" s="204">
        <v>-19.57050964868877</v>
      </c>
    </row>
    <row r="22" spans="1:7" ht="15.6" customHeight="1">
      <c r="A22" s="202" t="s">
        <v>146</v>
      </c>
      <c r="B22" s="203">
        <v>282447</v>
      </c>
      <c r="C22" s="203">
        <v>232686</v>
      </c>
      <c r="D22" s="203">
        <v>1155103</v>
      </c>
      <c r="E22" s="203">
        <v>1160694</v>
      </c>
      <c r="F22" s="204">
        <v>0.48402609983698142</v>
      </c>
    </row>
    <row r="23" spans="1:7" ht="15.6" customHeight="1">
      <c r="A23" s="202" t="s">
        <v>165</v>
      </c>
      <c r="B23" s="203">
        <v>2743</v>
      </c>
      <c r="C23" s="203">
        <v>1254</v>
      </c>
      <c r="D23" s="203">
        <v>13681</v>
      </c>
      <c r="E23" s="203">
        <v>13368</v>
      </c>
      <c r="F23" s="204">
        <v>-2.287844455814636</v>
      </c>
    </row>
    <row r="24" spans="1:7" ht="15.6" customHeight="1">
      <c r="A24" s="202" t="s">
        <v>141</v>
      </c>
      <c r="B24" s="203">
        <v>1332</v>
      </c>
      <c r="C24" s="203">
        <v>1863</v>
      </c>
      <c r="D24" s="203">
        <v>5800</v>
      </c>
      <c r="E24" s="203">
        <v>7598</v>
      </c>
      <c r="F24" s="204">
        <v>31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987</v>
      </c>
      <c r="C26" s="203">
        <v>1665</v>
      </c>
      <c r="D26" s="203">
        <v>5562</v>
      </c>
      <c r="E26" s="203">
        <v>6124</v>
      </c>
      <c r="F26" s="204">
        <v>10.10427903631788</v>
      </c>
    </row>
    <row r="27" spans="1:7" ht="15.6" customHeight="1">
      <c r="A27" s="202" t="s">
        <v>173</v>
      </c>
      <c r="B27" s="203">
        <v>553</v>
      </c>
      <c r="C27" s="203">
        <v>848</v>
      </c>
      <c r="D27" s="203">
        <v>4476</v>
      </c>
      <c r="E27" s="203">
        <v>4325</v>
      </c>
      <c r="F27" s="204">
        <v>-3.373547810545134</v>
      </c>
    </row>
    <row r="28" spans="1:7" ht="15.6" customHeight="1">
      <c r="A28" s="202" t="s">
        <v>177</v>
      </c>
      <c r="B28" s="203">
        <v>49818</v>
      </c>
      <c r="C28" s="203">
        <v>58295</v>
      </c>
      <c r="D28" s="203">
        <v>335295</v>
      </c>
      <c r="E28" s="203">
        <v>289263</v>
      </c>
      <c r="F28" s="204">
        <v>-13.728805976826379</v>
      </c>
    </row>
    <row r="29" spans="1:7" ht="15.6" customHeight="1">
      <c r="A29" s="202" t="s">
        <v>178</v>
      </c>
      <c r="B29" s="203">
        <v>2588</v>
      </c>
      <c r="C29" s="203">
        <v>2902</v>
      </c>
      <c r="D29" s="203">
        <v>15425</v>
      </c>
      <c r="E29" s="203">
        <v>13714</v>
      </c>
      <c r="F29" s="204">
        <v>-11.092382495948129</v>
      </c>
    </row>
    <row r="30" spans="1:7" ht="15.6" customHeight="1">
      <c r="A30" s="202" t="s">
        <v>179</v>
      </c>
      <c r="B30" s="203">
        <v>1058</v>
      </c>
      <c r="C30" s="203">
        <v>1157</v>
      </c>
      <c r="D30" s="203">
        <v>6883</v>
      </c>
      <c r="E30" s="203">
        <v>7048</v>
      </c>
      <c r="F30" s="204">
        <v>2.397210518669183</v>
      </c>
    </row>
    <row r="31" spans="1:7" ht="15.6" customHeight="1">
      <c r="A31" s="202" t="s">
        <v>180</v>
      </c>
      <c r="B31" s="203">
        <v>1840</v>
      </c>
      <c r="C31" s="203">
        <v>3597</v>
      </c>
      <c r="D31" s="203">
        <v>16531</v>
      </c>
      <c r="E31" s="203">
        <v>16516</v>
      </c>
      <c r="F31" s="204">
        <v>-9.0738612304150479E-2</v>
      </c>
    </row>
    <row r="32" spans="1:7" ht="15.6" customHeight="1">
      <c r="A32" s="202" t="s">
        <v>181</v>
      </c>
      <c r="B32" s="203">
        <v>39636</v>
      </c>
      <c r="C32" s="203">
        <v>38765</v>
      </c>
      <c r="D32" s="203">
        <v>230335</v>
      </c>
      <c r="E32" s="203">
        <v>167155</v>
      </c>
      <c r="F32" s="204">
        <v>-27.429613389193999</v>
      </c>
    </row>
    <row r="33" spans="1:6" ht="15.6" customHeight="1">
      <c r="A33" s="202" t="s">
        <v>182</v>
      </c>
      <c r="B33" s="203">
        <v>11094</v>
      </c>
      <c r="C33" s="203">
        <v>700</v>
      </c>
      <c r="D33" s="203">
        <v>27091</v>
      </c>
      <c r="E33" s="203">
        <v>19515</v>
      </c>
      <c r="F33" s="204">
        <v>-27.965006828836142</v>
      </c>
    </row>
    <row r="34" spans="1:6" ht="15.6" customHeight="1">
      <c r="A34" s="202" t="s">
        <v>183</v>
      </c>
      <c r="B34" s="203">
        <v>261</v>
      </c>
      <c r="C34" s="203">
        <v>69</v>
      </c>
      <c r="D34" s="203">
        <v>1336</v>
      </c>
      <c r="E34" s="203">
        <v>922</v>
      </c>
      <c r="F34" s="204">
        <v>-30.988023952095801</v>
      </c>
    </row>
    <row r="35" spans="1:6" ht="15.6" customHeight="1">
      <c r="A35" s="170" t="s">
        <v>153</v>
      </c>
      <c r="B35" s="90">
        <f>SUM(B7:B34)</f>
        <v>870673</v>
      </c>
      <c r="C35" s="91">
        <f>SUM(C7:C34)</f>
        <v>767608</v>
      </c>
      <c r="D35" s="90">
        <f>SUM(D7:D34)</f>
        <v>4166634</v>
      </c>
      <c r="E35" s="92">
        <f>SUM(E7:E34)</f>
        <v>3806893</v>
      </c>
      <c r="F35" s="154">
        <f>E35*100/D35-100</f>
        <v>-8.6338516893972468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93D42-C4F0-4E18-AF4F-A99472D379EC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>
      <c r="A11" s="202" t="s">
        <v>9</v>
      </c>
      <c r="B11" s="203">
        <v>248498</v>
      </c>
      <c r="C11" s="203">
        <v>260405</v>
      </c>
      <c r="D11" s="203">
        <v>1521093</v>
      </c>
      <c r="E11" s="203">
        <v>1354770</v>
      </c>
      <c r="F11" s="204">
        <v>-10.93443990604125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4994</v>
      </c>
      <c r="D19" s="203">
        <v>0</v>
      </c>
      <c r="E19" s="203">
        <v>4994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6000</v>
      </c>
      <c r="C21" s="203">
        <v>13200</v>
      </c>
      <c r="D21" s="203">
        <v>26212</v>
      </c>
      <c r="E21" s="203">
        <v>66326</v>
      </c>
      <c r="F21" s="204">
        <v>153.03677704867999</v>
      </c>
    </row>
    <row r="22" spans="1:7" ht="15.6" customHeight="1">
      <c r="A22" s="202" t="s">
        <v>146</v>
      </c>
      <c r="B22" s="203">
        <v>16</v>
      </c>
      <c r="C22" s="203">
        <v>0</v>
      </c>
      <c r="D22" s="203">
        <v>28</v>
      </c>
      <c r="E22" s="203">
        <v>0</v>
      </c>
      <c r="F22" s="204">
        <v>-100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132</v>
      </c>
      <c r="C28" s="203">
        <v>175</v>
      </c>
      <c r="D28" s="203">
        <v>746</v>
      </c>
      <c r="E28" s="203">
        <v>854</v>
      </c>
      <c r="F28" s="204">
        <v>14.47721179624665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51028</v>
      </c>
      <c r="C31" s="203">
        <v>0</v>
      </c>
      <c r="D31" s="203">
        <v>53128</v>
      </c>
      <c r="E31" s="203">
        <v>67695</v>
      </c>
      <c r="F31" s="204">
        <v>27.418686944737232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115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305674</v>
      </c>
      <c r="C35" s="91">
        <f>SUM(C7:C34)</f>
        <v>278774</v>
      </c>
      <c r="D35" s="192">
        <f>SUM(D7:D34)</f>
        <v>1601207</v>
      </c>
      <c r="E35" s="192">
        <f>SUM(E7:E34)</f>
        <v>1509454</v>
      </c>
      <c r="F35" s="154">
        <f>E35*100/D35-100</f>
        <v>-5.7302397503883071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9E63A-5A3C-4C3C-8618-C73BDFC43CC2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80960</v>
      </c>
      <c r="C7" s="203">
        <v>16855</v>
      </c>
      <c r="D7" s="203">
        <v>236259</v>
      </c>
      <c r="E7" s="203">
        <v>148908</v>
      </c>
      <c r="F7" s="204">
        <v>-36.972559775500613</v>
      </c>
      <c r="G7" s="27"/>
    </row>
    <row r="8" spans="1:14" ht="15.6" customHeight="1">
      <c r="A8" s="202" t="s">
        <v>11</v>
      </c>
      <c r="B8" s="203">
        <v>4342</v>
      </c>
      <c r="C8" s="203">
        <v>0</v>
      </c>
      <c r="D8" s="203">
        <v>9021</v>
      </c>
      <c r="E8" s="203">
        <v>7765</v>
      </c>
      <c r="F8" s="204">
        <v>-13.923068395964981</v>
      </c>
      <c r="G8" s="20"/>
    </row>
    <row r="9" spans="1:14" ht="15.6" customHeight="1">
      <c r="A9" s="202" t="s">
        <v>8</v>
      </c>
      <c r="B9" s="203">
        <v>1538</v>
      </c>
      <c r="C9" s="203">
        <v>75</v>
      </c>
      <c r="D9" s="203">
        <v>1538</v>
      </c>
      <c r="E9" s="203">
        <v>107</v>
      </c>
      <c r="F9" s="204">
        <v>-93.042912873862164</v>
      </c>
      <c r="G9" s="20"/>
    </row>
    <row r="10" spans="1:14" ht="15.6" customHeight="1">
      <c r="A10" s="202" t="s">
        <v>10</v>
      </c>
      <c r="B10" s="203">
        <v>0</v>
      </c>
      <c r="C10" s="203">
        <v>10210</v>
      </c>
      <c r="D10" s="203">
        <v>0</v>
      </c>
      <c r="E10" s="203">
        <v>10210</v>
      </c>
      <c r="F10" s="204" t="s">
        <v>151</v>
      </c>
    </row>
    <row r="11" spans="1:14" ht="15.6" customHeight="1">
      <c r="A11" s="202" t="s">
        <v>9</v>
      </c>
      <c r="B11" s="203">
        <v>5666623</v>
      </c>
      <c r="C11" s="203">
        <v>5483318</v>
      </c>
      <c r="D11" s="203">
        <v>27358434</v>
      </c>
      <c r="E11" s="203">
        <v>25823878</v>
      </c>
      <c r="F11" s="204">
        <v>-5.6090783558737343</v>
      </c>
    </row>
    <row r="12" spans="1:14" ht="15.6" customHeight="1">
      <c r="A12" s="202" t="s">
        <v>6</v>
      </c>
      <c r="B12" s="203">
        <v>167821</v>
      </c>
      <c r="C12" s="203">
        <v>126802</v>
      </c>
      <c r="D12" s="203">
        <v>397200</v>
      </c>
      <c r="E12" s="203">
        <v>448288</v>
      </c>
      <c r="F12" s="204">
        <v>12.86203423967774</v>
      </c>
    </row>
    <row r="13" spans="1:14" ht="15.6" customHeight="1">
      <c r="A13" s="202" t="s">
        <v>175</v>
      </c>
      <c r="B13" s="203">
        <v>1340</v>
      </c>
      <c r="C13" s="203">
        <v>874</v>
      </c>
      <c r="D13" s="203">
        <v>5201</v>
      </c>
      <c r="E13" s="203">
        <v>5765</v>
      </c>
      <c r="F13" s="204">
        <v>10.84406844837531</v>
      </c>
    </row>
    <row r="14" spans="1:14" ht="15.6" customHeight="1">
      <c r="A14" s="202" t="s">
        <v>148</v>
      </c>
      <c r="B14" s="203">
        <v>2309244</v>
      </c>
      <c r="C14" s="203">
        <v>2174399</v>
      </c>
      <c r="D14" s="203">
        <v>11393307</v>
      </c>
      <c r="E14" s="203">
        <v>10010256</v>
      </c>
      <c r="F14" s="204">
        <v>-12.13915327656842</v>
      </c>
    </row>
    <row r="15" spans="1:14" ht="15.6" customHeight="1">
      <c r="A15" s="202" t="s">
        <v>145</v>
      </c>
      <c r="B15" s="203">
        <v>33721</v>
      </c>
      <c r="C15" s="203">
        <v>1700</v>
      </c>
      <c r="D15" s="203">
        <v>64414</v>
      </c>
      <c r="E15" s="203">
        <v>23601</v>
      </c>
      <c r="F15" s="204">
        <v>-63.36044959170367</v>
      </c>
    </row>
    <row r="16" spans="1:14" ht="15.6" customHeight="1">
      <c r="A16" s="202" t="s">
        <v>144</v>
      </c>
      <c r="B16" s="203">
        <v>3000</v>
      </c>
      <c r="C16" s="203">
        <v>0</v>
      </c>
      <c r="D16" s="203">
        <v>85631</v>
      </c>
      <c r="E16" s="203">
        <v>14617</v>
      </c>
      <c r="F16" s="204">
        <v>-82.930247223552215</v>
      </c>
      <c r="G16" s="15"/>
    </row>
    <row r="17" spans="1:7" ht="15.6" customHeight="1">
      <c r="A17" s="202" t="s">
        <v>150</v>
      </c>
      <c r="B17" s="203">
        <v>5084</v>
      </c>
      <c r="C17" s="203">
        <v>2385</v>
      </c>
      <c r="D17" s="203">
        <v>14961</v>
      </c>
      <c r="E17" s="203">
        <v>62031</v>
      </c>
      <c r="F17" s="204">
        <v>314.6180068177261</v>
      </c>
      <c r="G17" s="16"/>
    </row>
    <row r="18" spans="1:7" ht="15.6" customHeight="1">
      <c r="A18" s="202" t="s">
        <v>147</v>
      </c>
      <c r="B18" s="203">
        <v>986</v>
      </c>
      <c r="C18" s="203">
        <v>0</v>
      </c>
      <c r="D18" s="203">
        <v>986</v>
      </c>
      <c r="E18" s="203">
        <v>0</v>
      </c>
      <c r="F18" s="204">
        <v>-100</v>
      </c>
    </row>
    <row r="19" spans="1:7" ht="15.6" customHeight="1">
      <c r="A19" s="202" t="s">
        <v>143</v>
      </c>
      <c r="B19" s="203">
        <v>2309</v>
      </c>
      <c r="C19" s="203">
        <v>19225</v>
      </c>
      <c r="D19" s="203">
        <v>334848</v>
      </c>
      <c r="E19" s="203">
        <v>140445</v>
      </c>
      <c r="F19" s="204">
        <v>-58.057088589449528</v>
      </c>
    </row>
    <row r="20" spans="1:7" ht="15.6" customHeight="1">
      <c r="A20" s="202" t="s">
        <v>142</v>
      </c>
      <c r="B20" s="203">
        <v>20417</v>
      </c>
      <c r="C20" s="203">
        <v>41667</v>
      </c>
      <c r="D20" s="203">
        <v>651734</v>
      </c>
      <c r="E20" s="203">
        <v>305623</v>
      </c>
      <c r="F20" s="204">
        <v>-53.106175218724204</v>
      </c>
    </row>
    <row r="21" spans="1:7" ht="15.6" customHeight="1">
      <c r="A21" s="202" t="s">
        <v>149</v>
      </c>
      <c r="B21" s="203">
        <v>182652</v>
      </c>
      <c r="C21" s="203">
        <v>325444</v>
      </c>
      <c r="D21" s="203">
        <v>1065498</v>
      </c>
      <c r="E21" s="203">
        <v>1044608</v>
      </c>
      <c r="F21" s="204">
        <v>-1.960585566561363</v>
      </c>
    </row>
    <row r="22" spans="1:7" ht="15.6" customHeight="1">
      <c r="A22" s="202" t="s">
        <v>146</v>
      </c>
      <c r="B22" s="203">
        <v>1235090</v>
      </c>
      <c r="C22" s="203">
        <v>1567262</v>
      </c>
      <c r="D22" s="203">
        <v>5656271</v>
      </c>
      <c r="E22" s="203">
        <v>6947657</v>
      </c>
      <c r="F22" s="204">
        <v>22.831048936658089</v>
      </c>
    </row>
    <row r="23" spans="1:7" ht="15.6" customHeight="1">
      <c r="A23" s="202" t="s">
        <v>165</v>
      </c>
      <c r="B23" s="203">
        <v>334215</v>
      </c>
      <c r="C23" s="203">
        <v>380670</v>
      </c>
      <c r="D23" s="203">
        <v>784774</v>
      </c>
      <c r="E23" s="203">
        <v>1472351</v>
      </c>
      <c r="F23" s="204">
        <v>87.614650842153281</v>
      </c>
    </row>
    <row r="24" spans="1:7" ht="15.6" customHeight="1">
      <c r="A24" s="202" t="s">
        <v>141</v>
      </c>
      <c r="B24" s="203">
        <v>0</v>
      </c>
      <c r="C24" s="203">
        <v>248</v>
      </c>
      <c r="D24" s="203">
        <v>732</v>
      </c>
      <c r="E24" s="203">
        <v>309</v>
      </c>
      <c r="F24" s="204">
        <v>-57.78688524590163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21701</v>
      </c>
      <c r="C26" s="203">
        <v>5884</v>
      </c>
      <c r="D26" s="203">
        <v>25320</v>
      </c>
      <c r="E26" s="203">
        <v>9646</v>
      </c>
      <c r="F26" s="204">
        <v>-61.903633491311219</v>
      </c>
    </row>
    <row r="27" spans="1:7" ht="15.6" customHeight="1">
      <c r="A27" s="202" t="s">
        <v>173</v>
      </c>
      <c r="B27" s="203">
        <v>2532</v>
      </c>
      <c r="C27" s="203">
        <v>3087</v>
      </c>
      <c r="D27" s="203">
        <v>14580</v>
      </c>
      <c r="E27" s="203">
        <v>13116</v>
      </c>
      <c r="F27" s="204">
        <v>-10.041152263374491</v>
      </c>
    </row>
    <row r="28" spans="1:7" ht="15.6" customHeight="1">
      <c r="A28" s="202" t="s">
        <v>177</v>
      </c>
      <c r="B28" s="203">
        <v>148524</v>
      </c>
      <c r="C28" s="203">
        <v>108349</v>
      </c>
      <c r="D28" s="203">
        <v>436785</v>
      </c>
      <c r="E28" s="203">
        <v>624334</v>
      </c>
      <c r="F28" s="204">
        <v>42.938516661515393</v>
      </c>
    </row>
    <row r="29" spans="1:7" ht="15.6" customHeight="1">
      <c r="A29" s="202" t="s">
        <v>178</v>
      </c>
      <c r="B29" s="203">
        <v>38529</v>
      </c>
      <c r="C29" s="203">
        <v>37113</v>
      </c>
      <c r="D29" s="203">
        <v>138707</v>
      </c>
      <c r="E29" s="203">
        <v>135555</v>
      </c>
      <c r="F29" s="204">
        <v>-2.2724159559358981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137633</v>
      </c>
      <c r="C31" s="203">
        <v>194085</v>
      </c>
      <c r="D31" s="203">
        <v>416623</v>
      </c>
      <c r="E31" s="203">
        <v>880954</v>
      </c>
      <c r="F31" s="204">
        <v>111.4511200773841</v>
      </c>
    </row>
    <row r="32" spans="1:7" ht="15.6" customHeight="1">
      <c r="A32" s="202" t="s">
        <v>181</v>
      </c>
      <c r="B32" s="203">
        <v>3351439</v>
      </c>
      <c r="C32" s="203">
        <v>3103649</v>
      </c>
      <c r="D32" s="203">
        <v>14495422</v>
      </c>
      <c r="E32" s="203">
        <v>13546336</v>
      </c>
      <c r="F32" s="204">
        <v>-6.5474878896247333</v>
      </c>
    </row>
    <row r="33" spans="1:6" ht="15.6" customHeight="1">
      <c r="A33" s="202" t="s">
        <v>182</v>
      </c>
      <c r="B33" s="203">
        <v>39462</v>
      </c>
      <c r="C33" s="203">
        <v>41058</v>
      </c>
      <c r="D33" s="203">
        <v>211843</v>
      </c>
      <c r="E33" s="203">
        <v>186001</v>
      </c>
      <c r="F33" s="204">
        <v>-12.19865655225804</v>
      </c>
    </row>
    <row r="34" spans="1:6" ht="15.6" customHeight="1">
      <c r="A34" s="202" t="s">
        <v>183</v>
      </c>
      <c r="B34" s="203">
        <v>50</v>
      </c>
      <c r="C34" s="203">
        <v>1577</v>
      </c>
      <c r="D34" s="203">
        <v>1750</v>
      </c>
      <c r="E34" s="203">
        <v>14017</v>
      </c>
      <c r="F34" s="204">
        <v>700.97142857142853</v>
      </c>
    </row>
    <row r="35" spans="1:6" ht="15.6" customHeight="1">
      <c r="A35" s="170" t="s">
        <v>153</v>
      </c>
      <c r="B35" s="90">
        <f>SUM(B7:B34)</f>
        <v>13789212</v>
      </c>
      <c r="C35" s="91">
        <f>SUM(C7:C34)</f>
        <v>13645936</v>
      </c>
      <c r="D35" s="192">
        <f>SUM(D7:D34)</f>
        <v>63801839</v>
      </c>
      <c r="E35" s="192">
        <f>SUM(E7:E34)</f>
        <v>61876378</v>
      </c>
      <c r="F35" s="191">
        <f>E35*100/D35-100</f>
        <v>-3.0178769611954266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1914-7D5B-4E69-9787-5F7A36436EF6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4342</v>
      </c>
      <c r="C8" s="203">
        <v>0</v>
      </c>
      <c r="D8" s="203">
        <v>9021</v>
      </c>
      <c r="E8" s="203">
        <v>7765</v>
      </c>
      <c r="F8" s="204">
        <v>-13.923068395964981</v>
      </c>
      <c r="G8" s="20"/>
    </row>
    <row r="9" spans="1:14" ht="15.6" customHeight="1">
      <c r="A9" s="202" t="s">
        <v>8</v>
      </c>
      <c r="B9" s="203">
        <v>0</v>
      </c>
      <c r="C9" s="203">
        <v>75</v>
      </c>
      <c r="D9" s="203">
        <v>0</v>
      </c>
      <c r="E9" s="203">
        <v>107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4442832</v>
      </c>
      <c r="C11" s="203">
        <v>4354082</v>
      </c>
      <c r="D11" s="203">
        <v>21573809</v>
      </c>
      <c r="E11" s="203">
        <v>19667539</v>
      </c>
      <c r="F11" s="204">
        <v>-8.8360381794424967</v>
      </c>
    </row>
    <row r="12" spans="1:14" ht="15.6" customHeight="1">
      <c r="A12" s="202" t="s">
        <v>6</v>
      </c>
      <c r="B12" s="203">
        <v>20154</v>
      </c>
      <c r="C12" s="203">
        <v>19058</v>
      </c>
      <c r="D12" s="203">
        <v>91727</v>
      </c>
      <c r="E12" s="203">
        <v>91555</v>
      </c>
      <c r="F12" s="204">
        <v>-0.18751294602461141</v>
      </c>
    </row>
    <row r="13" spans="1:14" ht="15.6" customHeight="1">
      <c r="A13" s="202" t="s">
        <v>175</v>
      </c>
      <c r="B13" s="203">
        <v>6</v>
      </c>
      <c r="C13" s="203">
        <v>4</v>
      </c>
      <c r="D13" s="203">
        <v>6</v>
      </c>
      <c r="E13" s="203">
        <v>42</v>
      </c>
      <c r="F13" s="204">
        <v>600</v>
      </c>
    </row>
    <row r="14" spans="1:14" ht="15.6" customHeight="1">
      <c r="A14" s="202" t="s">
        <v>148</v>
      </c>
      <c r="B14" s="203">
        <v>1656891</v>
      </c>
      <c r="C14" s="203">
        <v>1224876</v>
      </c>
      <c r="D14" s="203">
        <v>8859041</v>
      </c>
      <c r="E14" s="203">
        <v>6674425</v>
      </c>
      <c r="F14" s="204">
        <v>-24.659734614615729</v>
      </c>
    </row>
    <row r="15" spans="1:14" ht="15.6" customHeight="1">
      <c r="A15" s="202" t="s">
        <v>145</v>
      </c>
      <c r="B15" s="203">
        <v>4909</v>
      </c>
      <c r="C15" s="203">
        <v>1700</v>
      </c>
      <c r="D15" s="203">
        <v>35602</v>
      </c>
      <c r="E15" s="203">
        <v>16323</v>
      </c>
      <c r="F15" s="204">
        <v>-54.151452165608667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3494</v>
      </c>
      <c r="F16" s="204" t="s">
        <v>151</v>
      </c>
      <c r="G16" s="15"/>
    </row>
    <row r="17" spans="1:7" ht="15.6" customHeight="1">
      <c r="A17" s="202" t="s">
        <v>150</v>
      </c>
      <c r="B17" s="203">
        <v>5084</v>
      </c>
      <c r="C17" s="203">
        <v>2385</v>
      </c>
      <c r="D17" s="203">
        <v>10961</v>
      </c>
      <c r="E17" s="203">
        <v>62031</v>
      </c>
      <c r="F17" s="204">
        <v>465.92464191223428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224</v>
      </c>
      <c r="C19" s="203">
        <v>4401</v>
      </c>
      <c r="D19" s="203">
        <v>897</v>
      </c>
      <c r="E19" s="203">
        <v>71582</v>
      </c>
      <c r="F19" s="204">
        <v>7880.1560758082496</v>
      </c>
    </row>
    <row r="20" spans="1:7" ht="15.6" customHeight="1">
      <c r="A20" s="202" t="s">
        <v>142</v>
      </c>
      <c r="B20" s="203">
        <v>60</v>
      </c>
      <c r="C20" s="203">
        <v>89</v>
      </c>
      <c r="D20" s="203">
        <v>71</v>
      </c>
      <c r="E20" s="203">
        <v>394</v>
      </c>
      <c r="F20" s="204">
        <v>454.92957746478868</v>
      </c>
    </row>
    <row r="21" spans="1:7" ht="15.6" customHeight="1">
      <c r="A21" s="202" t="s">
        <v>149</v>
      </c>
      <c r="B21" s="203">
        <v>18849</v>
      </c>
      <c r="C21" s="203">
        <v>69634</v>
      </c>
      <c r="D21" s="203">
        <v>87256</v>
      </c>
      <c r="E21" s="203">
        <v>133013</v>
      </c>
      <c r="F21" s="204">
        <v>52.439946823141099</v>
      </c>
    </row>
    <row r="22" spans="1:7" ht="15.6" customHeight="1">
      <c r="A22" s="202" t="s">
        <v>146</v>
      </c>
      <c r="B22" s="203">
        <v>972926</v>
      </c>
      <c r="C22" s="203">
        <v>985391</v>
      </c>
      <c r="D22" s="203">
        <v>4373361</v>
      </c>
      <c r="E22" s="203">
        <v>4488888</v>
      </c>
      <c r="F22" s="204">
        <v>2.6416067642255001</v>
      </c>
    </row>
    <row r="23" spans="1:7" ht="15.6" customHeight="1">
      <c r="A23" s="202" t="s">
        <v>165</v>
      </c>
      <c r="B23" s="203">
        <v>334215</v>
      </c>
      <c r="C23" s="203">
        <v>380328</v>
      </c>
      <c r="D23" s="203">
        <v>743044</v>
      </c>
      <c r="E23" s="203">
        <v>1459424</v>
      </c>
      <c r="F23" s="204">
        <v>96.411518025850427</v>
      </c>
    </row>
    <row r="24" spans="1:7" ht="15.6" customHeight="1">
      <c r="A24" s="202" t="s">
        <v>141</v>
      </c>
      <c r="B24" s="203">
        <v>0</v>
      </c>
      <c r="C24" s="203">
        <v>248</v>
      </c>
      <c r="D24" s="203">
        <v>192</v>
      </c>
      <c r="E24" s="203">
        <v>309</v>
      </c>
      <c r="F24" s="204">
        <v>60.9375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144722</v>
      </c>
      <c r="C28" s="203">
        <v>91662</v>
      </c>
      <c r="D28" s="203">
        <v>390023</v>
      </c>
      <c r="E28" s="203">
        <v>582708</v>
      </c>
      <c r="F28" s="204">
        <v>49.403496716860268</v>
      </c>
    </row>
    <row r="29" spans="1:7" ht="15.6" customHeight="1">
      <c r="A29" s="202" t="s">
        <v>178</v>
      </c>
      <c r="B29" s="203">
        <v>35572</v>
      </c>
      <c r="C29" s="203">
        <v>37113</v>
      </c>
      <c r="D29" s="203">
        <v>119491</v>
      </c>
      <c r="E29" s="203">
        <v>130395</v>
      </c>
      <c r="F29" s="204">
        <v>9.1253734590889621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635</v>
      </c>
      <c r="C31" s="203">
        <v>135</v>
      </c>
      <c r="D31" s="203">
        <v>635</v>
      </c>
      <c r="E31" s="203">
        <v>216</v>
      </c>
      <c r="F31" s="204">
        <v>-65.984251968503941</v>
      </c>
    </row>
    <row r="32" spans="1:7" ht="15.6" customHeight="1">
      <c r="A32" s="202" t="s">
        <v>181</v>
      </c>
      <c r="B32" s="203">
        <v>3305696</v>
      </c>
      <c r="C32" s="203">
        <v>3053243</v>
      </c>
      <c r="D32" s="203">
        <v>14292662</v>
      </c>
      <c r="E32" s="203">
        <v>13326757</v>
      </c>
      <c r="F32" s="204">
        <v>-6.7580482907942514</v>
      </c>
    </row>
    <row r="33" spans="1:6" ht="15.6" customHeight="1">
      <c r="A33" s="202" t="s">
        <v>182</v>
      </c>
      <c r="B33" s="203">
        <v>31270</v>
      </c>
      <c r="C33" s="203">
        <v>31949</v>
      </c>
      <c r="D33" s="203">
        <v>138481</v>
      </c>
      <c r="E33" s="203">
        <v>132855</v>
      </c>
      <c r="F33" s="204">
        <v>-4.0626511940266141</v>
      </c>
    </row>
    <row r="34" spans="1:6" ht="15.6" customHeight="1">
      <c r="A34" s="202" t="s">
        <v>183</v>
      </c>
      <c r="B34" s="203">
        <v>50</v>
      </c>
      <c r="C34" s="203">
        <v>0</v>
      </c>
      <c r="D34" s="203">
        <v>1750</v>
      </c>
      <c r="E34" s="203">
        <v>28</v>
      </c>
      <c r="F34" s="204">
        <v>-98.4</v>
      </c>
    </row>
    <row r="35" spans="1:6" ht="15.6" customHeight="1">
      <c r="A35" s="170" t="s">
        <v>153</v>
      </c>
      <c r="B35" s="90">
        <f>SUM(B7:B34)</f>
        <v>10978437</v>
      </c>
      <c r="C35" s="91">
        <f>SUM(C7:C34)</f>
        <v>10256373</v>
      </c>
      <c r="D35" s="90">
        <f>SUM(D7:D34)</f>
        <v>50728030</v>
      </c>
      <c r="E35" s="92">
        <f>SUM(E7:E34)</f>
        <v>46849850</v>
      </c>
      <c r="F35" s="154">
        <f>E35*100/D35-100</f>
        <v>-7.6450435784713164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30AF4-336F-4BD4-B2F5-5917F290F6A3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3256</v>
      </c>
      <c r="C8" s="203">
        <v>6516</v>
      </c>
      <c r="D8" s="203">
        <v>12463</v>
      </c>
      <c r="E8" s="203">
        <v>30445</v>
      </c>
      <c r="F8" s="204">
        <v>144.28307791061539</v>
      </c>
      <c r="G8" s="20"/>
    </row>
    <row r="9" spans="1:14" ht="15.6" customHeight="1">
      <c r="A9" s="202" t="s">
        <v>8</v>
      </c>
      <c r="B9" s="203">
        <v>88308</v>
      </c>
      <c r="C9" s="203">
        <v>103553</v>
      </c>
      <c r="D9" s="203">
        <v>361791</v>
      </c>
      <c r="E9" s="203">
        <v>448395</v>
      </c>
      <c r="F9" s="204">
        <v>23.937577219997181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1290260</v>
      </c>
      <c r="C11" s="203">
        <v>1215817</v>
      </c>
      <c r="D11" s="203">
        <v>5594408</v>
      </c>
      <c r="E11" s="203">
        <v>5855375</v>
      </c>
      <c r="F11" s="204">
        <v>4.6647831191432658</v>
      </c>
    </row>
    <row r="12" spans="1:14" ht="15.6" customHeight="1">
      <c r="A12" s="202" t="s">
        <v>6</v>
      </c>
      <c r="B12" s="203">
        <v>75282</v>
      </c>
      <c r="C12" s="203">
        <v>79421</v>
      </c>
      <c r="D12" s="203">
        <v>350362</v>
      </c>
      <c r="E12" s="203">
        <v>390817</v>
      </c>
      <c r="F12" s="204">
        <v>11.546628915236241</v>
      </c>
    </row>
    <row r="13" spans="1:14" ht="15.6" customHeight="1">
      <c r="A13" s="202" t="s">
        <v>175</v>
      </c>
      <c r="B13" s="203">
        <v>1463989</v>
      </c>
      <c r="C13" s="203">
        <v>1502511</v>
      </c>
      <c r="D13" s="203">
        <v>6053080</v>
      </c>
      <c r="E13" s="203">
        <v>6367541</v>
      </c>
      <c r="F13" s="204">
        <v>5.1950577226800192</v>
      </c>
    </row>
    <row r="14" spans="1:14" ht="15.6" customHeight="1">
      <c r="A14" s="202" t="s">
        <v>148</v>
      </c>
      <c r="B14" s="203">
        <v>1138185</v>
      </c>
      <c r="C14" s="203">
        <v>1141738</v>
      </c>
      <c r="D14" s="203">
        <v>4958249</v>
      </c>
      <c r="E14" s="203">
        <v>4919637</v>
      </c>
      <c r="F14" s="204">
        <v>-0.77874265693392886</v>
      </c>
    </row>
    <row r="15" spans="1:14" ht="15.6" customHeight="1">
      <c r="A15" s="202" t="s">
        <v>145</v>
      </c>
      <c r="B15" s="203">
        <v>128324</v>
      </c>
      <c r="C15" s="203">
        <v>127990</v>
      </c>
      <c r="D15" s="203">
        <v>449259</v>
      </c>
      <c r="E15" s="203">
        <v>535043</v>
      </c>
      <c r="F15" s="204">
        <v>19.094553475834658</v>
      </c>
    </row>
    <row r="16" spans="1:14" ht="15.6" customHeight="1">
      <c r="A16" s="202" t="s">
        <v>144</v>
      </c>
      <c r="B16" s="203">
        <v>2</v>
      </c>
      <c r="C16" s="203">
        <v>0</v>
      </c>
      <c r="D16" s="203">
        <v>2462</v>
      </c>
      <c r="E16" s="203">
        <v>366</v>
      </c>
      <c r="F16" s="204">
        <v>-85.1340373679935</v>
      </c>
      <c r="G16" s="15"/>
    </row>
    <row r="17" spans="1:7" ht="15.6" customHeight="1">
      <c r="A17" s="202" t="s">
        <v>150</v>
      </c>
      <c r="B17" s="203">
        <v>330</v>
      </c>
      <c r="C17" s="203">
        <v>0</v>
      </c>
      <c r="D17" s="203">
        <v>17634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56671</v>
      </c>
      <c r="C18" s="203">
        <v>49931</v>
      </c>
      <c r="D18" s="203">
        <v>237815</v>
      </c>
      <c r="E18" s="203">
        <v>238314</v>
      </c>
      <c r="F18" s="204">
        <v>0.20982696633937789</v>
      </c>
    </row>
    <row r="19" spans="1:7" ht="15.6" customHeight="1">
      <c r="A19" s="202" t="s">
        <v>143</v>
      </c>
      <c r="B19" s="203">
        <v>2479</v>
      </c>
      <c r="C19" s="203">
        <v>935</v>
      </c>
      <c r="D19" s="203">
        <v>6655</v>
      </c>
      <c r="E19" s="203">
        <v>8868</v>
      </c>
      <c r="F19" s="204">
        <v>33.253193087903838</v>
      </c>
    </row>
    <row r="20" spans="1:7" ht="15.6" customHeight="1">
      <c r="A20" s="202" t="s">
        <v>142</v>
      </c>
      <c r="B20" s="203">
        <v>27</v>
      </c>
      <c r="C20" s="203">
        <v>0</v>
      </c>
      <c r="D20" s="203">
        <v>27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39668</v>
      </c>
      <c r="C21" s="203">
        <v>65974</v>
      </c>
      <c r="D21" s="203">
        <v>272828</v>
      </c>
      <c r="E21" s="203">
        <v>292784</v>
      </c>
      <c r="F21" s="204">
        <v>7.3144985118829453</v>
      </c>
    </row>
    <row r="22" spans="1:7" ht="15.6" customHeight="1">
      <c r="A22" s="202" t="s">
        <v>146</v>
      </c>
      <c r="B22" s="203">
        <v>421016</v>
      </c>
      <c r="C22" s="203">
        <v>447047</v>
      </c>
      <c r="D22" s="203">
        <v>2065254</v>
      </c>
      <c r="E22" s="203">
        <v>2315394</v>
      </c>
      <c r="F22" s="204">
        <v>12.111827407185761</v>
      </c>
    </row>
    <row r="23" spans="1:7" ht="15.6" customHeight="1">
      <c r="A23" s="202" t="s">
        <v>165</v>
      </c>
      <c r="B23" s="203">
        <v>34759</v>
      </c>
      <c r="C23" s="203">
        <v>40240</v>
      </c>
      <c r="D23" s="203">
        <v>237259</v>
      </c>
      <c r="E23" s="203">
        <v>180621</v>
      </c>
      <c r="F23" s="204">
        <v>-23.871802544898191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38610</v>
      </c>
      <c r="C25" s="203">
        <v>40187</v>
      </c>
      <c r="D25" s="203">
        <v>187769</v>
      </c>
      <c r="E25" s="203">
        <v>190458</v>
      </c>
      <c r="F25" s="204">
        <v>1.432078777647007</v>
      </c>
    </row>
    <row r="26" spans="1:7" ht="15.6" customHeight="1">
      <c r="A26" s="202" t="s">
        <v>152</v>
      </c>
      <c r="B26" s="203">
        <v>51663</v>
      </c>
      <c r="C26" s="203">
        <v>65725</v>
      </c>
      <c r="D26" s="203">
        <v>235570</v>
      </c>
      <c r="E26" s="203">
        <v>305052</v>
      </c>
      <c r="F26" s="204">
        <v>29.495266799677381</v>
      </c>
    </row>
    <row r="27" spans="1:7" ht="15.6" customHeight="1">
      <c r="A27" s="202" t="s">
        <v>173</v>
      </c>
      <c r="B27" s="203">
        <v>50238</v>
      </c>
      <c r="C27" s="203">
        <v>48332</v>
      </c>
      <c r="D27" s="203">
        <v>254437</v>
      </c>
      <c r="E27" s="203">
        <v>215636</v>
      </c>
      <c r="F27" s="204">
        <v>-15.249747481694881</v>
      </c>
    </row>
    <row r="28" spans="1:7" ht="15.6" customHeight="1">
      <c r="A28" s="202" t="s">
        <v>177</v>
      </c>
      <c r="B28" s="203">
        <v>365370</v>
      </c>
      <c r="C28" s="203">
        <v>373765</v>
      </c>
      <c r="D28" s="203">
        <v>1925552</v>
      </c>
      <c r="E28" s="203">
        <v>1947512</v>
      </c>
      <c r="F28" s="204">
        <v>1.14045219241028</v>
      </c>
    </row>
    <row r="29" spans="1:7" ht="15.6" customHeight="1">
      <c r="A29" s="202" t="s">
        <v>178</v>
      </c>
      <c r="B29" s="203">
        <v>204890</v>
      </c>
      <c r="C29" s="203">
        <v>195453</v>
      </c>
      <c r="D29" s="203">
        <v>1014381</v>
      </c>
      <c r="E29" s="203">
        <v>911980</v>
      </c>
      <c r="F29" s="204">
        <v>-10.09492488522557</v>
      </c>
    </row>
    <row r="30" spans="1:7" ht="15.6" customHeight="1">
      <c r="A30" s="202" t="s">
        <v>179</v>
      </c>
      <c r="B30" s="203">
        <v>13113</v>
      </c>
      <c r="C30" s="203">
        <v>12066</v>
      </c>
      <c r="D30" s="203">
        <v>71579</v>
      </c>
      <c r="E30" s="203">
        <v>68102</v>
      </c>
      <c r="F30" s="204">
        <v>-4.857569957669142</v>
      </c>
    </row>
    <row r="31" spans="1:7" ht="15.6" customHeight="1">
      <c r="A31" s="202" t="s">
        <v>180</v>
      </c>
      <c r="B31" s="203">
        <v>35081</v>
      </c>
      <c r="C31" s="203">
        <v>33164</v>
      </c>
      <c r="D31" s="203">
        <v>154128</v>
      </c>
      <c r="E31" s="203">
        <v>162242</v>
      </c>
      <c r="F31" s="204">
        <v>5.2644555174919532</v>
      </c>
    </row>
    <row r="32" spans="1:7" ht="15.6" customHeight="1">
      <c r="A32" s="202" t="s">
        <v>181</v>
      </c>
      <c r="B32" s="203">
        <v>1362998</v>
      </c>
      <c r="C32" s="203">
        <v>1282992</v>
      </c>
      <c r="D32" s="203">
        <v>5940390</v>
      </c>
      <c r="E32" s="203">
        <v>5822617</v>
      </c>
      <c r="F32" s="204">
        <v>-1.9825802682988889</v>
      </c>
    </row>
    <row r="33" spans="1:6" ht="15.6" customHeight="1">
      <c r="A33" s="202" t="s">
        <v>182</v>
      </c>
      <c r="B33" s="203">
        <v>137905</v>
      </c>
      <c r="C33" s="203">
        <v>129873</v>
      </c>
      <c r="D33" s="203">
        <v>698804</v>
      </c>
      <c r="E33" s="203">
        <v>580692</v>
      </c>
      <c r="F33" s="204">
        <v>-16.902021167594921</v>
      </c>
    </row>
    <row r="34" spans="1:6" ht="15.6" customHeight="1">
      <c r="A34" s="202" t="s">
        <v>183</v>
      </c>
      <c r="B34" s="203">
        <v>0</v>
      </c>
      <c r="C34" s="203">
        <v>4778</v>
      </c>
      <c r="D34" s="203">
        <v>0</v>
      </c>
      <c r="E34" s="203">
        <v>4778</v>
      </c>
      <c r="F34" s="204" t="s">
        <v>151</v>
      </c>
    </row>
    <row r="35" spans="1:6" ht="15.6" customHeight="1">
      <c r="A35" s="170" t="s">
        <v>153</v>
      </c>
      <c r="B35" s="90">
        <f>SUM(B7:B34)</f>
        <v>7002424</v>
      </c>
      <c r="C35" s="91">
        <f>SUM(C7:C34)</f>
        <v>6968008</v>
      </c>
      <c r="D35" s="90">
        <f>SUM(D7:D34)</f>
        <v>31102156</v>
      </c>
      <c r="E35" s="92">
        <f>SUM(E7:E34)</f>
        <v>31792669</v>
      </c>
      <c r="F35" s="154">
        <f>E35*100/D35-100</f>
        <v>2.220145124344441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AD358-0163-4B80-951F-7C50E75E0864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110</v>
      </c>
      <c r="C8" s="203">
        <v>152</v>
      </c>
      <c r="D8" s="203">
        <v>347</v>
      </c>
      <c r="E8" s="203">
        <v>540</v>
      </c>
      <c r="F8" s="204">
        <v>55.619596541786727</v>
      </c>
      <c r="G8" s="20"/>
    </row>
    <row r="9" spans="1:14" ht="15.6" customHeight="1">
      <c r="A9" s="202" t="s">
        <v>8</v>
      </c>
      <c r="B9" s="203">
        <v>4467</v>
      </c>
      <c r="C9" s="203">
        <v>5360</v>
      </c>
      <c r="D9" s="203">
        <v>18909</v>
      </c>
      <c r="E9" s="203">
        <v>23276</v>
      </c>
      <c r="F9" s="204">
        <v>23.094822571262359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49136</v>
      </c>
      <c r="C11" s="203">
        <v>51604</v>
      </c>
      <c r="D11" s="203">
        <v>231131</v>
      </c>
      <c r="E11" s="203">
        <v>244139</v>
      </c>
      <c r="F11" s="204">
        <v>5.6279772077306802</v>
      </c>
    </row>
    <row r="12" spans="1:14" ht="15.6" customHeight="1">
      <c r="A12" s="202" t="s">
        <v>6</v>
      </c>
      <c r="B12" s="203">
        <v>2509</v>
      </c>
      <c r="C12" s="203">
        <v>2977</v>
      </c>
      <c r="D12" s="203">
        <v>11400</v>
      </c>
      <c r="E12" s="203">
        <v>14197</v>
      </c>
      <c r="F12" s="204">
        <v>24.53508771929825</v>
      </c>
    </row>
    <row r="13" spans="1:14" ht="15.6" customHeight="1">
      <c r="A13" s="202" t="s">
        <v>175</v>
      </c>
      <c r="B13" s="203">
        <v>68486</v>
      </c>
      <c r="C13" s="203">
        <v>71131</v>
      </c>
      <c r="D13" s="203">
        <v>282575</v>
      </c>
      <c r="E13" s="203">
        <v>295152</v>
      </c>
      <c r="F13" s="204">
        <v>4.4508537556400967</v>
      </c>
    </row>
    <row r="14" spans="1:14" ht="15.6" customHeight="1">
      <c r="A14" s="202" t="s">
        <v>148</v>
      </c>
      <c r="B14" s="203">
        <v>40877</v>
      </c>
      <c r="C14" s="203">
        <v>41637</v>
      </c>
      <c r="D14" s="203">
        <v>178390</v>
      </c>
      <c r="E14" s="203">
        <v>177334</v>
      </c>
      <c r="F14" s="204">
        <v>-0.59196143281573654</v>
      </c>
    </row>
    <row r="15" spans="1:14" ht="15.6" customHeight="1">
      <c r="A15" s="202" t="s">
        <v>145</v>
      </c>
      <c r="B15" s="203">
        <v>4839</v>
      </c>
      <c r="C15" s="203">
        <v>4539</v>
      </c>
      <c r="D15" s="203">
        <v>16520</v>
      </c>
      <c r="E15" s="203">
        <v>19848</v>
      </c>
      <c r="F15" s="204">
        <v>20.14527845036319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3255</v>
      </c>
      <c r="C18" s="203">
        <v>2797</v>
      </c>
      <c r="D18" s="203">
        <v>14100</v>
      </c>
      <c r="E18" s="203">
        <v>13394</v>
      </c>
      <c r="F18" s="204">
        <v>-5.0070921985815602</v>
      </c>
    </row>
    <row r="19" spans="1:7" ht="15.6" customHeight="1">
      <c r="A19" s="202" t="s">
        <v>143</v>
      </c>
      <c r="B19" s="203">
        <v>2</v>
      </c>
      <c r="C19" s="203">
        <v>0</v>
      </c>
      <c r="D19" s="203">
        <v>14</v>
      </c>
      <c r="E19" s="203">
        <v>10</v>
      </c>
      <c r="F19" s="204">
        <v>-28.571428571428569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2156</v>
      </c>
      <c r="C21" s="203">
        <v>3816</v>
      </c>
      <c r="D21" s="203">
        <v>13796</v>
      </c>
      <c r="E21" s="203">
        <v>15766</v>
      </c>
      <c r="F21" s="204">
        <v>14.27950130472601</v>
      </c>
    </row>
    <row r="22" spans="1:7" ht="15.6" customHeight="1">
      <c r="A22" s="202" t="s">
        <v>146</v>
      </c>
      <c r="B22" s="203">
        <v>28538</v>
      </c>
      <c r="C22" s="203">
        <v>28208</v>
      </c>
      <c r="D22" s="203">
        <v>139930</v>
      </c>
      <c r="E22" s="203">
        <v>142716</v>
      </c>
      <c r="F22" s="204">
        <v>1.99099549774887</v>
      </c>
    </row>
    <row r="23" spans="1:7" ht="15.6" customHeight="1">
      <c r="A23" s="202" t="s">
        <v>165</v>
      </c>
      <c r="B23" s="203">
        <v>1844</v>
      </c>
      <c r="C23" s="203">
        <v>1798</v>
      </c>
      <c r="D23" s="203">
        <v>11462</v>
      </c>
      <c r="E23" s="203">
        <v>8978</v>
      </c>
      <c r="F23" s="204">
        <v>-21.671610539172921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2593</v>
      </c>
      <c r="C25" s="203">
        <v>2496</v>
      </c>
      <c r="D25" s="203">
        <v>12587</v>
      </c>
      <c r="E25" s="203">
        <v>12051</v>
      </c>
      <c r="F25" s="204">
        <v>-4.258361801859067</v>
      </c>
    </row>
    <row r="26" spans="1:7" ht="15.6" customHeight="1">
      <c r="A26" s="202" t="s">
        <v>152</v>
      </c>
      <c r="B26" s="203">
        <v>2095</v>
      </c>
      <c r="C26" s="203">
        <v>2893</v>
      </c>
      <c r="D26" s="203">
        <v>9710</v>
      </c>
      <c r="E26" s="203">
        <v>12849</v>
      </c>
      <c r="F26" s="204">
        <v>32.327497425334712</v>
      </c>
    </row>
    <row r="27" spans="1:7" ht="15.6" customHeight="1">
      <c r="A27" s="202" t="s">
        <v>173</v>
      </c>
      <c r="B27" s="203">
        <v>250</v>
      </c>
      <c r="C27" s="203">
        <v>301</v>
      </c>
      <c r="D27" s="203">
        <v>1383</v>
      </c>
      <c r="E27" s="203">
        <v>1273</v>
      </c>
      <c r="F27" s="204">
        <v>-7.9537237888647923</v>
      </c>
    </row>
    <row r="28" spans="1:7" ht="15.6" customHeight="1">
      <c r="A28" s="202" t="s">
        <v>177</v>
      </c>
      <c r="B28" s="203">
        <v>25148</v>
      </c>
      <c r="C28" s="203">
        <v>24458</v>
      </c>
      <c r="D28" s="203">
        <v>127701</v>
      </c>
      <c r="E28" s="203">
        <v>123199</v>
      </c>
      <c r="F28" s="204">
        <v>-3.525422667011227</v>
      </c>
    </row>
    <row r="29" spans="1:7" ht="15.6" customHeight="1">
      <c r="A29" s="202" t="s">
        <v>178</v>
      </c>
      <c r="B29" s="203">
        <v>4424</v>
      </c>
      <c r="C29" s="203">
        <v>4324</v>
      </c>
      <c r="D29" s="203">
        <v>25035</v>
      </c>
      <c r="E29" s="203">
        <v>19877</v>
      </c>
      <c r="F29" s="204">
        <v>-20.603155582184939</v>
      </c>
    </row>
    <row r="30" spans="1:7" ht="15.6" customHeight="1">
      <c r="A30" s="202" t="s">
        <v>179</v>
      </c>
      <c r="B30" s="203">
        <v>740</v>
      </c>
      <c r="C30" s="203">
        <v>631</v>
      </c>
      <c r="D30" s="203">
        <v>3711</v>
      </c>
      <c r="E30" s="203">
        <v>3513</v>
      </c>
      <c r="F30" s="204">
        <v>-5.3354890864995923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48140</v>
      </c>
      <c r="C32" s="203">
        <v>49758</v>
      </c>
      <c r="D32" s="203">
        <v>215984</v>
      </c>
      <c r="E32" s="203">
        <v>221413</v>
      </c>
      <c r="F32" s="204">
        <v>2.5136121194162508</v>
      </c>
    </row>
    <row r="33" spans="1:6" ht="15.6" customHeight="1">
      <c r="A33" s="202" t="s">
        <v>182</v>
      </c>
      <c r="B33" s="203">
        <v>2226</v>
      </c>
      <c r="C33" s="203">
        <v>1545</v>
      </c>
      <c r="D33" s="203">
        <v>10514</v>
      </c>
      <c r="E33" s="203">
        <v>7515</v>
      </c>
      <c r="F33" s="204">
        <v>-28.523872931329649</v>
      </c>
    </row>
    <row r="34" spans="1:6" ht="15.6" customHeight="1">
      <c r="A34" s="202" t="s">
        <v>183</v>
      </c>
      <c r="B34" s="203">
        <v>0</v>
      </c>
      <c r="C34" s="203">
        <v>98</v>
      </c>
      <c r="D34" s="203">
        <v>0</v>
      </c>
      <c r="E34" s="203">
        <v>98</v>
      </c>
      <c r="F34" s="204" t="s">
        <v>151</v>
      </c>
    </row>
    <row r="35" spans="1:6" ht="15.6" customHeight="1">
      <c r="A35" s="170" t="s">
        <v>153</v>
      </c>
      <c r="B35" s="90">
        <f>SUM(B7:B34)</f>
        <v>291835</v>
      </c>
      <c r="C35" s="91">
        <f>SUM(C7:C34)</f>
        <v>300523</v>
      </c>
      <c r="D35" s="192">
        <f>SUM(D7:D34)</f>
        <v>1325199</v>
      </c>
      <c r="E35" s="192">
        <f>SUM(E7:E34)</f>
        <v>1357138</v>
      </c>
      <c r="F35" s="154">
        <f>E35*100/D35-100</f>
        <v>2.4101285920076947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BFEB-882B-4690-9540-00D510CB142B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C46B-66E5-42AA-986D-EA8AE5A22FC3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4</v>
      </c>
      <c r="E7" s="203">
        <v>2</v>
      </c>
      <c r="F7" s="204">
        <v>-50</v>
      </c>
      <c r="G7" s="51"/>
    </row>
    <row r="8" spans="1:14" ht="15.6" customHeight="1">
      <c r="A8" s="202" t="s">
        <v>11</v>
      </c>
      <c r="B8" s="203">
        <v>14101</v>
      </c>
      <c r="C8" s="203">
        <v>16486.25</v>
      </c>
      <c r="D8" s="203">
        <v>68596.75</v>
      </c>
      <c r="E8" s="203">
        <v>79179</v>
      </c>
      <c r="F8" s="204">
        <v>15.42675126737053</v>
      </c>
      <c r="G8" s="20"/>
    </row>
    <row r="9" spans="1:14" ht="15.6" customHeight="1">
      <c r="A9" s="202" t="s">
        <v>8</v>
      </c>
      <c r="B9" s="203">
        <v>1418</v>
      </c>
      <c r="C9" s="203">
        <v>2293</v>
      </c>
      <c r="D9" s="203">
        <v>6285.25</v>
      </c>
      <c r="E9" s="203">
        <v>8758</v>
      </c>
      <c r="F9" s="204">
        <v>39.342110496798057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418122</v>
      </c>
      <c r="C11" s="203">
        <v>443460</v>
      </c>
      <c r="D11" s="203">
        <v>2004367</v>
      </c>
      <c r="E11" s="203">
        <v>1883031</v>
      </c>
      <c r="F11" s="204">
        <v>-6.0535820036949266</v>
      </c>
    </row>
    <row r="12" spans="1:14" ht="15.6" customHeight="1">
      <c r="A12" s="202" t="s">
        <v>6</v>
      </c>
      <c r="B12" s="203">
        <v>20370.25</v>
      </c>
      <c r="C12" s="203">
        <v>19241.75</v>
      </c>
      <c r="D12" s="203">
        <v>90409.25</v>
      </c>
      <c r="E12" s="203">
        <v>88933.75</v>
      </c>
      <c r="F12" s="204">
        <v>-1.6320232719550209</v>
      </c>
    </row>
    <row r="13" spans="1:14" ht="15.6" customHeight="1">
      <c r="A13" s="202" t="s">
        <v>175</v>
      </c>
      <c r="B13" s="203">
        <v>7777</v>
      </c>
      <c r="C13" s="203">
        <v>8309</v>
      </c>
      <c r="D13" s="203">
        <v>34334</v>
      </c>
      <c r="E13" s="203">
        <v>33609</v>
      </c>
      <c r="F13" s="204">
        <v>-2.1116094833110002</v>
      </c>
    </row>
    <row r="14" spans="1:14" ht="15.6" customHeight="1">
      <c r="A14" s="202" t="s">
        <v>148</v>
      </c>
      <c r="B14" s="203">
        <v>344790</v>
      </c>
      <c r="C14" s="203">
        <v>311796</v>
      </c>
      <c r="D14" s="203">
        <v>1638264.5</v>
      </c>
      <c r="E14" s="203">
        <v>1544968.25</v>
      </c>
      <c r="F14" s="204">
        <v>-5.6948221730984159</v>
      </c>
    </row>
    <row r="15" spans="1:14" ht="15.6" customHeight="1">
      <c r="A15" s="202" t="s">
        <v>145</v>
      </c>
      <c r="B15" s="203">
        <v>39609.25</v>
      </c>
      <c r="C15" s="203">
        <v>39363.25</v>
      </c>
      <c r="D15" s="203">
        <v>189653.5</v>
      </c>
      <c r="E15" s="203">
        <v>178788.25</v>
      </c>
      <c r="F15" s="204">
        <v>-5.7290005193682134</v>
      </c>
    </row>
    <row r="16" spans="1:14" ht="15.6" customHeight="1">
      <c r="A16" s="202" t="s">
        <v>144</v>
      </c>
      <c r="B16" s="203">
        <v>4881</v>
      </c>
      <c r="C16" s="203">
        <v>2932</v>
      </c>
      <c r="D16" s="203">
        <v>22147</v>
      </c>
      <c r="E16" s="203">
        <v>18246</v>
      </c>
      <c r="F16" s="204">
        <v>-17.61412380909378</v>
      </c>
      <c r="G16" s="15"/>
    </row>
    <row r="17" spans="1:7" ht="15.6" customHeight="1">
      <c r="A17" s="202" t="s">
        <v>150</v>
      </c>
      <c r="B17" s="203">
        <v>8063</v>
      </c>
      <c r="C17" s="203">
        <v>10942.5</v>
      </c>
      <c r="D17" s="203">
        <v>30807.5</v>
      </c>
      <c r="E17" s="203">
        <v>42652</v>
      </c>
      <c r="F17" s="204">
        <v>38.446806784062318</v>
      </c>
      <c r="G17" s="16"/>
    </row>
    <row r="18" spans="1:7" ht="15.6" customHeight="1">
      <c r="A18" s="202" t="s">
        <v>147</v>
      </c>
      <c r="B18" s="203">
        <v>488</v>
      </c>
      <c r="C18" s="203">
        <v>462</v>
      </c>
      <c r="D18" s="203">
        <v>2329</v>
      </c>
      <c r="E18" s="203">
        <v>2286</v>
      </c>
      <c r="F18" s="204">
        <v>-1.846285959639332</v>
      </c>
    </row>
    <row r="19" spans="1:7" ht="15.6" customHeight="1">
      <c r="A19" s="202" t="s">
        <v>143</v>
      </c>
      <c r="B19" s="203">
        <v>1682</v>
      </c>
      <c r="C19" s="203">
        <v>1860.5</v>
      </c>
      <c r="D19" s="203">
        <v>5657.5</v>
      </c>
      <c r="E19" s="203">
        <v>11948.75</v>
      </c>
      <c r="F19" s="204">
        <v>111.2019443216969</v>
      </c>
    </row>
    <row r="20" spans="1:7" ht="15.6" customHeight="1">
      <c r="A20" s="202" t="s">
        <v>142</v>
      </c>
      <c r="B20" s="203">
        <v>7971</v>
      </c>
      <c r="C20" s="203">
        <v>6374</v>
      </c>
      <c r="D20" s="203">
        <v>34732</v>
      </c>
      <c r="E20" s="203">
        <v>29152</v>
      </c>
      <c r="F20" s="204">
        <v>-16.065875849360818</v>
      </c>
    </row>
    <row r="21" spans="1:7" ht="15.6" customHeight="1">
      <c r="A21" s="202" t="s">
        <v>149</v>
      </c>
      <c r="B21" s="203">
        <v>8163.75</v>
      </c>
      <c r="C21" s="203">
        <v>23679.75</v>
      </c>
      <c r="D21" s="203">
        <v>44682.25</v>
      </c>
      <c r="E21" s="203">
        <v>64359.75</v>
      </c>
      <c r="F21" s="204">
        <v>44.038740215633737</v>
      </c>
    </row>
    <row r="22" spans="1:7" ht="15.6" customHeight="1">
      <c r="A22" s="202" t="s">
        <v>146</v>
      </c>
      <c r="B22" s="203">
        <v>122964</v>
      </c>
      <c r="C22" s="203">
        <v>124080</v>
      </c>
      <c r="D22" s="203">
        <v>566971</v>
      </c>
      <c r="E22" s="203">
        <v>593604</v>
      </c>
      <c r="F22" s="204">
        <v>4.6974183864783194</v>
      </c>
    </row>
    <row r="23" spans="1:7" ht="15.6" customHeight="1">
      <c r="A23" s="202" t="s">
        <v>165</v>
      </c>
      <c r="B23" s="203">
        <v>30594</v>
      </c>
      <c r="C23" s="203">
        <v>36061.25</v>
      </c>
      <c r="D23" s="203">
        <v>76646</v>
      </c>
      <c r="E23" s="203">
        <v>143532.5</v>
      </c>
      <c r="F23" s="204">
        <v>87.266784959423831</v>
      </c>
    </row>
    <row r="24" spans="1:7" ht="15.6" customHeight="1">
      <c r="A24" s="202" t="s">
        <v>141</v>
      </c>
      <c r="B24" s="203">
        <v>3647</v>
      </c>
      <c r="C24" s="203">
        <v>4522.25</v>
      </c>
      <c r="D24" s="203">
        <v>18849</v>
      </c>
      <c r="E24" s="203">
        <v>17608.5</v>
      </c>
      <c r="F24" s="204">
        <v>-6.5812509947477338</v>
      </c>
    </row>
    <row r="25" spans="1:7" ht="15.6" customHeight="1">
      <c r="A25" s="202" t="s">
        <v>140</v>
      </c>
      <c r="B25" s="203">
        <v>534</v>
      </c>
      <c r="C25" s="203">
        <v>421.5</v>
      </c>
      <c r="D25" s="203">
        <v>2387.5</v>
      </c>
      <c r="E25" s="203">
        <v>1950.25</v>
      </c>
      <c r="F25" s="204">
        <v>-18.314136125654461</v>
      </c>
    </row>
    <row r="26" spans="1:7" ht="15.6" customHeight="1">
      <c r="A26" s="202" t="s">
        <v>152</v>
      </c>
      <c r="B26" s="203">
        <v>60</v>
      </c>
      <c r="C26" s="203">
        <v>28</v>
      </c>
      <c r="D26" s="203">
        <v>183.5</v>
      </c>
      <c r="E26" s="203">
        <v>128</v>
      </c>
      <c r="F26" s="204">
        <v>-30.245231607629421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52996</v>
      </c>
      <c r="C28" s="203">
        <v>50371</v>
      </c>
      <c r="D28" s="203">
        <v>224057</v>
      </c>
      <c r="E28" s="203">
        <v>238882</v>
      </c>
      <c r="F28" s="204">
        <v>6.6166198779774854</v>
      </c>
    </row>
    <row r="29" spans="1:7" ht="15.6" customHeight="1">
      <c r="A29" s="202" t="s">
        <v>178</v>
      </c>
      <c r="B29" s="203">
        <v>13986.75</v>
      </c>
      <c r="C29" s="203">
        <v>15110.75</v>
      </c>
      <c r="D29" s="203">
        <v>57680</v>
      </c>
      <c r="E29" s="203">
        <v>65360.75</v>
      </c>
      <c r="F29" s="204">
        <v>13.316140776699029</v>
      </c>
    </row>
    <row r="30" spans="1:7" ht="15.6" customHeight="1">
      <c r="A30" s="202" t="s">
        <v>179</v>
      </c>
      <c r="B30" s="203">
        <v>14110</v>
      </c>
      <c r="C30" s="203">
        <v>12028.75</v>
      </c>
      <c r="D30" s="203">
        <v>62622.5</v>
      </c>
      <c r="E30" s="203">
        <v>61581.25</v>
      </c>
      <c r="F30" s="204">
        <v>-1.662741027585938</v>
      </c>
    </row>
    <row r="31" spans="1:7" ht="15.6" customHeight="1">
      <c r="A31" s="202" t="s">
        <v>180</v>
      </c>
      <c r="B31" s="203">
        <v>1828</v>
      </c>
      <c r="C31" s="203">
        <v>1708</v>
      </c>
      <c r="D31" s="203">
        <v>5719</v>
      </c>
      <c r="E31" s="203">
        <v>6242</v>
      </c>
      <c r="F31" s="204">
        <v>9.1449554117852756</v>
      </c>
    </row>
    <row r="32" spans="1:7" ht="15.6" customHeight="1">
      <c r="A32" s="202" t="s">
        <v>181</v>
      </c>
      <c r="B32" s="203">
        <v>534200</v>
      </c>
      <c r="C32" s="203">
        <v>526814</v>
      </c>
      <c r="D32" s="203">
        <v>2241261</v>
      </c>
      <c r="E32" s="203">
        <v>2345718</v>
      </c>
      <c r="F32" s="204">
        <v>4.6606352406078599</v>
      </c>
    </row>
    <row r="33" spans="1:6" ht="15.6" customHeight="1">
      <c r="A33" s="202" t="s">
        <v>182</v>
      </c>
      <c r="B33" s="203">
        <v>24434</v>
      </c>
      <c r="C33" s="203">
        <v>29770</v>
      </c>
      <c r="D33" s="203">
        <v>113041</v>
      </c>
      <c r="E33" s="203">
        <v>124947</v>
      </c>
      <c r="F33" s="204">
        <v>10.53246167319821</v>
      </c>
    </row>
    <row r="34" spans="1:6" ht="15.6" customHeight="1">
      <c r="A34" s="202" t="s">
        <v>183</v>
      </c>
      <c r="B34" s="203">
        <v>2650.25</v>
      </c>
      <c r="C34" s="203">
        <v>2999.25</v>
      </c>
      <c r="D34" s="203">
        <v>14290.5</v>
      </c>
      <c r="E34" s="203">
        <v>13558.75</v>
      </c>
      <c r="F34" s="204">
        <v>-5.1205346209019922</v>
      </c>
    </row>
    <row r="35" spans="1:6" ht="15.6" customHeight="1">
      <c r="A35" s="170" t="s">
        <v>153</v>
      </c>
      <c r="B35" s="90">
        <f>SUM(B7:B34)</f>
        <v>1679442.25</v>
      </c>
      <c r="C35" s="91">
        <f>SUM(C7:C34)</f>
        <v>1691114.75</v>
      </c>
      <c r="D35" s="90">
        <f>SUM(D7:D34)</f>
        <v>7555977.5</v>
      </c>
      <c r="E35" s="192">
        <f>SUM(E7:E34)</f>
        <v>7599026.75</v>
      </c>
      <c r="F35" s="154">
        <f>E35*100/D35-100</f>
        <v>0.56973766795890413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BC5A3-A737-4ED9-9B51-B0E96BDDC7B0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441.5</v>
      </c>
      <c r="C8" s="203">
        <v>0</v>
      </c>
      <c r="D8" s="203">
        <v>941.5</v>
      </c>
      <c r="E8" s="203">
        <v>787</v>
      </c>
      <c r="F8" s="204">
        <v>-16.409984067976641</v>
      </c>
      <c r="G8" s="20"/>
    </row>
    <row r="9" spans="1:14" ht="15.6" customHeight="1">
      <c r="A9" s="202" t="s">
        <v>8</v>
      </c>
      <c r="B9" s="203">
        <v>0</v>
      </c>
      <c r="C9" s="203">
        <v>34</v>
      </c>
      <c r="D9" s="203">
        <v>0</v>
      </c>
      <c r="E9" s="203">
        <v>49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362568</v>
      </c>
      <c r="C11" s="203">
        <v>386361</v>
      </c>
      <c r="D11" s="203">
        <v>1716676</v>
      </c>
      <c r="E11" s="203">
        <v>1634746</v>
      </c>
      <c r="F11" s="204">
        <v>-4.7725954111317463</v>
      </c>
    </row>
    <row r="12" spans="1:14" ht="15.6" customHeight="1">
      <c r="A12" s="202" t="s">
        <v>6</v>
      </c>
      <c r="B12" s="203">
        <v>2540.75</v>
      </c>
      <c r="C12" s="203">
        <v>1464.5</v>
      </c>
      <c r="D12" s="203">
        <v>9168.25</v>
      </c>
      <c r="E12" s="203">
        <v>7565.25</v>
      </c>
      <c r="F12" s="204">
        <v>-17.48425271998472</v>
      </c>
    </row>
    <row r="13" spans="1:14" ht="15.6" customHeight="1">
      <c r="A13" s="202" t="s">
        <v>175</v>
      </c>
      <c r="B13" s="203">
        <v>6</v>
      </c>
      <c r="C13" s="203">
        <v>2</v>
      </c>
      <c r="D13" s="203">
        <v>6</v>
      </c>
      <c r="E13" s="203">
        <v>8</v>
      </c>
      <c r="F13" s="204">
        <v>33.333333333333343</v>
      </c>
    </row>
    <row r="14" spans="1:14" ht="15.6" customHeight="1">
      <c r="A14" s="202" t="s">
        <v>148</v>
      </c>
      <c r="B14" s="203">
        <v>152766.5</v>
      </c>
      <c r="C14" s="203">
        <v>133408</v>
      </c>
      <c r="D14" s="203">
        <v>777690.5</v>
      </c>
      <c r="E14" s="203">
        <v>632325</v>
      </c>
      <c r="F14" s="204">
        <v>-18.691947503537719</v>
      </c>
    </row>
    <row r="15" spans="1:14" ht="15.6" customHeight="1">
      <c r="A15" s="202" t="s">
        <v>145</v>
      </c>
      <c r="B15" s="203">
        <v>391.5</v>
      </c>
      <c r="C15" s="203">
        <v>162.25</v>
      </c>
      <c r="D15" s="203">
        <v>2517</v>
      </c>
      <c r="E15" s="203">
        <v>1469.5</v>
      </c>
      <c r="F15" s="204">
        <v>-41.617004370282082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714</v>
      </c>
      <c r="F16" s="204" t="s">
        <v>151</v>
      </c>
      <c r="G16" s="15"/>
    </row>
    <row r="17" spans="1:7" ht="15.6" customHeight="1">
      <c r="A17" s="202" t="s">
        <v>150</v>
      </c>
      <c r="B17" s="203">
        <v>476</v>
      </c>
      <c r="C17" s="203">
        <v>180</v>
      </c>
      <c r="D17" s="203">
        <v>780</v>
      </c>
      <c r="E17" s="203">
        <v>5097.5</v>
      </c>
      <c r="F17" s="204">
        <v>553.52564102564099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36.5</v>
      </c>
      <c r="C19" s="203">
        <v>371.25</v>
      </c>
      <c r="D19" s="203">
        <v>164.25</v>
      </c>
      <c r="E19" s="203">
        <v>4669.25</v>
      </c>
      <c r="F19" s="204">
        <v>2742.7701674277018</v>
      </c>
    </row>
    <row r="20" spans="1:7" ht="15.6" customHeight="1">
      <c r="A20" s="202" t="s">
        <v>142</v>
      </c>
      <c r="B20" s="203">
        <v>8</v>
      </c>
      <c r="C20" s="203">
        <v>41</v>
      </c>
      <c r="D20" s="203">
        <v>13</v>
      </c>
      <c r="E20" s="203">
        <v>106</v>
      </c>
      <c r="F20" s="204">
        <v>715.38461538461524</v>
      </c>
    </row>
    <row r="21" spans="1:7" ht="15.6" customHeight="1">
      <c r="A21" s="202" t="s">
        <v>149</v>
      </c>
      <c r="B21" s="203">
        <v>1072</v>
      </c>
      <c r="C21" s="203">
        <v>6784.75</v>
      </c>
      <c r="D21" s="203">
        <v>5776.25</v>
      </c>
      <c r="E21" s="203">
        <v>12451.5</v>
      </c>
      <c r="F21" s="204">
        <v>115.5637307942004</v>
      </c>
    </row>
    <row r="22" spans="1:7" ht="15.6" customHeight="1">
      <c r="A22" s="202" t="s">
        <v>146</v>
      </c>
      <c r="B22" s="203">
        <v>71492</v>
      </c>
      <c r="C22" s="203">
        <v>74685</v>
      </c>
      <c r="D22" s="203">
        <v>320077</v>
      </c>
      <c r="E22" s="203">
        <v>344606</v>
      </c>
      <c r="F22" s="204">
        <v>7.66346847789751</v>
      </c>
    </row>
    <row r="23" spans="1:7" ht="15.6" customHeight="1">
      <c r="A23" s="202" t="s">
        <v>165</v>
      </c>
      <c r="B23" s="203">
        <v>28144.75</v>
      </c>
      <c r="C23" s="203">
        <v>32158</v>
      </c>
      <c r="D23" s="203">
        <v>66235.75</v>
      </c>
      <c r="E23" s="203">
        <v>128229.75</v>
      </c>
      <c r="F23" s="204">
        <v>93.595981022333092</v>
      </c>
    </row>
    <row r="24" spans="1:7" ht="15.6" customHeight="1">
      <c r="A24" s="202" t="s">
        <v>141</v>
      </c>
      <c r="B24" s="203">
        <v>0</v>
      </c>
      <c r="C24" s="203">
        <v>124</v>
      </c>
      <c r="D24" s="203">
        <v>12</v>
      </c>
      <c r="E24" s="203">
        <v>129</v>
      </c>
      <c r="F24" s="204">
        <v>975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14282</v>
      </c>
      <c r="C28" s="203">
        <v>8849</v>
      </c>
      <c r="D28" s="203">
        <v>38192</v>
      </c>
      <c r="E28" s="203">
        <v>46439</v>
      </c>
      <c r="F28" s="204">
        <v>21.593527440301632</v>
      </c>
    </row>
    <row r="29" spans="1:7" ht="15.6" customHeight="1">
      <c r="A29" s="202" t="s">
        <v>178</v>
      </c>
      <c r="B29" s="203">
        <v>2798.5</v>
      </c>
      <c r="C29" s="203">
        <v>2922.5</v>
      </c>
      <c r="D29" s="203">
        <v>10184</v>
      </c>
      <c r="E29" s="203">
        <v>10573.25</v>
      </c>
      <c r="F29" s="204">
        <v>3.8221720345640189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282</v>
      </c>
      <c r="C31" s="203">
        <v>60</v>
      </c>
      <c r="D31" s="203">
        <v>282</v>
      </c>
      <c r="E31" s="203">
        <v>96</v>
      </c>
      <c r="F31" s="204">
        <v>-65.957446808510639</v>
      </c>
    </row>
    <row r="32" spans="1:7" ht="15.6" customHeight="1">
      <c r="A32" s="202" t="s">
        <v>181</v>
      </c>
      <c r="B32" s="203">
        <v>270948</v>
      </c>
      <c r="C32" s="203">
        <v>256398</v>
      </c>
      <c r="D32" s="203">
        <v>1136693</v>
      </c>
      <c r="E32" s="203">
        <v>1097819</v>
      </c>
      <c r="F32" s="204">
        <v>-3.4199207701639689</v>
      </c>
    </row>
    <row r="33" spans="1:6" ht="15.6" customHeight="1">
      <c r="A33" s="202" t="s">
        <v>182</v>
      </c>
      <c r="B33" s="203">
        <v>3194</v>
      </c>
      <c r="C33" s="203">
        <v>2222</v>
      </c>
      <c r="D33" s="203">
        <v>15105</v>
      </c>
      <c r="E33" s="203">
        <v>9744</v>
      </c>
      <c r="F33" s="204">
        <v>-35.491559086395227</v>
      </c>
    </row>
    <row r="34" spans="1:6" ht="15.6" customHeight="1">
      <c r="A34" s="202" t="s">
        <v>183</v>
      </c>
      <c r="B34" s="203">
        <v>6.5</v>
      </c>
      <c r="C34" s="203">
        <v>0</v>
      </c>
      <c r="D34" s="203">
        <v>175.75</v>
      </c>
      <c r="E34" s="203">
        <v>2</v>
      </c>
      <c r="F34" s="204">
        <v>-98.862019914651498</v>
      </c>
    </row>
    <row r="35" spans="1:6" ht="15.6" customHeight="1">
      <c r="A35" s="170" t="s">
        <v>153</v>
      </c>
      <c r="B35" s="90">
        <f>SUM(B7:B34)</f>
        <v>911454.5</v>
      </c>
      <c r="C35" s="91">
        <f>SUM(C7:C34)</f>
        <v>906227.25</v>
      </c>
      <c r="D35" s="192">
        <f>SUM(D7:D34)</f>
        <v>4100689.25</v>
      </c>
      <c r="E35" s="92">
        <f>SUM(E7:E34)</f>
        <v>3937626</v>
      </c>
      <c r="F35" s="154">
        <f>E35*100/D35-100</f>
        <v>-3.9764839532768832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5D961-49AE-426C-9A1C-6FBED96FC7C8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12108.5</v>
      </c>
      <c r="C8" s="203">
        <v>13938</v>
      </c>
      <c r="D8" s="203">
        <v>58899.25</v>
      </c>
      <c r="E8" s="203">
        <v>65293.25</v>
      </c>
      <c r="F8" s="204">
        <v>10.855825838189791</v>
      </c>
      <c r="G8" s="20"/>
    </row>
    <row r="9" spans="1:14" ht="15.6" customHeight="1">
      <c r="A9" s="202" t="s">
        <v>8</v>
      </c>
      <c r="B9" s="203">
        <v>412</v>
      </c>
      <c r="C9" s="203">
        <v>578</v>
      </c>
      <c r="D9" s="203">
        <v>1711.75</v>
      </c>
      <c r="E9" s="203">
        <v>1910</v>
      </c>
      <c r="F9" s="204">
        <v>11.581714619541399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14675.75</v>
      </c>
      <c r="C12" s="203">
        <v>15215.25</v>
      </c>
      <c r="D12" s="203">
        <v>67830.75</v>
      </c>
      <c r="E12" s="203">
        <v>69082</v>
      </c>
      <c r="F12" s="204">
        <v>1.8446648459585051</v>
      </c>
    </row>
    <row r="13" spans="1:14" ht="15.6" customHeight="1">
      <c r="A13" s="202" t="s">
        <v>175</v>
      </c>
      <c r="B13" s="203">
        <v>7761</v>
      </c>
      <c r="C13" s="203">
        <v>8295</v>
      </c>
      <c r="D13" s="203">
        <v>34316</v>
      </c>
      <c r="E13" s="203">
        <v>33562</v>
      </c>
      <c r="F13" s="204">
        <v>-2.1972257838909002</v>
      </c>
    </row>
    <row r="14" spans="1:14" ht="15.6" customHeight="1">
      <c r="A14" s="202" t="s">
        <v>148</v>
      </c>
      <c r="B14" s="203">
        <v>18524</v>
      </c>
      <c r="C14" s="203">
        <v>18569</v>
      </c>
      <c r="D14" s="203">
        <v>91381</v>
      </c>
      <c r="E14" s="203">
        <v>92303.25</v>
      </c>
      <c r="F14" s="204">
        <v>1.0092360556351989</v>
      </c>
    </row>
    <row r="15" spans="1:14" ht="15.6" customHeight="1">
      <c r="A15" s="202" t="s">
        <v>145</v>
      </c>
      <c r="B15" s="203">
        <v>1382</v>
      </c>
      <c r="C15" s="203">
        <v>1403.75</v>
      </c>
      <c r="D15" s="203">
        <v>7743.5</v>
      </c>
      <c r="E15" s="203">
        <v>7454</v>
      </c>
      <c r="F15" s="204">
        <v>-3.7386194873119361</v>
      </c>
    </row>
    <row r="16" spans="1:14" ht="15.6" customHeight="1">
      <c r="A16" s="202" t="s">
        <v>144</v>
      </c>
      <c r="B16" s="203">
        <v>1558</v>
      </c>
      <c r="C16" s="203">
        <v>323</v>
      </c>
      <c r="D16" s="203">
        <v>6300</v>
      </c>
      <c r="E16" s="203">
        <v>3005</v>
      </c>
      <c r="F16" s="204">
        <v>-52.301587301587297</v>
      </c>
      <c r="G16" s="15"/>
    </row>
    <row r="17" spans="1:7" ht="15.6" customHeight="1">
      <c r="A17" s="202" t="s">
        <v>150</v>
      </c>
      <c r="B17" s="203">
        <v>514</v>
      </c>
      <c r="C17" s="203">
        <v>850</v>
      </c>
      <c r="D17" s="203">
        <v>2892</v>
      </c>
      <c r="E17" s="203">
        <v>2558.5</v>
      </c>
      <c r="F17" s="204">
        <v>-11.53181189488244</v>
      </c>
      <c r="G17" s="16"/>
    </row>
    <row r="18" spans="1:7" ht="15.6" customHeight="1">
      <c r="A18" s="202" t="s">
        <v>147</v>
      </c>
      <c r="B18" s="203">
        <v>472</v>
      </c>
      <c r="C18" s="203">
        <v>444</v>
      </c>
      <c r="D18" s="203">
        <v>2238</v>
      </c>
      <c r="E18" s="203">
        <v>2226</v>
      </c>
      <c r="F18" s="204">
        <v>-0.53619302949061876</v>
      </c>
    </row>
    <row r="19" spans="1:7" ht="15.6" customHeight="1">
      <c r="A19" s="202" t="s">
        <v>143</v>
      </c>
      <c r="B19" s="203">
        <v>102.25</v>
      </c>
      <c r="C19" s="203">
        <v>372.25</v>
      </c>
      <c r="D19" s="203">
        <v>705</v>
      </c>
      <c r="E19" s="203">
        <v>1768.25</v>
      </c>
      <c r="F19" s="204">
        <v>150.81560283687941</v>
      </c>
    </row>
    <row r="20" spans="1:7" ht="15.6" customHeight="1">
      <c r="A20" s="202" t="s">
        <v>142</v>
      </c>
      <c r="B20" s="203">
        <v>495</v>
      </c>
      <c r="C20" s="203">
        <v>909</v>
      </c>
      <c r="D20" s="203">
        <v>2849</v>
      </c>
      <c r="E20" s="203">
        <v>5052</v>
      </c>
      <c r="F20" s="204">
        <v>77.325377325377332</v>
      </c>
    </row>
    <row r="21" spans="1:7" ht="15.6" customHeight="1">
      <c r="A21" s="202" t="s">
        <v>149</v>
      </c>
      <c r="B21" s="203">
        <v>5781.5</v>
      </c>
      <c r="C21" s="203">
        <v>8800.5</v>
      </c>
      <c r="D21" s="203">
        <v>33739.5</v>
      </c>
      <c r="E21" s="203">
        <v>36981</v>
      </c>
      <c r="F21" s="204">
        <v>9.607433423731834</v>
      </c>
    </row>
    <row r="22" spans="1:7" ht="15.6" customHeight="1">
      <c r="A22" s="202" t="s">
        <v>146</v>
      </c>
      <c r="B22" s="203">
        <v>44758</v>
      </c>
      <c r="C22" s="203">
        <v>41482</v>
      </c>
      <c r="D22" s="203">
        <v>213145</v>
      </c>
      <c r="E22" s="203">
        <v>212689</v>
      </c>
      <c r="F22" s="204">
        <v>-0.21393886790681901</v>
      </c>
    </row>
    <row r="23" spans="1:7" ht="15.6" customHeight="1">
      <c r="A23" s="202" t="s">
        <v>165</v>
      </c>
      <c r="B23" s="203">
        <v>849</v>
      </c>
      <c r="C23" s="203">
        <v>599</v>
      </c>
      <c r="D23" s="203">
        <v>3317</v>
      </c>
      <c r="E23" s="203">
        <v>3109.25</v>
      </c>
      <c r="F23" s="204">
        <v>-6.2631896291830031</v>
      </c>
    </row>
    <row r="24" spans="1:7" ht="15.6" customHeight="1">
      <c r="A24" s="202" t="s">
        <v>141</v>
      </c>
      <c r="B24" s="203">
        <v>326.75</v>
      </c>
      <c r="C24" s="203">
        <v>1181</v>
      </c>
      <c r="D24" s="203">
        <v>1594.5</v>
      </c>
      <c r="E24" s="203">
        <v>3906.75</v>
      </c>
      <c r="F24" s="204">
        <v>145.0141110065851</v>
      </c>
    </row>
    <row r="25" spans="1:7" ht="15.6" customHeight="1">
      <c r="A25" s="202" t="s">
        <v>140</v>
      </c>
      <c r="B25" s="203">
        <v>529</v>
      </c>
      <c r="C25" s="203">
        <v>421.5</v>
      </c>
      <c r="D25" s="203">
        <v>2370.5</v>
      </c>
      <c r="E25" s="203">
        <v>1950.25</v>
      </c>
      <c r="F25" s="204">
        <v>-17.728327357097651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32967</v>
      </c>
      <c r="C28" s="203">
        <v>30980</v>
      </c>
      <c r="D28" s="203">
        <v>162183</v>
      </c>
      <c r="E28" s="203">
        <v>160100</v>
      </c>
      <c r="F28" s="204">
        <v>-1.284351627482536</v>
      </c>
    </row>
    <row r="29" spans="1:7" ht="15.6" customHeight="1">
      <c r="A29" s="202" t="s">
        <v>178</v>
      </c>
      <c r="B29" s="203">
        <v>2272</v>
      </c>
      <c r="C29" s="203">
        <v>2728.5</v>
      </c>
      <c r="D29" s="203">
        <v>10921.5</v>
      </c>
      <c r="E29" s="203">
        <v>10578.25</v>
      </c>
      <c r="F29" s="204">
        <v>-3.1428833035755162</v>
      </c>
    </row>
    <row r="30" spans="1:7" ht="15.6" customHeight="1">
      <c r="A30" s="202" t="s">
        <v>179</v>
      </c>
      <c r="B30" s="203">
        <v>13965</v>
      </c>
      <c r="C30" s="203">
        <v>11581.75</v>
      </c>
      <c r="D30" s="203">
        <v>61850.5</v>
      </c>
      <c r="E30" s="203">
        <v>60559</v>
      </c>
      <c r="F30" s="204">
        <v>-2.0880995303190701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17809</v>
      </c>
      <c r="C32" s="203">
        <v>17615</v>
      </c>
      <c r="D32" s="203">
        <v>88229</v>
      </c>
      <c r="E32" s="203">
        <v>87450</v>
      </c>
      <c r="F32" s="204">
        <v>-0.88292964898163007</v>
      </c>
    </row>
    <row r="33" spans="1:6" ht="15.6" customHeight="1">
      <c r="A33" s="202" t="s">
        <v>182</v>
      </c>
      <c r="B33" s="203">
        <v>1046</v>
      </c>
      <c r="C33" s="203">
        <v>1041</v>
      </c>
      <c r="D33" s="203">
        <v>5745</v>
      </c>
      <c r="E33" s="203">
        <v>5046</v>
      </c>
      <c r="F33" s="204">
        <v>-12.16710182767623</v>
      </c>
    </row>
    <row r="34" spans="1:6" ht="15.6" customHeight="1">
      <c r="A34" s="202" t="s">
        <v>183</v>
      </c>
      <c r="B34" s="203">
        <v>2241.25</v>
      </c>
      <c r="C34" s="203">
        <v>2239.5</v>
      </c>
      <c r="D34" s="203">
        <v>11285.5</v>
      </c>
      <c r="E34" s="203">
        <v>11142.25</v>
      </c>
      <c r="F34" s="204">
        <v>-1.269327898630991</v>
      </c>
    </row>
    <row r="35" spans="1:6" ht="15.6" customHeight="1">
      <c r="A35" s="170" t="s">
        <v>153</v>
      </c>
      <c r="B35" s="90">
        <f>SUM(B7:B34)</f>
        <v>180549</v>
      </c>
      <c r="C35" s="91">
        <f>SUM(C7:C34)</f>
        <v>179567</v>
      </c>
      <c r="D35" s="90">
        <f>SUM(D7:D34)</f>
        <v>871247.25</v>
      </c>
      <c r="E35" s="192">
        <f>SUM(E7:E34)</f>
        <v>877726</v>
      </c>
      <c r="F35" s="191">
        <f>E35*100/D35-100</f>
        <v>0.74361784212231896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81BD-DDE4-42CC-B9FC-6C86E5CC35F4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4</v>
      </c>
      <c r="E7" s="203">
        <v>2</v>
      </c>
      <c r="F7" s="204">
        <v>-50</v>
      </c>
      <c r="G7" s="51"/>
    </row>
    <row r="8" spans="1:14" ht="15.6" customHeight="1">
      <c r="A8" s="202" t="s">
        <v>11</v>
      </c>
      <c r="B8" s="203">
        <v>1551</v>
      </c>
      <c r="C8" s="203">
        <v>2548.25</v>
      </c>
      <c r="D8" s="203">
        <v>8756</v>
      </c>
      <c r="E8" s="203">
        <v>13098.75</v>
      </c>
      <c r="F8" s="204">
        <v>49.597418912745553</v>
      </c>
      <c r="G8" s="20"/>
    </row>
    <row r="9" spans="1:14" ht="15.6" customHeight="1">
      <c r="A9" s="202" t="s">
        <v>8</v>
      </c>
      <c r="B9" s="203">
        <v>1006</v>
      </c>
      <c r="C9" s="203">
        <v>1681</v>
      </c>
      <c r="D9" s="203">
        <v>4573.5</v>
      </c>
      <c r="E9" s="203">
        <v>6799</v>
      </c>
      <c r="F9" s="204">
        <v>48.66076309172405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55554</v>
      </c>
      <c r="C11" s="203">
        <v>57099</v>
      </c>
      <c r="D11" s="203">
        <v>287691</v>
      </c>
      <c r="E11" s="203">
        <v>248285</v>
      </c>
      <c r="F11" s="204">
        <v>-13.697334987886309</v>
      </c>
    </row>
    <row r="12" spans="1:14" ht="15.6" customHeight="1">
      <c r="A12" s="202" t="s">
        <v>6</v>
      </c>
      <c r="B12" s="203">
        <v>3153.75</v>
      </c>
      <c r="C12" s="203">
        <v>2562</v>
      </c>
      <c r="D12" s="203">
        <v>13410.25</v>
      </c>
      <c r="E12" s="203">
        <v>12286.5</v>
      </c>
      <c r="F12" s="204">
        <v>-8.3797841203556942</v>
      </c>
    </row>
    <row r="13" spans="1:14" ht="15.6" customHeight="1">
      <c r="A13" s="202" t="s">
        <v>175</v>
      </c>
      <c r="B13" s="203">
        <v>10</v>
      </c>
      <c r="C13" s="203">
        <v>12</v>
      </c>
      <c r="D13" s="203">
        <v>12</v>
      </c>
      <c r="E13" s="203">
        <v>39</v>
      </c>
      <c r="F13" s="204">
        <v>225</v>
      </c>
    </row>
    <row r="14" spans="1:14" ht="15.6" customHeight="1">
      <c r="A14" s="202" t="s">
        <v>148</v>
      </c>
      <c r="B14" s="203">
        <v>173499.5</v>
      </c>
      <c r="C14" s="203">
        <v>159819</v>
      </c>
      <c r="D14" s="203">
        <v>769193</v>
      </c>
      <c r="E14" s="203">
        <v>820340</v>
      </c>
      <c r="F14" s="204">
        <v>6.6494364873315277</v>
      </c>
    </row>
    <row r="15" spans="1:14" ht="15.6" customHeight="1">
      <c r="A15" s="202" t="s">
        <v>145</v>
      </c>
      <c r="B15" s="203">
        <v>37835.75</v>
      </c>
      <c r="C15" s="203">
        <v>37797.25</v>
      </c>
      <c r="D15" s="203">
        <v>179393</v>
      </c>
      <c r="E15" s="203">
        <v>169864.75</v>
      </c>
      <c r="F15" s="204">
        <v>-5.3113833873116496</v>
      </c>
    </row>
    <row r="16" spans="1:14" ht="15.6" customHeight="1">
      <c r="A16" s="202" t="s">
        <v>144</v>
      </c>
      <c r="B16" s="203">
        <v>3323</v>
      </c>
      <c r="C16" s="203">
        <v>2609</v>
      </c>
      <c r="D16" s="203">
        <v>15847</v>
      </c>
      <c r="E16" s="203">
        <v>14527</v>
      </c>
      <c r="F16" s="204">
        <v>-8.3296523001199034</v>
      </c>
      <c r="G16" s="15"/>
    </row>
    <row r="17" spans="1:7" ht="15.6" customHeight="1">
      <c r="A17" s="202" t="s">
        <v>150</v>
      </c>
      <c r="B17" s="203">
        <v>7073</v>
      </c>
      <c r="C17" s="203">
        <v>9912.5</v>
      </c>
      <c r="D17" s="203">
        <v>27135.5</v>
      </c>
      <c r="E17" s="203">
        <v>34996</v>
      </c>
      <c r="F17" s="204">
        <v>28.967588583221239</v>
      </c>
      <c r="G17" s="16"/>
    </row>
    <row r="18" spans="1:7" ht="15.6" customHeight="1">
      <c r="A18" s="202" t="s">
        <v>147</v>
      </c>
      <c r="B18" s="203">
        <v>16</v>
      </c>
      <c r="C18" s="203">
        <v>18</v>
      </c>
      <c r="D18" s="203">
        <v>91</v>
      </c>
      <c r="E18" s="203">
        <v>60</v>
      </c>
      <c r="F18" s="204">
        <v>-34.065934065934073</v>
      </c>
    </row>
    <row r="19" spans="1:7" ht="15.6" customHeight="1">
      <c r="A19" s="202" t="s">
        <v>143</v>
      </c>
      <c r="B19" s="203">
        <v>1543.25</v>
      </c>
      <c r="C19" s="203">
        <v>1117</v>
      </c>
      <c r="D19" s="203">
        <v>4788.25</v>
      </c>
      <c r="E19" s="203">
        <v>5511.25</v>
      </c>
      <c r="F19" s="204">
        <v>15.09946222523887</v>
      </c>
    </row>
    <row r="20" spans="1:7" ht="15.6" customHeight="1">
      <c r="A20" s="202" t="s">
        <v>142</v>
      </c>
      <c r="B20" s="203">
        <v>7468</v>
      </c>
      <c r="C20" s="203">
        <v>5424</v>
      </c>
      <c r="D20" s="203">
        <v>31870</v>
      </c>
      <c r="E20" s="203">
        <v>23994</v>
      </c>
      <c r="F20" s="204">
        <v>-24.712896140571079</v>
      </c>
    </row>
    <row r="21" spans="1:7" ht="15.6" customHeight="1">
      <c r="A21" s="202" t="s">
        <v>149</v>
      </c>
      <c r="B21" s="203">
        <v>1310.25</v>
      </c>
      <c r="C21" s="203">
        <v>8094.5</v>
      </c>
      <c r="D21" s="203">
        <v>5166.5</v>
      </c>
      <c r="E21" s="203">
        <v>14927.25</v>
      </c>
      <c r="F21" s="204">
        <v>188.92383625278231</v>
      </c>
    </row>
    <row r="22" spans="1:7" ht="15.6" customHeight="1">
      <c r="A22" s="202" t="s">
        <v>146</v>
      </c>
      <c r="B22" s="203">
        <v>6714</v>
      </c>
      <c r="C22" s="203">
        <v>7913</v>
      </c>
      <c r="D22" s="203">
        <v>33749</v>
      </c>
      <c r="E22" s="203">
        <v>36309</v>
      </c>
      <c r="F22" s="204">
        <v>7.585409938072246</v>
      </c>
    </row>
    <row r="23" spans="1:7" ht="15.6" customHeight="1">
      <c r="A23" s="202" t="s">
        <v>165</v>
      </c>
      <c r="B23" s="203">
        <v>1600.25</v>
      </c>
      <c r="C23" s="203">
        <v>3304.25</v>
      </c>
      <c r="D23" s="203">
        <v>7093.25</v>
      </c>
      <c r="E23" s="203">
        <v>12193.5</v>
      </c>
      <c r="F23" s="204">
        <v>71.902865400204433</v>
      </c>
    </row>
    <row r="24" spans="1:7" ht="15.6" customHeight="1">
      <c r="A24" s="202" t="s">
        <v>141</v>
      </c>
      <c r="B24" s="203">
        <v>3320.25</v>
      </c>
      <c r="C24" s="203">
        <v>3217.25</v>
      </c>
      <c r="D24" s="203">
        <v>17242.5</v>
      </c>
      <c r="E24" s="203">
        <v>13572.75</v>
      </c>
      <c r="F24" s="204">
        <v>-21.28316659417138</v>
      </c>
    </row>
    <row r="25" spans="1:7" ht="15.6" customHeight="1">
      <c r="A25" s="202" t="s">
        <v>140</v>
      </c>
      <c r="B25" s="203">
        <v>5</v>
      </c>
      <c r="C25" s="203">
        <v>0</v>
      </c>
      <c r="D25" s="203">
        <v>17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60</v>
      </c>
      <c r="C26" s="203">
        <v>28</v>
      </c>
      <c r="D26" s="203">
        <v>183.5</v>
      </c>
      <c r="E26" s="203">
        <v>128</v>
      </c>
      <c r="F26" s="204">
        <v>-30.245231607629421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5747</v>
      </c>
      <c r="C28" s="203">
        <v>10542</v>
      </c>
      <c r="D28" s="203">
        <v>23682</v>
      </c>
      <c r="E28" s="203">
        <v>32343</v>
      </c>
      <c r="F28" s="204">
        <v>36.572080060805689</v>
      </c>
    </row>
    <row r="29" spans="1:7" ht="15.6" customHeight="1">
      <c r="A29" s="202" t="s">
        <v>178</v>
      </c>
      <c r="B29" s="203">
        <v>8916.25</v>
      </c>
      <c r="C29" s="203">
        <v>9459.75</v>
      </c>
      <c r="D29" s="203">
        <v>36574.5</v>
      </c>
      <c r="E29" s="203">
        <v>44209.25</v>
      </c>
      <c r="F29" s="204">
        <v>20.874516398036889</v>
      </c>
    </row>
    <row r="30" spans="1:7" ht="15.6" customHeight="1">
      <c r="A30" s="202" t="s">
        <v>179</v>
      </c>
      <c r="B30" s="203">
        <v>145</v>
      </c>
      <c r="C30" s="203">
        <v>447</v>
      </c>
      <c r="D30" s="203">
        <v>772</v>
      </c>
      <c r="E30" s="203">
        <v>1022.25</v>
      </c>
      <c r="F30" s="204">
        <v>32.415803108808291</v>
      </c>
    </row>
    <row r="31" spans="1:7" ht="15.6" customHeight="1">
      <c r="A31" s="202" t="s">
        <v>180</v>
      </c>
      <c r="B31" s="203">
        <v>1546</v>
      </c>
      <c r="C31" s="203">
        <v>1648</v>
      </c>
      <c r="D31" s="203">
        <v>5437</v>
      </c>
      <c r="E31" s="203">
        <v>6146</v>
      </c>
      <c r="F31" s="204">
        <v>13.0402795659371</v>
      </c>
    </row>
    <row r="32" spans="1:7" ht="15.6" customHeight="1">
      <c r="A32" s="202" t="s">
        <v>181</v>
      </c>
      <c r="B32" s="203">
        <v>245443</v>
      </c>
      <c r="C32" s="203">
        <v>252801</v>
      </c>
      <c r="D32" s="203">
        <v>1016339</v>
      </c>
      <c r="E32" s="203">
        <v>1160449</v>
      </c>
      <c r="F32" s="204">
        <v>14.179324024759451</v>
      </c>
    </row>
    <row r="33" spans="1:6" ht="15.6" customHeight="1">
      <c r="A33" s="202" t="s">
        <v>182</v>
      </c>
      <c r="B33" s="203">
        <v>20194</v>
      </c>
      <c r="C33" s="203">
        <v>26507</v>
      </c>
      <c r="D33" s="203">
        <v>92191</v>
      </c>
      <c r="E33" s="203">
        <v>110157</v>
      </c>
      <c r="F33" s="204">
        <v>19.487802496989939</v>
      </c>
    </row>
    <row r="34" spans="1:6" ht="15.6" customHeight="1">
      <c r="A34" s="202" t="s">
        <v>183</v>
      </c>
      <c r="B34" s="203">
        <v>402.5</v>
      </c>
      <c r="C34" s="203">
        <v>759.75</v>
      </c>
      <c r="D34" s="203">
        <v>2829.25</v>
      </c>
      <c r="E34" s="203">
        <v>2414.5</v>
      </c>
      <c r="F34" s="204">
        <v>-14.659362021737209</v>
      </c>
    </row>
    <row r="35" spans="1:6" ht="15.6" customHeight="1">
      <c r="A35" s="170" t="s">
        <v>153</v>
      </c>
      <c r="B35" s="90">
        <f>SUM(B7:B34)</f>
        <v>587438.75</v>
      </c>
      <c r="C35" s="91">
        <f>SUM(C7:C34)</f>
        <v>605320.5</v>
      </c>
      <c r="D35" s="192">
        <f>SUM(D7:D34)</f>
        <v>2584041</v>
      </c>
      <c r="E35" s="192">
        <f>SUM(E7:E34)</f>
        <v>2783674.75</v>
      </c>
      <c r="F35" s="154">
        <f>E35*100/D35-100</f>
        <v>7.7256417371086599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AEF8E-0094-4F9F-813B-691804DF8F43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111</v>
      </c>
      <c r="C7" s="203">
        <v>90</v>
      </c>
      <c r="D7" s="203">
        <v>480</v>
      </c>
      <c r="E7" s="203">
        <v>447</v>
      </c>
      <c r="F7" s="204">
        <v>-6.875</v>
      </c>
      <c r="G7" s="51"/>
    </row>
    <row r="8" spans="1:14" ht="15.6" customHeight="1">
      <c r="A8" s="202" t="s">
        <v>11</v>
      </c>
      <c r="B8" s="203">
        <v>68</v>
      </c>
      <c r="C8" s="203">
        <v>82</v>
      </c>
      <c r="D8" s="203">
        <v>314</v>
      </c>
      <c r="E8" s="203">
        <v>337</v>
      </c>
      <c r="F8" s="204">
        <v>7.3248407643312143</v>
      </c>
      <c r="G8" s="20"/>
    </row>
    <row r="9" spans="1:14" ht="15.6" customHeight="1">
      <c r="A9" s="202" t="s">
        <v>8</v>
      </c>
      <c r="B9" s="203">
        <v>148</v>
      </c>
      <c r="C9" s="203">
        <v>138</v>
      </c>
      <c r="D9" s="203">
        <v>673</v>
      </c>
      <c r="E9" s="203">
        <v>559</v>
      </c>
      <c r="F9" s="204">
        <v>-16.939078751857348</v>
      </c>
      <c r="G9" s="20"/>
    </row>
    <row r="10" spans="1:14" ht="15.6" customHeight="1">
      <c r="A10" s="202" t="s">
        <v>10</v>
      </c>
      <c r="B10" s="203">
        <v>87</v>
      </c>
      <c r="C10" s="203">
        <v>78</v>
      </c>
      <c r="D10" s="203">
        <v>332</v>
      </c>
      <c r="E10" s="203">
        <v>341</v>
      </c>
      <c r="F10" s="204">
        <v>2.7108433734939719</v>
      </c>
    </row>
    <row r="11" spans="1:14" ht="15.6" customHeight="1">
      <c r="A11" s="202" t="s">
        <v>9</v>
      </c>
      <c r="B11" s="203">
        <v>2414</v>
      </c>
      <c r="C11" s="203">
        <v>2472</v>
      </c>
      <c r="D11" s="203">
        <v>11778</v>
      </c>
      <c r="E11" s="203">
        <v>11555</v>
      </c>
      <c r="F11" s="204">
        <v>-1.893360502632021</v>
      </c>
    </row>
    <row r="12" spans="1:14" ht="15.6" customHeight="1">
      <c r="A12" s="202" t="s">
        <v>6</v>
      </c>
      <c r="B12" s="203">
        <v>137</v>
      </c>
      <c r="C12" s="203">
        <v>137</v>
      </c>
      <c r="D12" s="203">
        <v>590</v>
      </c>
      <c r="E12" s="203">
        <v>634</v>
      </c>
      <c r="F12" s="204">
        <v>7.4576271186440692</v>
      </c>
    </row>
    <row r="13" spans="1:14" ht="15.6" customHeight="1">
      <c r="A13" s="202" t="s">
        <v>175</v>
      </c>
      <c r="B13" s="203">
        <v>4693</v>
      </c>
      <c r="C13" s="203">
        <v>4297</v>
      </c>
      <c r="D13" s="203">
        <v>17276</v>
      </c>
      <c r="E13" s="203">
        <v>16527</v>
      </c>
      <c r="F13" s="204">
        <v>-4.3354943273906059</v>
      </c>
    </row>
    <row r="14" spans="1:14" ht="15.6" customHeight="1">
      <c r="A14" s="202" t="s">
        <v>148</v>
      </c>
      <c r="B14" s="203">
        <v>757</v>
      </c>
      <c r="C14" s="203">
        <v>774</v>
      </c>
      <c r="D14" s="203">
        <v>3399</v>
      </c>
      <c r="E14" s="203">
        <v>3273</v>
      </c>
      <c r="F14" s="204">
        <v>-3.7069726390114681</v>
      </c>
    </row>
    <row r="15" spans="1:14" ht="15.6" customHeight="1">
      <c r="A15" s="202" t="s">
        <v>145</v>
      </c>
      <c r="B15" s="203">
        <v>262</v>
      </c>
      <c r="C15" s="203">
        <v>255</v>
      </c>
      <c r="D15" s="203">
        <v>1099</v>
      </c>
      <c r="E15" s="203">
        <v>1086</v>
      </c>
      <c r="F15" s="204">
        <v>-1.1828935395814431</v>
      </c>
    </row>
    <row r="16" spans="1:14" ht="15.6" customHeight="1">
      <c r="A16" s="202" t="s">
        <v>144</v>
      </c>
      <c r="B16" s="203">
        <v>196</v>
      </c>
      <c r="C16" s="203">
        <v>187</v>
      </c>
      <c r="D16" s="203">
        <v>872</v>
      </c>
      <c r="E16" s="203">
        <v>846</v>
      </c>
      <c r="F16" s="204">
        <v>-2.981651376146786</v>
      </c>
      <c r="G16" s="15"/>
    </row>
    <row r="17" spans="1:7" ht="15.6" customHeight="1">
      <c r="A17" s="202" t="s">
        <v>150</v>
      </c>
      <c r="B17" s="203">
        <v>131</v>
      </c>
      <c r="C17" s="203">
        <v>124</v>
      </c>
      <c r="D17" s="203">
        <v>563</v>
      </c>
      <c r="E17" s="203">
        <v>546</v>
      </c>
      <c r="F17" s="204">
        <v>-3.0195381882770822</v>
      </c>
      <c r="G17" s="16"/>
    </row>
    <row r="18" spans="1:7" ht="15.6" customHeight="1">
      <c r="A18" s="202" t="s">
        <v>147</v>
      </c>
      <c r="B18" s="203">
        <v>795</v>
      </c>
      <c r="C18" s="203">
        <v>903</v>
      </c>
      <c r="D18" s="203">
        <v>4026</v>
      </c>
      <c r="E18" s="203">
        <v>4183</v>
      </c>
      <c r="F18" s="204">
        <v>3.8996522603080019</v>
      </c>
    </row>
    <row r="19" spans="1:7" ht="15.6" customHeight="1">
      <c r="A19" s="202" t="s">
        <v>143</v>
      </c>
      <c r="B19" s="203">
        <v>79</v>
      </c>
      <c r="C19" s="203">
        <v>93</v>
      </c>
      <c r="D19" s="203">
        <v>350</v>
      </c>
      <c r="E19" s="203">
        <v>371</v>
      </c>
      <c r="F19" s="204">
        <v>6</v>
      </c>
    </row>
    <row r="20" spans="1:7" ht="15.6" customHeight="1">
      <c r="A20" s="202" t="s">
        <v>142</v>
      </c>
      <c r="B20" s="203">
        <v>112</v>
      </c>
      <c r="C20" s="203">
        <v>96</v>
      </c>
      <c r="D20" s="203">
        <v>471</v>
      </c>
      <c r="E20" s="203">
        <v>476</v>
      </c>
      <c r="F20" s="204">
        <v>1.0615711252653881</v>
      </c>
    </row>
    <row r="21" spans="1:7" ht="15.6" customHeight="1">
      <c r="A21" s="202" t="s">
        <v>149</v>
      </c>
      <c r="B21" s="203">
        <v>192</v>
      </c>
      <c r="C21" s="203">
        <v>211</v>
      </c>
      <c r="D21" s="203">
        <v>962</v>
      </c>
      <c r="E21" s="203">
        <v>932</v>
      </c>
      <c r="F21" s="204">
        <v>-3.118503118503114</v>
      </c>
    </row>
    <row r="22" spans="1:7" ht="15.6" customHeight="1">
      <c r="A22" s="202" t="s">
        <v>146</v>
      </c>
      <c r="B22" s="203">
        <v>1277</v>
      </c>
      <c r="C22" s="203">
        <v>1237</v>
      </c>
      <c r="D22" s="203">
        <v>5722</v>
      </c>
      <c r="E22" s="203">
        <v>6305</v>
      </c>
      <c r="F22" s="204">
        <v>10.18874519398811</v>
      </c>
    </row>
    <row r="23" spans="1:7" ht="15.6" customHeight="1">
      <c r="A23" s="202" t="s">
        <v>165</v>
      </c>
      <c r="B23" s="203">
        <v>145</v>
      </c>
      <c r="C23" s="203">
        <v>123</v>
      </c>
      <c r="D23" s="203">
        <v>636</v>
      </c>
      <c r="E23" s="203">
        <v>520</v>
      </c>
      <c r="F23" s="204">
        <v>-18.23899371069183</v>
      </c>
    </row>
    <row r="24" spans="1:7" ht="15.6" customHeight="1">
      <c r="A24" s="202" t="s">
        <v>141</v>
      </c>
      <c r="B24" s="203">
        <v>44</v>
      </c>
      <c r="C24" s="203">
        <v>51</v>
      </c>
      <c r="D24" s="203">
        <v>202</v>
      </c>
      <c r="E24" s="203">
        <v>208</v>
      </c>
      <c r="F24" s="204">
        <v>2.970297029702976</v>
      </c>
    </row>
    <row r="25" spans="1:7" ht="15.6" customHeight="1">
      <c r="A25" s="202" t="s">
        <v>140</v>
      </c>
      <c r="B25" s="203">
        <v>102</v>
      </c>
      <c r="C25" s="203">
        <v>60</v>
      </c>
      <c r="D25" s="203">
        <v>481</v>
      </c>
      <c r="E25" s="203">
        <v>302</v>
      </c>
      <c r="F25" s="204">
        <v>-37.214137214137217</v>
      </c>
    </row>
    <row r="26" spans="1:7" ht="15.6" customHeight="1">
      <c r="A26" s="202" t="s">
        <v>152</v>
      </c>
      <c r="B26" s="203">
        <v>85</v>
      </c>
      <c r="C26" s="203">
        <v>87</v>
      </c>
      <c r="D26" s="203">
        <v>392</v>
      </c>
      <c r="E26" s="203">
        <v>365</v>
      </c>
      <c r="F26" s="204">
        <v>-6.8877551020408134</v>
      </c>
    </row>
    <row r="27" spans="1:7" ht="15.6" customHeight="1">
      <c r="A27" s="202" t="s">
        <v>173</v>
      </c>
      <c r="B27" s="203">
        <v>78</v>
      </c>
      <c r="C27" s="203">
        <v>78</v>
      </c>
      <c r="D27" s="203">
        <v>365</v>
      </c>
      <c r="E27" s="203">
        <v>374</v>
      </c>
      <c r="F27" s="204">
        <v>2.4657534246575352</v>
      </c>
    </row>
    <row r="28" spans="1:7" ht="15.6" customHeight="1">
      <c r="A28" s="202" t="s">
        <v>177</v>
      </c>
      <c r="B28" s="203">
        <v>1359</v>
      </c>
      <c r="C28" s="203">
        <v>1483</v>
      </c>
      <c r="D28" s="203">
        <v>6998</v>
      </c>
      <c r="E28" s="203">
        <v>7489</v>
      </c>
      <c r="F28" s="204">
        <v>7.0162903686767626</v>
      </c>
    </row>
    <row r="29" spans="1:7" ht="15.6" customHeight="1">
      <c r="A29" s="202" t="s">
        <v>178</v>
      </c>
      <c r="B29" s="203">
        <v>154</v>
      </c>
      <c r="C29" s="203">
        <v>146</v>
      </c>
      <c r="D29" s="203">
        <v>640</v>
      </c>
      <c r="E29" s="203">
        <v>642</v>
      </c>
      <c r="F29" s="204">
        <v>0.3125</v>
      </c>
    </row>
    <row r="30" spans="1:7" ht="15.6" customHeight="1">
      <c r="A30" s="202" t="s">
        <v>179</v>
      </c>
      <c r="B30" s="203">
        <v>89</v>
      </c>
      <c r="C30" s="203">
        <v>86</v>
      </c>
      <c r="D30" s="203">
        <v>390</v>
      </c>
      <c r="E30" s="203">
        <v>390</v>
      </c>
      <c r="F30" s="204">
        <v>0</v>
      </c>
    </row>
    <row r="31" spans="1:7" ht="15.6" customHeight="1">
      <c r="A31" s="202" t="s">
        <v>180</v>
      </c>
      <c r="B31" s="203">
        <v>228</v>
      </c>
      <c r="C31" s="203">
        <v>176</v>
      </c>
      <c r="D31" s="203">
        <v>978</v>
      </c>
      <c r="E31" s="203">
        <v>883</v>
      </c>
      <c r="F31" s="204">
        <v>-9.7137014314928365</v>
      </c>
    </row>
    <row r="32" spans="1:7" ht="15.6" customHeight="1">
      <c r="A32" s="202" t="s">
        <v>181</v>
      </c>
      <c r="B32" s="203">
        <v>675</v>
      </c>
      <c r="C32" s="203">
        <v>586</v>
      </c>
      <c r="D32" s="203">
        <v>3128</v>
      </c>
      <c r="E32" s="203">
        <v>2913</v>
      </c>
      <c r="F32" s="204">
        <v>-6.8734015345268489</v>
      </c>
    </row>
    <row r="33" spans="1:6" ht="15.6" customHeight="1">
      <c r="A33" s="202" t="s">
        <v>182</v>
      </c>
      <c r="B33" s="203">
        <v>176</v>
      </c>
      <c r="C33" s="203">
        <v>175</v>
      </c>
      <c r="D33" s="203">
        <v>784</v>
      </c>
      <c r="E33" s="203">
        <v>703</v>
      </c>
      <c r="F33" s="204">
        <v>-10.33163265306122</v>
      </c>
    </row>
    <row r="34" spans="1:6" ht="15.6" customHeight="1">
      <c r="A34" s="202" t="s">
        <v>183</v>
      </c>
      <c r="B34" s="203">
        <v>40</v>
      </c>
      <c r="C34" s="203">
        <v>38</v>
      </c>
      <c r="D34" s="203">
        <v>165</v>
      </c>
      <c r="E34" s="203">
        <v>161</v>
      </c>
      <c r="F34" s="204">
        <v>-2.4242424242424221</v>
      </c>
    </row>
    <row r="35" spans="1:6" ht="15.6" customHeight="1">
      <c r="A35" s="170" t="s">
        <v>153</v>
      </c>
      <c r="B35" s="90">
        <f>SUM(B7:B34)</f>
        <v>14634</v>
      </c>
      <c r="C35" s="91">
        <f>SUM(C7:C34)</f>
        <v>14263</v>
      </c>
      <c r="D35" s="192">
        <f>SUM(D7:D34)</f>
        <v>64066</v>
      </c>
      <c r="E35" s="92">
        <f>SUM(E7:E34)</f>
        <v>63368</v>
      </c>
      <c r="F35" s="154">
        <f>E35*100/D35-100</f>
        <v>-1.0895014516280099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92003-D496-47B8-9018-D479848EDDAA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3301488</v>
      </c>
      <c r="C7" s="203">
        <v>3106913</v>
      </c>
      <c r="D7" s="203">
        <v>11203406</v>
      </c>
      <c r="E7" s="203">
        <v>12150927</v>
      </c>
      <c r="F7" s="204">
        <v>8.457436961581152</v>
      </c>
      <c r="G7" s="51"/>
    </row>
    <row r="8" spans="1:14" ht="15.6" customHeight="1">
      <c r="A8" s="202" t="s">
        <v>11</v>
      </c>
      <c r="B8" s="203">
        <v>2006051</v>
      </c>
      <c r="C8" s="203">
        <v>2131372</v>
      </c>
      <c r="D8" s="203">
        <v>6165712</v>
      </c>
      <c r="E8" s="203">
        <v>6257619</v>
      </c>
      <c r="F8" s="204">
        <v>1.490614547030418</v>
      </c>
      <c r="G8" s="20"/>
    </row>
    <row r="9" spans="1:14" ht="15.6" customHeight="1">
      <c r="A9" s="202" t="s">
        <v>8</v>
      </c>
      <c r="B9" s="203">
        <v>2390095</v>
      </c>
      <c r="C9" s="203">
        <v>2566555</v>
      </c>
      <c r="D9" s="203">
        <v>10879079</v>
      </c>
      <c r="E9" s="203">
        <v>9912973</v>
      </c>
      <c r="F9" s="204">
        <v>-8.8804024678927362</v>
      </c>
      <c r="G9" s="20"/>
    </row>
    <row r="10" spans="1:14" ht="15.6" customHeight="1">
      <c r="A10" s="202" t="s">
        <v>10</v>
      </c>
      <c r="B10" s="203">
        <v>637440</v>
      </c>
      <c r="C10" s="203">
        <v>479560</v>
      </c>
      <c r="D10" s="203">
        <v>2603570</v>
      </c>
      <c r="E10" s="203">
        <v>2326271</v>
      </c>
      <c r="F10" s="204">
        <v>-10.65072189340022</v>
      </c>
    </row>
    <row r="11" spans="1:14" ht="15.6" customHeight="1">
      <c r="A11" s="202" t="s">
        <v>9</v>
      </c>
      <c r="B11" s="203">
        <v>44723928</v>
      </c>
      <c r="C11" s="203">
        <v>45570920</v>
      </c>
      <c r="D11" s="203">
        <v>225792663</v>
      </c>
      <c r="E11" s="203">
        <v>217318574</v>
      </c>
      <c r="F11" s="204">
        <v>-3.753040017956649</v>
      </c>
    </row>
    <row r="12" spans="1:14" ht="15.6" customHeight="1">
      <c r="A12" s="202" t="s">
        <v>6</v>
      </c>
      <c r="B12" s="203">
        <v>3965929</v>
      </c>
      <c r="C12" s="203">
        <v>3575769</v>
      </c>
      <c r="D12" s="203">
        <v>13983620</v>
      </c>
      <c r="E12" s="203">
        <v>13559905</v>
      </c>
      <c r="F12" s="204">
        <v>-3.0300809089491878</v>
      </c>
    </row>
    <row r="13" spans="1:14" ht="15.6" customHeight="1">
      <c r="A13" s="202" t="s">
        <v>175</v>
      </c>
      <c r="B13" s="203">
        <v>28771156</v>
      </c>
      <c r="C13" s="203">
        <v>28344838</v>
      </c>
      <c r="D13" s="203">
        <v>102869961</v>
      </c>
      <c r="E13" s="203">
        <v>102061445</v>
      </c>
      <c r="F13" s="204">
        <v>-0.78595927532236942</v>
      </c>
    </row>
    <row r="14" spans="1:14" ht="15.6" customHeight="1">
      <c r="A14" s="202" t="s">
        <v>148</v>
      </c>
      <c r="B14" s="203">
        <v>35467372</v>
      </c>
      <c r="C14" s="203">
        <v>36905002</v>
      </c>
      <c r="D14" s="203">
        <v>141127056</v>
      </c>
      <c r="E14" s="203">
        <v>141866983</v>
      </c>
      <c r="F14" s="204">
        <v>0.52429847328495782</v>
      </c>
    </row>
    <row r="15" spans="1:14" ht="15.6" customHeight="1">
      <c r="A15" s="202" t="s">
        <v>145</v>
      </c>
      <c r="B15" s="203">
        <v>5981271</v>
      </c>
      <c r="C15" s="203">
        <v>4906187</v>
      </c>
      <c r="D15" s="203">
        <v>23303878</v>
      </c>
      <c r="E15" s="203">
        <v>21317043</v>
      </c>
      <c r="F15" s="204">
        <v>-8.5257698310985006</v>
      </c>
    </row>
    <row r="16" spans="1:14" ht="15.6" customHeight="1">
      <c r="A16" s="202" t="s">
        <v>144</v>
      </c>
      <c r="B16" s="203">
        <v>4001313</v>
      </c>
      <c r="C16" s="203">
        <v>4773468</v>
      </c>
      <c r="D16" s="203">
        <v>18613685</v>
      </c>
      <c r="E16" s="203">
        <v>19416334</v>
      </c>
      <c r="F16" s="204">
        <v>4.3121445323696008</v>
      </c>
      <c r="G16" s="15"/>
    </row>
    <row r="17" spans="1:7" ht="15.6" customHeight="1">
      <c r="A17" s="202" t="s">
        <v>150</v>
      </c>
      <c r="B17" s="203">
        <v>1768509</v>
      </c>
      <c r="C17" s="203">
        <v>1651097</v>
      </c>
      <c r="D17" s="203">
        <v>7968044</v>
      </c>
      <c r="E17" s="203">
        <v>8058561</v>
      </c>
      <c r="F17" s="204">
        <v>1.1360002530106501</v>
      </c>
      <c r="G17" s="16"/>
    </row>
    <row r="18" spans="1:7" ht="15.6" customHeight="1">
      <c r="A18" s="202" t="s">
        <v>147</v>
      </c>
      <c r="B18" s="203">
        <v>5774521</v>
      </c>
      <c r="C18" s="203">
        <v>6982300</v>
      </c>
      <c r="D18" s="203">
        <v>28597062</v>
      </c>
      <c r="E18" s="203">
        <v>30659469</v>
      </c>
      <c r="F18" s="204">
        <v>7.2119541510942602</v>
      </c>
    </row>
    <row r="19" spans="1:7" ht="15.6" customHeight="1">
      <c r="A19" s="202" t="s">
        <v>143</v>
      </c>
      <c r="B19" s="203">
        <v>1414007</v>
      </c>
      <c r="C19" s="203">
        <v>1725495</v>
      </c>
      <c r="D19" s="203">
        <v>5085126</v>
      </c>
      <c r="E19" s="203">
        <v>6618492</v>
      </c>
      <c r="F19" s="204">
        <v>30.153943088135861</v>
      </c>
    </row>
    <row r="20" spans="1:7" ht="15.6" customHeight="1">
      <c r="A20" s="202" t="s">
        <v>142</v>
      </c>
      <c r="B20" s="203">
        <v>2202714</v>
      </c>
      <c r="C20" s="203">
        <v>1888583</v>
      </c>
      <c r="D20" s="203">
        <v>8206286</v>
      </c>
      <c r="E20" s="203">
        <v>8225655</v>
      </c>
      <c r="F20" s="204">
        <v>0.23602638270223511</v>
      </c>
    </row>
    <row r="21" spans="1:7" ht="15.6" customHeight="1">
      <c r="A21" s="202" t="s">
        <v>149</v>
      </c>
      <c r="B21" s="203">
        <v>3330511</v>
      </c>
      <c r="C21" s="203">
        <v>3924841</v>
      </c>
      <c r="D21" s="203">
        <v>17646849</v>
      </c>
      <c r="E21" s="203">
        <v>17033380</v>
      </c>
      <c r="F21" s="204">
        <v>-3.4763656673211192</v>
      </c>
    </row>
    <row r="22" spans="1:7" ht="15.6" customHeight="1">
      <c r="A22" s="202" t="s">
        <v>146</v>
      </c>
      <c r="B22" s="203">
        <v>26107941</v>
      </c>
      <c r="C22" s="203">
        <v>25084133</v>
      </c>
      <c r="D22" s="203">
        <v>134349126</v>
      </c>
      <c r="E22" s="203">
        <v>151923095</v>
      </c>
      <c r="F22" s="204">
        <v>13.08082123288246</v>
      </c>
    </row>
    <row r="23" spans="1:7" ht="15.6" customHeight="1">
      <c r="A23" s="202" t="s">
        <v>165</v>
      </c>
      <c r="B23" s="203">
        <v>6130343</v>
      </c>
      <c r="C23" s="203">
        <v>6258756</v>
      </c>
      <c r="D23" s="203">
        <v>22317433</v>
      </c>
      <c r="E23" s="203">
        <v>25100393</v>
      </c>
      <c r="F23" s="204">
        <v>12.46989293078644</v>
      </c>
    </row>
    <row r="24" spans="1:7" ht="15.6" customHeight="1">
      <c r="A24" s="202" t="s">
        <v>141</v>
      </c>
      <c r="B24" s="203">
        <v>338079</v>
      </c>
      <c r="C24" s="203">
        <v>288352</v>
      </c>
      <c r="D24" s="203">
        <v>1433941</v>
      </c>
      <c r="E24" s="203">
        <v>1353313</v>
      </c>
      <c r="F24" s="204">
        <v>-5.6228254858463487</v>
      </c>
    </row>
    <row r="25" spans="1:7" ht="15.6" customHeight="1">
      <c r="A25" s="202" t="s">
        <v>140</v>
      </c>
      <c r="B25" s="203">
        <v>2746388</v>
      </c>
      <c r="C25" s="203">
        <v>1748128</v>
      </c>
      <c r="D25" s="203">
        <v>13607533</v>
      </c>
      <c r="E25" s="203">
        <v>8571839</v>
      </c>
      <c r="F25" s="204">
        <v>-37.006663882424533</v>
      </c>
    </row>
    <row r="26" spans="1:7" ht="15.6" customHeight="1">
      <c r="A26" s="202" t="s">
        <v>152</v>
      </c>
      <c r="B26" s="203">
        <v>1085414</v>
      </c>
      <c r="C26" s="203">
        <v>1385720</v>
      </c>
      <c r="D26" s="203">
        <v>5392527</v>
      </c>
      <c r="E26" s="203">
        <v>6088846</v>
      </c>
      <c r="F26" s="204">
        <v>12.91266599128757</v>
      </c>
    </row>
    <row r="27" spans="1:7" ht="15.6" customHeight="1">
      <c r="A27" s="202" t="s">
        <v>173</v>
      </c>
      <c r="B27" s="203">
        <v>687308</v>
      </c>
      <c r="C27" s="203">
        <v>567493</v>
      </c>
      <c r="D27" s="203">
        <v>2984984</v>
      </c>
      <c r="E27" s="203">
        <v>2848252</v>
      </c>
      <c r="F27" s="204">
        <v>-4.5806610688700573</v>
      </c>
    </row>
    <row r="28" spans="1:7" ht="15.6" customHeight="1">
      <c r="A28" s="202" t="s">
        <v>177</v>
      </c>
      <c r="B28" s="203">
        <v>15385063</v>
      </c>
      <c r="C28" s="203">
        <v>16120639</v>
      </c>
      <c r="D28" s="203">
        <v>94087661</v>
      </c>
      <c r="E28" s="203">
        <v>101839568</v>
      </c>
      <c r="F28" s="204">
        <v>8.2390261566816889</v>
      </c>
    </row>
    <row r="29" spans="1:7" ht="15.6" customHeight="1">
      <c r="A29" s="202" t="s">
        <v>178</v>
      </c>
      <c r="B29" s="203">
        <v>2898495</v>
      </c>
      <c r="C29" s="203">
        <v>3070413</v>
      </c>
      <c r="D29" s="203">
        <v>12402752</v>
      </c>
      <c r="E29" s="203">
        <v>12223068</v>
      </c>
      <c r="F29" s="204">
        <v>-1.4487429886528389</v>
      </c>
    </row>
    <row r="30" spans="1:7" ht="15.6" customHeight="1">
      <c r="A30" s="202" t="s">
        <v>179</v>
      </c>
      <c r="B30" s="203">
        <v>506698</v>
      </c>
      <c r="C30" s="203">
        <v>512494</v>
      </c>
      <c r="D30" s="203">
        <v>2357013</v>
      </c>
      <c r="E30" s="203">
        <v>2412809</v>
      </c>
      <c r="F30" s="204">
        <v>2.3672334433454552</v>
      </c>
    </row>
    <row r="31" spans="1:7" ht="15.6" customHeight="1">
      <c r="A31" s="202" t="s">
        <v>180</v>
      </c>
      <c r="B31" s="203">
        <v>4863739</v>
      </c>
      <c r="C31" s="203">
        <v>3760410</v>
      </c>
      <c r="D31" s="203">
        <v>19195350</v>
      </c>
      <c r="E31" s="203">
        <v>17961647</v>
      </c>
      <c r="F31" s="204">
        <v>-6.4270930199241008</v>
      </c>
    </row>
    <row r="32" spans="1:7" ht="15.6" customHeight="1">
      <c r="A32" s="202" t="s">
        <v>181</v>
      </c>
      <c r="B32" s="203">
        <v>28818053</v>
      </c>
      <c r="C32" s="203">
        <v>25121284</v>
      </c>
      <c r="D32" s="203">
        <v>124269233</v>
      </c>
      <c r="E32" s="203">
        <v>118490925</v>
      </c>
      <c r="F32" s="204">
        <v>-4.6498299381955661</v>
      </c>
    </row>
    <row r="33" spans="1:6" ht="15.6" customHeight="1">
      <c r="A33" s="202" t="s">
        <v>182</v>
      </c>
      <c r="B33" s="203">
        <v>4534943</v>
      </c>
      <c r="C33" s="203">
        <v>4445774</v>
      </c>
      <c r="D33" s="203">
        <v>18381599</v>
      </c>
      <c r="E33" s="203">
        <v>19093478</v>
      </c>
      <c r="F33" s="204">
        <v>3.872780599772625</v>
      </c>
    </row>
    <row r="34" spans="1:6" ht="15.6" customHeight="1">
      <c r="A34" s="202" t="s">
        <v>183</v>
      </c>
      <c r="B34" s="203">
        <v>253479</v>
      </c>
      <c r="C34" s="203">
        <v>305296</v>
      </c>
      <c r="D34" s="203">
        <v>1182495</v>
      </c>
      <c r="E34" s="203">
        <v>1217130</v>
      </c>
      <c r="F34" s="204">
        <v>2.9289764438750301</v>
      </c>
    </row>
    <row r="35" spans="1:6" ht="15.6" customHeight="1">
      <c r="A35" s="170" t="s">
        <v>153</v>
      </c>
      <c r="B35" s="90">
        <f>SUM(B7:B34)</f>
        <v>240092248</v>
      </c>
      <c r="C35" s="91">
        <f>SUM(C7:C34)</f>
        <v>237201792</v>
      </c>
      <c r="D35" s="192">
        <f>SUM(D7:D34)</f>
        <v>1076007644</v>
      </c>
      <c r="E35" s="92">
        <f>SUM(E7:E34)</f>
        <v>1085907994</v>
      </c>
      <c r="F35" s="154">
        <f>E35*100/D35-100</f>
        <v>0.92010034084850645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2DB9E-A170-42E0-AA5D-226B3F3840F9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25</v>
      </c>
      <c r="C7" s="203">
        <v>22</v>
      </c>
      <c r="D7" s="203">
        <v>52</v>
      </c>
      <c r="E7" s="203">
        <v>59</v>
      </c>
      <c r="F7" s="204">
        <v>13.461538461538471</v>
      </c>
      <c r="G7" s="51"/>
    </row>
    <row r="8" spans="1:14" ht="15.6" customHeight="1">
      <c r="A8" s="202" t="s">
        <v>11</v>
      </c>
      <c r="B8" s="203">
        <v>14</v>
      </c>
      <c r="C8" s="203">
        <v>13</v>
      </c>
      <c r="D8" s="203">
        <v>34</v>
      </c>
      <c r="E8" s="203">
        <v>31</v>
      </c>
      <c r="F8" s="204">
        <v>-8.8235294117647101</v>
      </c>
      <c r="G8" s="20"/>
    </row>
    <row r="9" spans="1:14" ht="15.6" customHeight="1">
      <c r="A9" s="202" t="s">
        <v>8</v>
      </c>
      <c r="B9" s="203">
        <v>3</v>
      </c>
      <c r="C9" s="203">
        <v>4</v>
      </c>
      <c r="D9" s="203">
        <v>6</v>
      </c>
      <c r="E9" s="203">
        <v>12</v>
      </c>
      <c r="F9" s="204">
        <v>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33</v>
      </c>
      <c r="C12" s="203">
        <v>31</v>
      </c>
      <c r="D12" s="203">
        <v>104</v>
      </c>
      <c r="E12" s="203">
        <v>115</v>
      </c>
      <c r="F12" s="204">
        <v>10.57692307692308</v>
      </c>
    </row>
    <row r="13" spans="1:14" ht="15.6" customHeight="1">
      <c r="A13" s="202" t="s">
        <v>175</v>
      </c>
      <c r="B13" s="203">
        <v>104</v>
      </c>
      <c r="C13" s="203">
        <v>113</v>
      </c>
      <c r="D13" s="203">
        <v>220</v>
      </c>
      <c r="E13" s="203">
        <v>253</v>
      </c>
      <c r="F13" s="204">
        <v>15</v>
      </c>
    </row>
    <row r="14" spans="1:14" ht="15.6" customHeight="1">
      <c r="A14" s="202" t="s">
        <v>148</v>
      </c>
      <c r="B14" s="203">
        <v>103</v>
      </c>
      <c r="C14" s="203">
        <v>124</v>
      </c>
      <c r="D14" s="203">
        <v>247</v>
      </c>
      <c r="E14" s="203">
        <v>299</v>
      </c>
      <c r="F14" s="204">
        <v>21.05263157894737</v>
      </c>
    </row>
    <row r="15" spans="1:14" ht="15.6" customHeight="1">
      <c r="A15" s="202" t="s">
        <v>145</v>
      </c>
      <c r="B15" s="203">
        <v>16</v>
      </c>
      <c r="C15" s="203">
        <v>19</v>
      </c>
      <c r="D15" s="203">
        <v>22</v>
      </c>
      <c r="E15" s="203">
        <v>26</v>
      </c>
      <c r="F15" s="204">
        <v>18.181818181818191</v>
      </c>
    </row>
    <row r="16" spans="1:14" ht="15.6" customHeight="1">
      <c r="A16" s="202" t="s">
        <v>144</v>
      </c>
      <c r="B16" s="203">
        <v>17</v>
      </c>
      <c r="C16" s="203">
        <v>25</v>
      </c>
      <c r="D16" s="203">
        <v>47</v>
      </c>
      <c r="E16" s="203">
        <v>68</v>
      </c>
      <c r="F16" s="204">
        <v>44.680851063829778</v>
      </c>
      <c r="G16" s="15"/>
    </row>
    <row r="17" spans="1:7" ht="15.6" customHeight="1">
      <c r="A17" s="202" t="s">
        <v>150</v>
      </c>
      <c r="B17" s="203">
        <v>0</v>
      </c>
      <c r="C17" s="203">
        <v>1</v>
      </c>
      <c r="D17" s="203">
        <v>1</v>
      </c>
      <c r="E17" s="203">
        <v>1</v>
      </c>
      <c r="F17" s="204">
        <v>0</v>
      </c>
      <c r="G17" s="16"/>
    </row>
    <row r="18" spans="1:7" ht="15.6" customHeight="1">
      <c r="A18" s="202" t="s">
        <v>147</v>
      </c>
      <c r="B18" s="203">
        <v>1</v>
      </c>
      <c r="C18" s="203">
        <v>2</v>
      </c>
      <c r="D18" s="203">
        <v>2</v>
      </c>
      <c r="E18" s="203">
        <v>7</v>
      </c>
      <c r="F18" s="204">
        <v>250</v>
      </c>
    </row>
    <row r="19" spans="1:7" ht="15.6" customHeight="1">
      <c r="A19" s="202" t="s">
        <v>143</v>
      </c>
      <c r="B19" s="203">
        <v>7</v>
      </c>
      <c r="C19" s="203">
        <v>8</v>
      </c>
      <c r="D19" s="203">
        <v>10</v>
      </c>
      <c r="E19" s="203">
        <v>11</v>
      </c>
      <c r="F19" s="204">
        <v>10</v>
      </c>
    </row>
    <row r="20" spans="1:7" ht="15.6" customHeight="1">
      <c r="A20" s="202" t="s">
        <v>142</v>
      </c>
      <c r="B20" s="203">
        <v>5</v>
      </c>
      <c r="C20" s="203">
        <v>5</v>
      </c>
      <c r="D20" s="203">
        <v>8</v>
      </c>
      <c r="E20" s="203">
        <v>11</v>
      </c>
      <c r="F20" s="204">
        <v>37.5</v>
      </c>
    </row>
    <row r="21" spans="1:7" ht="15.6" customHeight="1">
      <c r="A21" s="202" t="s">
        <v>149</v>
      </c>
      <c r="B21" s="203">
        <v>4</v>
      </c>
      <c r="C21" s="203">
        <v>3</v>
      </c>
      <c r="D21" s="203">
        <v>6</v>
      </c>
      <c r="E21" s="203">
        <v>4</v>
      </c>
      <c r="F21" s="204">
        <v>-33.333333333333329</v>
      </c>
    </row>
    <row r="22" spans="1:7" ht="15.6" customHeight="1">
      <c r="A22" s="202" t="s">
        <v>146</v>
      </c>
      <c r="B22" s="203">
        <v>20</v>
      </c>
      <c r="C22" s="203">
        <v>16</v>
      </c>
      <c r="D22" s="203">
        <v>334</v>
      </c>
      <c r="E22" s="203">
        <v>451</v>
      </c>
      <c r="F22" s="204">
        <v>35.029940119760482</v>
      </c>
    </row>
    <row r="23" spans="1:7" ht="15.6" customHeight="1">
      <c r="A23" s="202" t="s">
        <v>165</v>
      </c>
      <c r="B23" s="203">
        <v>36</v>
      </c>
      <c r="C23" s="203">
        <v>40</v>
      </c>
      <c r="D23" s="203">
        <v>90</v>
      </c>
      <c r="E23" s="203">
        <v>127</v>
      </c>
      <c r="F23" s="204">
        <v>41.111111111111107</v>
      </c>
    </row>
    <row r="24" spans="1:7" ht="15.6" customHeight="1">
      <c r="A24" s="202" t="s">
        <v>141</v>
      </c>
      <c r="B24" s="203">
        <v>1</v>
      </c>
      <c r="C24" s="203">
        <v>0</v>
      </c>
      <c r="D24" s="203">
        <v>1</v>
      </c>
      <c r="E24" s="203">
        <v>0</v>
      </c>
      <c r="F24" s="204">
        <v>-100</v>
      </c>
    </row>
    <row r="25" spans="1:7" ht="15.6" customHeight="1">
      <c r="A25" s="202" t="s">
        <v>140</v>
      </c>
      <c r="B25" s="203">
        <v>0</v>
      </c>
      <c r="C25" s="203">
        <v>3</v>
      </c>
      <c r="D25" s="203">
        <v>4</v>
      </c>
      <c r="E25" s="203">
        <v>7</v>
      </c>
      <c r="F25" s="204">
        <v>75</v>
      </c>
    </row>
    <row r="26" spans="1:7" ht="15.6" customHeight="1">
      <c r="A26" s="202" t="s">
        <v>152</v>
      </c>
      <c r="B26" s="203">
        <v>2</v>
      </c>
      <c r="C26" s="203">
        <v>10</v>
      </c>
      <c r="D26" s="203">
        <v>11</v>
      </c>
      <c r="E26" s="203">
        <v>20</v>
      </c>
      <c r="F26" s="204">
        <v>81.818181818181813</v>
      </c>
    </row>
    <row r="27" spans="1:7" ht="15.6" customHeight="1">
      <c r="A27" s="202" t="s">
        <v>173</v>
      </c>
      <c r="B27" s="203">
        <v>1</v>
      </c>
      <c r="C27" s="203">
        <v>0</v>
      </c>
      <c r="D27" s="203">
        <v>2</v>
      </c>
      <c r="E27" s="203">
        <v>1</v>
      </c>
      <c r="F27" s="204">
        <v>-50</v>
      </c>
    </row>
    <row r="28" spans="1:7" ht="15.6" customHeight="1">
      <c r="A28" s="202" t="s">
        <v>177</v>
      </c>
      <c r="B28" s="203">
        <v>19</v>
      </c>
      <c r="C28" s="203">
        <v>13</v>
      </c>
      <c r="D28" s="203">
        <v>283</v>
      </c>
      <c r="E28" s="203">
        <v>390</v>
      </c>
      <c r="F28" s="204">
        <v>37.809187279151963</v>
      </c>
    </row>
    <row r="29" spans="1:7" ht="15.6" customHeight="1">
      <c r="A29" s="202" t="s">
        <v>178</v>
      </c>
      <c r="B29" s="203">
        <v>4</v>
      </c>
      <c r="C29" s="203">
        <v>7</v>
      </c>
      <c r="D29" s="203">
        <v>7</v>
      </c>
      <c r="E29" s="203">
        <v>15</v>
      </c>
      <c r="F29" s="204">
        <v>114.28571428571431</v>
      </c>
    </row>
    <row r="30" spans="1:7" ht="15.6" customHeight="1">
      <c r="A30" s="202" t="s">
        <v>179</v>
      </c>
      <c r="B30" s="203">
        <v>9</v>
      </c>
      <c r="C30" s="203">
        <v>11</v>
      </c>
      <c r="D30" s="203">
        <v>27</v>
      </c>
      <c r="E30" s="203">
        <v>33</v>
      </c>
      <c r="F30" s="204">
        <v>22.222222222222229</v>
      </c>
    </row>
    <row r="31" spans="1:7" ht="15.6" customHeight="1">
      <c r="A31" s="202" t="s">
        <v>180</v>
      </c>
      <c r="B31" s="203">
        <v>10</v>
      </c>
      <c r="C31" s="203">
        <v>10</v>
      </c>
      <c r="D31" s="203">
        <v>20</v>
      </c>
      <c r="E31" s="203">
        <v>17</v>
      </c>
      <c r="F31" s="204">
        <v>-15</v>
      </c>
    </row>
    <row r="32" spans="1:7" ht="15.6" customHeight="1">
      <c r="A32" s="202" t="s">
        <v>181</v>
      </c>
      <c r="B32" s="203">
        <v>35</v>
      </c>
      <c r="C32" s="203">
        <v>34</v>
      </c>
      <c r="D32" s="203">
        <v>93</v>
      </c>
      <c r="E32" s="203">
        <v>104</v>
      </c>
      <c r="F32" s="204">
        <v>11.82795698924731</v>
      </c>
    </row>
    <row r="33" spans="1:6" ht="15.6" customHeight="1">
      <c r="A33" s="202" t="s">
        <v>182</v>
      </c>
      <c r="B33" s="203">
        <v>13</v>
      </c>
      <c r="C33" s="203">
        <v>13</v>
      </c>
      <c r="D33" s="203">
        <v>28</v>
      </c>
      <c r="E33" s="203">
        <v>42</v>
      </c>
      <c r="F33" s="204">
        <v>50</v>
      </c>
    </row>
    <row r="34" spans="1:6" ht="15.6" customHeight="1">
      <c r="A34" s="202" t="s">
        <v>183</v>
      </c>
      <c r="B34" s="203">
        <v>3</v>
      </c>
      <c r="C34" s="203">
        <v>2</v>
      </c>
      <c r="D34" s="203">
        <v>3</v>
      </c>
      <c r="E34" s="203">
        <v>2</v>
      </c>
      <c r="F34" s="204">
        <v>-33.333333333333329</v>
      </c>
    </row>
    <row r="35" spans="1:6" ht="15.6" customHeight="1">
      <c r="A35" s="170" t="s">
        <v>153</v>
      </c>
      <c r="B35" s="90">
        <f>SUM(B7:B34)</f>
        <v>485</v>
      </c>
      <c r="C35" s="91">
        <f>SUM(C7:C34)</f>
        <v>529</v>
      </c>
      <c r="D35" s="192">
        <f>SUM(D7:D34)</f>
        <v>1662</v>
      </c>
      <c r="E35" s="192">
        <f>SUM(E7:E34)</f>
        <v>2106</v>
      </c>
      <c r="F35" s="154">
        <f>E35*100/D35-100</f>
        <v>26.714801444043317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36B7-581B-4054-85ED-6B3DDB8FB8A0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48615</v>
      </c>
      <c r="C7" s="203">
        <v>45803</v>
      </c>
      <c r="D7" s="203">
        <v>117035</v>
      </c>
      <c r="E7" s="203">
        <v>145250</v>
      </c>
      <c r="F7" s="204">
        <v>24.108172768829832</v>
      </c>
      <c r="G7" s="51"/>
    </row>
    <row r="8" spans="1:14" ht="15.6" customHeight="1">
      <c r="A8" s="202" t="s">
        <v>11</v>
      </c>
      <c r="B8" s="203">
        <v>48191</v>
      </c>
      <c r="C8" s="203">
        <v>47429</v>
      </c>
      <c r="D8" s="203">
        <v>119386</v>
      </c>
      <c r="E8" s="203">
        <v>125998</v>
      </c>
      <c r="F8" s="204">
        <v>5.5383378285561093</v>
      </c>
      <c r="G8" s="20"/>
    </row>
    <row r="9" spans="1:14" ht="15.6" customHeight="1">
      <c r="A9" s="202" t="s">
        <v>8</v>
      </c>
      <c r="B9" s="203">
        <v>28623</v>
      </c>
      <c r="C9" s="203">
        <v>29270</v>
      </c>
      <c r="D9" s="203">
        <v>152044</v>
      </c>
      <c r="E9" s="203">
        <v>159632</v>
      </c>
      <c r="F9" s="204">
        <v>4.9906605982478709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328160</v>
      </c>
      <c r="C11" s="203">
        <v>379162</v>
      </c>
      <c r="D11" s="203">
        <v>1644640</v>
      </c>
      <c r="E11" s="203">
        <v>1826337</v>
      </c>
      <c r="F11" s="204">
        <v>11.047828096118289</v>
      </c>
    </row>
    <row r="12" spans="1:14" ht="15.6" customHeight="1">
      <c r="A12" s="202" t="s">
        <v>6</v>
      </c>
      <c r="B12" s="203">
        <v>68957</v>
      </c>
      <c r="C12" s="203">
        <v>58868</v>
      </c>
      <c r="D12" s="203">
        <v>202388</v>
      </c>
      <c r="E12" s="203">
        <v>184121</v>
      </c>
      <c r="F12" s="204">
        <v>-9.0257327509536083</v>
      </c>
    </row>
    <row r="13" spans="1:14" ht="15.6" customHeight="1">
      <c r="A13" s="202" t="s">
        <v>175</v>
      </c>
      <c r="B13" s="203">
        <v>1023881</v>
      </c>
      <c r="C13" s="203">
        <v>1026414</v>
      </c>
      <c r="D13" s="203">
        <v>2717063</v>
      </c>
      <c r="E13" s="203">
        <v>2859224</v>
      </c>
      <c r="F13" s="204">
        <v>5.2321569282714506</v>
      </c>
    </row>
    <row r="14" spans="1:14" ht="15.6" customHeight="1">
      <c r="A14" s="202" t="s">
        <v>148</v>
      </c>
      <c r="B14" s="203">
        <v>557140</v>
      </c>
      <c r="C14" s="203">
        <v>603976</v>
      </c>
      <c r="D14" s="203">
        <v>1518317</v>
      </c>
      <c r="E14" s="203">
        <v>1718280</v>
      </c>
      <c r="F14" s="204">
        <v>13.170042883007969</v>
      </c>
    </row>
    <row r="15" spans="1:14" ht="15.6" customHeight="1">
      <c r="A15" s="202" t="s">
        <v>145</v>
      </c>
      <c r="B15" s="203">
        <v>35286</v>
      </c>
      <c r="C15" s="203">
        <v>33745</v>
      </c>
      <c r="D15" s="203">
        <v>72850</v>
      </c>
      <c r="E15" s="203">
        <v>77829</v>
      </c>
      <c r="F15" s="204">
        <v>6.8345916266300586</v>
      </c>
    </row>
    <row r="16" spans="1:14" ht="15.6" customHeight="1">
      <c r="A16" s="202" t="s">
        <v>144</v>
      </c>
      <c r="B16" s="203">
        <v>15060</v>
      </c>
      <c r="C16" s="203">
        <v>36867</v>
      </c>
      <c r="D16" s="203">
        <v>45109</v>
      </c>
      <c r="E16" s="203">
        <v>85426</v>
      </c>
      <c r="F16" s="204">
        <v>89.376842758651264</v>
      </c>
      <c r="G16" s="15"/>
    </row>
    <row r="17" spans="1:7" ht="15.6" customHeight="1">
      <c r="A17" s="202" t="s">
        <v>150</v>
      </c>
      <c r="B17" s="203">
        <v>0</v>
      </c>
      <c r="C17" s="203">
        <v>362</v>
      </c>
      <c r="D17" s="203">
        <v>743</v>
      </c>
      <c r="E17" s="203">
        <v>362</v>
      </c>
      <c r="F17" s="204">
        <v>-51.278600269179002</v>
      </c>
      <c r="G17" s="16"/>
    </row>
    <row r="18" spans="1:7" ht="15.6" customHeight="1">
      <c r="A18" s="202" t="s">
        <v>147</v>
      </c>
      <c r="B18" s="203">
        <v>137720</v>
      </c>
      <c r="C18" s="203">
        <v>155756</v>
      </c>
      <c r="D18" s="203">
        <v>669794</v>
      </c>
      <c r="E18" s="203">
        <v>731528</v>
      </c>
      <c r="F18" s="204">
        <v>9.2168636924188689</v>
      </c>
    </row>
    <row r="19" spans="1:7" ht="15.6" customHeight="1">
      <c r="A19" s="202" t="s">
        <v>143</v>
      </c>
      <c r="B19" s="203">
        <v>3800</v>
      </c>
      <c r="C19" s="203">
        <v>6770</v>
      </c>
      <c r="D19" s="203">
        <v>6963</v>
      </c>
      <c r="E19" s="203">
        <v>10384</v>
      </c>
      <c r="F19" s="204">
        <v>49.131121642969987</v>
      </c>
    </row>
    <row r="20" spans="1:7" ht="15.6" customHeight="1">
      <c r="A20" s="202" t="s">
        <v>142</v>
      </c>
      <c r="B20" s="203">
        <v>5591</v>
      </c>
      <c r="C20" s="203">
        <v>8227</v>
      </c>
      <c r="D20" s="203">
        <v>9399</v>
      </c>
      <c r="E20" s="203">
        <v>19154</v>
      </c>
      <c r="F20" s="204">
        <v>103.7876369826577</v>
      </c>
    </row>
    <row r="21" spans="1:7" ht="15.6" customHeight="1">
      <c r="A21" s="202" t="s">
        <v>149</v>
      </c>
      <c r="B21" s="203">
        <v>4034</v>
      </c>
      <c r="C21" s="203">
        <v>4481</v>
      </c>
      <c r="D21" s="203">
        <v>21967</v>
      </c>
      <c r="E21" s="203">
        <v>18910</v>
      </c>
      <c r="F21" s="204">
        <v>-13.916329039013061</v>
      </c>
    </row>
    <row r="22" spans="1:7" ht="15.6" customHeight="1">
      <c r="A22" s="202" t="s">
        <v>146</v>
      </c>
      <c r="B22" s="203">
        <v>163680</v>
      </c>
      <c r="C22" s="203">
        <v>150792</v>
      </c>
      <c r="D22" s="203">
        <v>1490755</v>
      </c>
      <c r="E22" s="203">
        <v>1736194</v>
      </c>
      <c r="F22" s="204">
        <v>16.464073573457739</v>
      </c>
    </row>
    <row r="23" spans="1:7" ht="15.6" customHeight="1">
      <c r="A23" s="202" t="s">
        <v>165</v>
      </c>
      <c r="B23" s="203">
        <v>78724</v>
      </c>
      <c r="C23" s="203">
        <v>82617</v>
      </c>
      <c r="D23" s="203">
        <v>240657</v>
      </c>
      <c r="E23" s="203">
        <v>284857</v>
      </c>
      <c r="F23" s="204">
        <v>18.366388677661561</v>
      </c>
    </row>
    <row r="24" spans="1:7" ht="15.6" customHeight="1">
      <c r="A24" s="202" t="s">
        <v>141</v>
      </c>
      <c r="B24" s="203">
        <v>765</v>
      </c>
      <c r="C24" s="203">
        <v>0</v>
      </c>
      <c r="D24" s="203">
        <v>765</v>
      </c>
      <c r="E24" s="203">
        <v>0</v>
      </c>
      <c r="F24" s="204">
        <v>-100</v>
      </c>
    </row>
    <row r="25" spans="1:7" ht="15.6" customHeight="1">
      <c r="A25" s="202" t="s">
        <v>140</v>
      </c>
      <c r="B25" s="203">
        <v>33535</v>
      </c>
      <c r="C25" s="203">
        <v>36488</v>
      </c>
      <c r="D25" s="203">
        <v>176758</v>
      </c>
      <c r="E25" s="203">
        <v>178379</v>
      </c>
      <c r="F25" s="204">
        <v>0.91707306034238911</v>
      </c>
    </row>
    <row r="26" spans="1:7" ht="15.6" customHeight="1">
      <c r="A26" s="202" t="s">
        <v>152</v>
      </c>
      <c r="B26" s="203">
        <v>4936</v>
      </c>
      <c r="C26" s="203">
        <v>11251</v>
      </c>
      <c r="D26" s="203">
        <v>44399</v>
      </c>
      <c r="E26" s="203">
        <v>51293</v>
      </c>
      <c r="F26" s="204">
        <v>15.527376742719429</v>
      </c>
    </row>
    <row r="27" spans="1:7" ht="15.6" customHeight="1">
      <c r="A27" s="202" t="s">
        <v>173</v>
      </c>
      <c r="B27" s="203">
        <v>131</v>
      </c>
      <c r="C27" s="203">
        <v>0</v>
      </c>
      <c r="D27" s="203">
        <v>558</v>
      </c>
      <c r="E27" s="203">
        <v>422</v>
      </c>
      <c r="F27" s="204">
        <v>-24.372759856630822</v>
      </c>
    </row>
    <row r="28" spans="1:7" ht="15.6" customHeight="1">
      <c r="A28" s="202" t="s">
        <v>177</v>
      </c>
      <c r="B28" s="203">
        <v>454682</v>
      </c>
      <c r="C28" s="203">
        <v>474262</v>
      </c>
      <c r="D28" s="203">
        <v>2820961</v>
      </c>
      <c r="E28" s="203">
        <v>3138996</v>
      </c>
      <c r="F28" s="204">
        <v>11.27399492584264</v>
      </c>
    </row>
    <row r="29" spans="1:7" ht="15.6" customHeight="1">
      <c r="A29" s="202" t="s">
        <v>178</v>
      </c>
      <c r="B29" s="203">
        <v>25627</v>
      </c>
      <c r="C29" s="203">
        <v>27345</v>
      </c>
      <c r="D29" s="203">
        <v>80209</v>
      </c>
      <c r="E29" s="203">
        <v>72921</v>
      </c>
      <c r="F29" s="204">
        <v>-9.086262140158837</v>
      </c>
    </row>
    <row r="30" spans="1:7" ht="15.6" customHeight="1">
      <c r="A30" s="202" t="s">
        <v>179</v>
      </c>
      <c r="B30" s="203">
        <v>2257</v>
      </c>
      <c r="C30" s="203">
        <v>2379</v>
      </c>
      <c r="D30" s="203">
        <v>8157</v>
      </c>
      <c r="E30" s="203">
        <v>7283</v>
      </c>
      <c r="F30" s="204">
        <v>-10.71472355032488</v>
      </c>
    </row>
    <row r="31" spans="1:7" ht="15.6" customHeight="1">
      <c r="A31" s="202" t="s">
        <v>180</v>
      </c>
      <c r="B31" s="203">
        <v>18808</v>
      </c>
      <c r="C31" s="203">
        <v>13778</v>
      </c>
      <c r="D31" s="203">
        <v>29945</v>
      </c>
      <c r="E31" s="203">
        <v>18032</v>
      </c>
      <c r="F31" s="204">
        <v>-39.782935381532809</v>
      </c>
    </row>
    <row r="32" spans="1:7" ht="15.6" customHeight="1">
      <c r="A32" s="202" t="s">
        <v>181</v>
      </c>
      <c r="B32" s="203">
        <v>150070</v>
      </c>
      <c r="C32" s="203">
        <v>147633</v>
      </c>
      <c r="D32" s="203">
        <v>491119</v>
      </c>
      <c r="E32" s="203">
        <v>493027</v>
      </c>
      <c r="F32" s="204">
        <v>0.38850054671067369</v>
      </c>
    </row>
    <row r="33" spans="1:6" ht="15.6" customHeight="1">
      <c r="A33" s="202" t="s">
        <v>182</v>
      </c>
      <c r="B33" s="203">
        <v>26146</v>
      </c>
      <c r="C33" s="203">
        <v>24119</v>
      </c>
      <c r="D33" s="203">
        <v>46336</v>
      </c>
      <c r="E33" s="203">
        <v>93366</v>
      </c>
      <c r="F33" s="204">
        <v>101.4977555248619</v>
      </c>
    </row>
    <row r="34" spans="1:6" ht="15.6" customHeight="1">
      <c r="A34" s="202" t="s">
        <v>183</v>
      </c>
      <c r="B34" s="203">
        <v>321</v>
      </c>
      <c r="C34" s="203">
        <v>252</v>
      </c>
      <c r="D34" s="203">
        <v>321</v>
      </c>
      <c r="E34" s="203">
        <v>252</v>
      </c>
      <c r="F34" s="204">
        <v>-21.495327102803738</v>
      </c>
    </row>
    <row r="35" spans="1:6" ht="15.6" customHeight="1">
      <c r="A35" s="170" t="s">
        <v>153</v>
      </c>
      <c r="B35" s="90">
        <f>SUM(B7:B34)</f>
        <v>3264740</v>
      </c>
      <c r="C35" s="91">
        <f>SUM(C7:C34)</f>
        <v>3408046</v>
      </c>
      <c r="D35" s="90">
        <f>SUM(D7:D34)</f>
        <v>12728638</v>
      </c>
      <c r="E35" s="92">
        <f>SUM(E7:E34)</f>
        <v>14037457</v>
      </c>
      <c r="F35" s="154">
        <f>E35*100/D35-100</f>
        <v>10.282474841377379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16CB4-8D91-46BF-8DF3-84C6C5A5224A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11909</v>
      </c>
      <c r="C8" s="203">
        <v>11555</v>
      </c>
      <c r="D8" s="203">
        <v>46248</v>
      </c>
      <c r="E8" s="203">
        <v>50039</v>
      </c>
      <c r="F8" s="204">
        <v>8.1971112264314172</v>
      </c>
      <c r="G8" s="20"/>
    </row>
    <row r="9" spans="1:14" ht="15.6" customHeight="1">
      <c r="A9" s="202" t="s">
        <v>8</v>
      </c>
      <c r="B9" s="203">
        <v>27742</v>
      </c>
      <c r="C9" s="203">
        <v>26844</v>
      </c>
      <c r="D9" s="203">
        <v>150067</v>
      </c>
      <c r="E9" s="203">
        <v>154327</v>
      </c>
      <c r="F9" s="204">
        <v>2.8387320330252521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328160</v>
      </c>
      <c r="C11" s="203">
        <v>379162</v>
      </c>
      <c r="D11" s="203">
        <v>1644640</v>
      </c>
      <c r="E11" s="203">
        <v>1826337</v>
      </c>
      <c r="F11" s="204">
        <v>11.047828096118289</v>
      </c>
    </row>
    <row r="12" spans="1:14" ht="15.6" customHeight="1">
      <c r="A12" s="202" t="s">
        <v>6</v>
      </c>
      <c r="B12" s="203">
        <v>3245</v>
      </c>
      <c r="C12" s="203">
        <v>3865</v>
      </c>
      <c r="D12" s="203">
        <v>10651</v>
      </c>
      <c r="E12" s="203">
        <v>15369</v>
      </c>
      <c r="F12" s="204">
        <v>44.296310205614503</v>
      </c>
    </row>
    <row r="13" spans="1:14" ht="15.6" customHeight="1">
      <c r="A13" s="202" t="s">
        <v>175</v>
      </c>
      <c r="B13" s="203">
        <v>701264</v>
      </c>
      <c r="C13" s="203">
        <v>695674</v>
      </c>
      <c r="D13" s="203">
        <v>2077648</v>
      </c>
      <c r="E13" s="203">
        <v>2119687</v>
      </c>
      <c r="F13" s="204">
        <v>2.0233937606370351</v>
      </c>
    </row>
    <row r="14" spans="1:14" ht="15.6" customHeight="1">
      <c r="A14" s="202" t="s">
        <v>148</v>
      </c>
      <c r="B14" s="203">
        <v>116830</v>
      </c>
      <c r="C14" s="203">
        <v>111618</v>
      </c>
      <c r="D14" s="203">
        <v>482638</v>
      </c>
      <c r="E14" s="203">
        <v>472391</v>
      </c>
      <c r="F14" s="204">
        <v>-2.123123334673195</v>
      </c>
    </row>
    <row r="15" spans="1:14" ht="15.6" customHeight="1">
      <c r="A15" s="202" t="s">
        <v>145</v>
      </c>
      <c r="B15" s="203">
        <v>14732</v>
      </c>
      <c r="C15" s="203">
        <v>15661</v>
      </c>
      <c r="D15" s="203">
        <v>33140</v>
      </c>
      <c r="E15" s="203">
        <v>45279</v>
      </c>
      <c r="F15" s="204">
        <v>36.629450814725402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137710</v>
      </c>
      <c r="C18" s="203">
        <v>153827</v>
      </c>
      <c r="D18" s="203">
        <v>669670</v>
      </c>
      <c r="E18" s="203">
        <v>724984</v>
      </c>
      <c r="F18" s="204">
        <v>8.2598891991577972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3481</v>
      </c>
      <c r="C21" s="203">
        <v>4115</v>
      </c>
      <c r="D21" s="203">
        <v>21360</v>
      </c>
      <c r="E21" s="203">
        <v>17272</v>
      </c>
      <c r="F21" s="204">
        <v>-19.13857677902622</v>
      </c>
    </row>
    <row r="22" spans="1:7" ht="15.6" customHeight="1">
      <c r="A22" s="202" t="s">
        <v>146</v>
      </c>
      <c r="B22" s="203">
        <v>134095</v>
      </c>
      <c r="C22" s="203">
        <v>125279</v>
      </c>
      <c r="D22" s="203">
        <v>570214</v>
      </c>
      <c r="E22" s="203">
        <v>560174</v>
      </c>
      <c r="F22" s="204">
        <v>-1.7607424580946831</v>
      </c>
    </row>
    <row r="23" spans="1:7" ht="15.6" customHeight="1">
      <c r="A23" s="202" t="s">
        <v>165</v>
      </c>
      <c r="B23" s="203">
        <v>20593</v>
      </c>
      <c r="C23" s="203">
        <v>22181</v>
      </c>
      <c r="D23" s="203">
        <v>104852</v>
      </c>
      <c r="E23" s="203">
        <v>110982</v>
      </c>
      <c r="F23" s="204">
        <v>5.8463357875863133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33535</v>
      </c>
      <c r="C25" s="203">
        <v>35151</v>
      </c>
      <c r="D25" s="203">
        <v>174889</v>
      </c>
      <c r="E25" s="203">
        <v>174986</v>
      </c>
      <c r="F25" s="204">
        <v>5.5463751293672203E-2</v>
      </c>
    </row>
    <row r="26" spans="1:7" ht="15.6" customHeight="1">
      <c r="A26" s="202" t="s">
        <v>152</v>
      </c>
      <c r="B26" s="203">
        <v>4701</v>
      </c>
      <c r="C26" s="203">
        <v>7606</v>
      </c>
      <c r="D26" s="203">
        <v>34888</v>
      </c>
      <c r="E26" s="203">
        <v>34435</v>
      </c>
      <c r="F26" s="204">
        <v>-1.2984407246044469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425203</v>
      </c>
      <c r="C28" s="203">
        <v>455336</v>
      </c>
      <c r="D28" s="203">
        <v>2187015</v>
      </c>
      <c r="E28" s="203">
        <v>2269087</v>
      </c>
      <c r="F28" s="204">
        <v>3.7526948832083922</v>
      </c>
    </row>
    <row r="29" spans="1:7" ht="15.6" customHeight="1">
      <c r="A29" s="202" t="s">
        <v>178</v>
      </c>
      <c r="B29" s="203">
        <v>21926</v>
      </c>
      <c r="C29" s="203">
        <v>22763</v>
      </c>
      <c r="D29" s="203">
        <v>72517</v>
      </c>
      <c r="E29" s="203">
        <v>62019</v>
      </c>
      <c r="F29" s="204">
        <v>-14.476605485610269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52584</v>
      </c>
      <c r="C32" s="203">
        <v>56654</v>
      </c>
      <c r="D32" s="203">
        <v>263207</v>
      </c>
      <c r="E32" s="203">
        <v>271093</v>
      </c>
      <c r="F32" s="204">
        <v>2.996120923835619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2037710</v>
      </c>
      <c r="C35" s="91">
        <f>SUM(C7:C34)</f>
        <v>2127291</v>
      </c>
      <c r="D35" s="90">
        <f>SUM(D7:D34)</f>
        <v>8543644</v>
      </c>
      <c r="E35" s="92">
        <f>SUM(E7:E34)</f>
        <v>8908464</v>
      </c>
      <c r="F35" s="154">
        <f>E35*100/D35-100</f>
        <v>4.270074923533798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EE776-772A-481D-AF0C-4FF31955E321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48615</v>
      </c>
      <c r="C7" s="203">
        <v>45803</v>
      </c>
      <c r="D7" s="203">
        <v>117035</v>
      </c>
      <c r="E7" s="203">
        <v>145250</v>
      </c>
      <c r="F7" s="204">
        <v>24.108172768829832</v>
      </c>
      <c r="G7" s="27"/>
    </row>
    <row r="8" spans="1:14" ht="15.6" customHeight="1">
      <c r="A8" s="202" t="s">
        <v>11</v>
      </c>
      <c r="B8" s="203">
        <v>36282</v>
      </c>
      <c r="C8" s="203">
        <v>35874</v>
      </c>
      <c r="D8" s="203">
        <v>73138</v>
      </c>
      <c r="E8" s="203">
        <v>75959</v>
      </c>
      <c r="F8" s="204">
        <v>3.8570920725204449</v>
      </c>
      <c r="G8" s="20"/>
    </row>
    <row r="9" spans="1:14" ht="15.6" customHeight="1">
      <c r="A9" s="202" t="s">
        <v>8</v>
      </c>
      <c r="B9" s="203">
        <v>881</v>
      </c>
      <c r="C9" s="203">
        <v>2426</v>
      </c>
      <c r="D9" s="203">
        <v>1977</v>
      </c>
      <c r="E9" s="203">
        <v>5305</v>
      </c>
      <c r="F9" s="204">
        <v>168.3358624178048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65712</v>
      </c>
      <c r="C12" s="203">
        <v>55003</v>
      </c>
      <c r="D12" s="203">
        <v>191737</v>
      </c>
      <c r="E12" s="203">
        <v>168752</v>
      </c>
      <c r="F12" s="204">
        <v>-11.987774920855131</v>
      </c>
    </row>
    <row r="13" spans="1:14" ht="15.6" customHeight="1">
      <c r="A13" s="202" t="s">
        <v>175</v>
      </c>
      <c r="B13" s="203">
        <v>322617</v>
      </c>
      <c r="C13" s="203">
        <v>330740</v>
      </c>
      <c r="D13" s="203">
        <v>639415</v>
      </c>
      <c r="E13" s="203">
        <v>739537</v>
      </c>
      <c r="F13" s="204">
        <v>15.658375233611981</v>
      </c>
    </row>
    <row r="14" spans="1:14" ht="15.6" customHeight="1">
      <c r="A14" s="202" t="s">
        <v>148</v>
      </c>
      <c r="B14" s="203">
        <v>440310</v>
      </c>
      <c r="C14" s="203">
        <v>492358</v>
      </c>
      <c r="D14" s="203">
        <v>1035679</v>
      </c>
      <c r="E14" s="203">
        <v>1245889</v>
      </c>
      <c r="F14" s="204">
        <v>20.296829423016209</v>
      </c>
    </row>
    <row r="15" spans="1:14" ht="15.6" customHeight="1">
      <c r="A15" s="202" t="s">
        <v>145</v>
      </c>
      <c r="B15" s="203">
        <v>20554</v>
      </c>
      <c r="C15" s="203">
        <v>18084</v>
      </c>
      <c r="D15" s="203">
        <v>39710</v>
      </c>
      <c r="E15" s="203">
        <v>32550</v>
      </c>
      <c r="F15" s="204">
        <v>-18.030722739864022</v>
      </c>
    </row>
    <row r="16" spans="1:14" ht="15.6" customHeight="1">
      <c r="A16" s="202" t="s">
        <v>144</v>
      </c>
      <c r="B16" s="203">
        <v>15060</v>
      </c>
      <c r="C16" s="203">
        <v>36867</v>
      </c>
      <c r="D16" s="203">
        <v>45109</v>
      </c>
      <c r="E16" s="203">
        <v>85426</v>
      </c>
      <c r="F16" s="204">
        <v>89.376842758651264</v>
      </c>
      <c r="G16" s="15"/>
    </row>
    <row r="17" spans="1:7" ht="15.6" customHeight="1">
      <c r="A17" s="202" t="s">
        <v>150</v>
      </c>
      <c r="B17" s="203">
        <v>0</v>
      </c>
      <c r="C17" s="203">
        <v>362</v>
      </c>
      <c r="D17" s="203">
        <v>743</v>
      </c>
      <c r="E17" s="203">
        <v>362</v>
      </c>
      <c r="F17" s="204">
        <v>-51.278600269179002</v>
      </c>
      <c r="G17" s="16"/>
    </row>
    <row r="18" spans="1:7" ht="15.6" customHeight="1">
      <c r="A18" s="202" t="s">
        <v>147</v>
      </c>
      <c r="B18" s="203">
        <v>10</v>
      </c>
      <c r="C18" s="203">
        <v>1929</v>
      </c>
      <c r="D18" s="203">
        <v>124</v>
      </c>
      <c r="E18" s="203">
        <v>6544</v>
      </c>
      <c r="F18" s="204">
        <v>5177.4193548387093</v>
      </c>
    </row>
    <row r="19" spans="1:7" ht="15.6" customHeight="1">
      <c r="A19" s="202" t="s">
        <v>143</v>
      </c>
      <c r="B19" s="203">
        <v>3800</v>
      </c>
      <c r="C19" s="203">
        <v>6770</v>
      </c>
      <c r="D19" s="203">
        <v>6963</v>
      </c>
      <c r="E19" s="203">
        <v>10384</v>
      </c>
      <c r="F19" s="204">
        <v>49.131121642969987</v>
      </c>
    </row>
    <row r="20" spans="1:7" ht="15.6" customHeight="1">
      <c r="A20" s="202" t="s">
        <v>142</v>
      </c>
      <c r="B20" s="203">
        <v>5591</v>
      </c>
      <c r="C20" s="203">
        <v>8227</v>
      </c>
      <c r="D20" s="203">
        <v>9399</v>
      </c>
      <c r="E20" s="203">
        <v>19154</v>
      </c>
      <c r="F20" s="204">
        <v>103.7876369826577</v>
      </c>
    </row>
    <row r="21" spans="1:7" ht="15.6" customHeight="1">
      <c r="A21" s="202" t="s">
        <v>149</v>
      </c>
      <c r="B21" s="203">
        <v>553</v>
      </c>
      <c r="C21" s="203">
        <v>366</v>
      </c>
      <c r="D21" s="203">
        <v>607</v>
      </c>
      <c r="E21" s="203">
        <v>1638</v>
      </c>
      <c r="F21" s="204">
        <v>169.85172981878091</v>
      </c>
    </row>
    <row r="22" spans="1:7" ht="15.6" customHeight="1">
      <c r="A22" s="202" t="s">
        <v>146</v>
      </c>
      <c r="B22" s="203">
        <v>29585</v>
      </c>
      <c r="C22" s="203">
        <v>25513</v>
      </c>
      <c r="D22" s="203">
        <v>920541</v>
      </c>
      <c r="E22" s="203">
        <v>1176020</v>
      </c>
      <c r="F22" s="204">
        <v>27.753136470836171</v>
      </c>
    </row>
    <row r="23" spans="1:7" ht="15.6" customHeight="1">
      <c r="A23" s="202" t="s">
        <v>165</v>
      </c>
      <c r="B23" s="203">
        <v>58131</v>
      </c>
      <c r="C23" s="203">
        <v>60436</v>
      </c>
      <c r="D23" s="203">
        <v>135805</v>
      </c>
      <c r="E23" s="203">
        <v>173875</v>
      </c>
      <c r="F23" s="204">
        <v>28.032841206141171</v>
      </c>
    </row>
    <row r="24" spans="1:7" ht="15.6" customHeight="1">
      <c r="A24" s="202" t="s">
        <v>141</v>
      </c>
      <c r="B24" s="203">
        <v>765</v>
      </c>
      <c r="C24" s="203">
        <v>0</v>
      </c>
      <c r="D24" s="203">
        <v>765</v>
      </c>
      <c r="E24" s="203">
        <v>0</v>
      </c>
      <c r="F24" s="204">
        <v>-100</v>
      </c>
    </row>
    <row r="25" spans="1:7" ht="15.6" customHeight="1">
      <c r="A25" s="202" t="s">
        <v>140</v>
      </c>
      <c r="B25" s="203">
        <v>0</v>
      </c>
      <c r="C25" s="203">
        <v>1337</v>
      </c>
      <c r="D25" s="203">
        <v>1869</v>
      </c>
      <c r="E25" s="203">
        <v>3393</v>
      </c>
      <c r="F25" s="204">
        <v>81.540930979133236</v>
      </c>
    </row>
    <row r="26" spans="1:7" ht="15.6" customHeight="1">
      <c r="A26" s="202" t="s">
        <v>152</v>
      </c>
      <c r="B26" s="203">
        <v>235</v>
      </c>
      <c r="C26" s="203">
        <v>3645</v>
      </c>
      <c r="D26" s="203">
        <v>9511</v>
      </c>
      <c r="E26" s="203">
        <v>16858</v>
      </c>
      <c r="F26" s="204">
        <v>77.247397749973715</v>
      </c>
    </row>
    <row r="27" spans="1:7" ht="15.6" customHeight="1">
      <c r="A27" s="202" t="s">
        <v>173</v>
      </c>
      <c r="B27" s="203">
        <v>131</v>
      </c>
      <c r="C27" s="203">
        <v>0</v>
      </c>
      <c r="D27" s="203">
        <v>558</v>
      </c>
      <c r="E27" s="203">
        <v>419</v>
      </c>
      <c r="F27" s="204">
        <v>-24.910394265232981</v>
      </c>
    </row>
    <row r="28" spans="1:7" ht="15.6" customHeight="1">
      <c r="A28" s="202" t="s">
        <v>177</v>
      </c>
      <c r="B28" s="203">
        <v>29479</v>
      </c>
      <c r="C28" s="203">
        <v>18926</v>
      </c>
      <c r="D28" s="203">
        <v>633946</v>
      </c>
      <c r="E28" s="203">
        <v>869909</v>
      </c>
      <c r="F28" s="204">
        <v>37.221309070488637</v>
      </c>
    </row>
    <row r="29" spans="1:7" ht="15.6" customHeight="1">
      <c r="A29" s="202" t="s">
        <v>178</v>
      </c>
      <c r="B29" s="203">
        <v>3701</v>
      </c>
      <c r="C29" s="203">
        <v>4582</v>
      </c>
      <c r="D29" s="203">
        <v>7692</v>
      </c>
      <c r="E29" s="203">
        <v>10902</v>
      </c>
      <c r="F29" s="204">
        <v>41.731669266770673</v>
      </c>
    </row>
    <row r="30" spans="1:7" ht="15.6" customHeight="1">
      <c r="A30" s="202" t="s">
        <v>179</v>
      </c>
      <c r="B30" s="203">
        <v>2257</v>
      </c>
      <c r="C30" s="203">
        <v>2379</v>
      </c>
      <c r="D30" s="203">
        <v>8157</v>
      </c>
      <c r="E30" s="203">
        <v>7283</v>
      </c>
      <c r="F30" s="204">
        <v>-10.71472355032488</v>
      </c>
    </row>
    <row r="31" spans="1:7" ht="15.6" customHeight="1">
      <c r="A31" s="202" t="s">
        <v>180</v>
      </c>
      <c r="B31" s="203">
        <v>18808</v>
      </c>
      <c r="C31" s="203">
        <v>13778</v>
      </c>
      <c r="D31" s="203">
        <v>29945</v>
      </c>
      <c r="E31" s="203">
        <v>18032</v>
      </c>
      <c r="F31" s="204">
        <v>-39.782935381532809</v>
      </c>
    </row>
    <row r="32" spans="1:7" ht="15.6" customHeight="1">
      <c r="A32" s="202" t="s">
        <v>181</v>
      </c>
      <c r="B32" s="203">
        <v>97486</v>
      </c>
      <c r="C32" s="203">
        <v>90979</v>
      </c>
      <c r="D32" s="203">
        <v>227912</v>
      </c>
      <c r="E32" s="203">
        <v>221934</v>
      </c>
      <c r="F32" s="204">
        <v>-2.622942188212988</v>
      </c>
    </row>
    <row r="33" spans="1:6" ht="15.6" customHeight="1">
      <c r="A33" s="202" t="s">
        <v>182</v>
      </c>
      <c r="B33" s="203">
        <v>26146</v>
      </c>
      <c r="C33" s="203">
        <v>24119</v>
      </c>
      <c r="D33" s="203">
        <v>46336</v>
      </c>
      <c r="E33" s="203">
        <v>93366</v>
      </c>
      <c r="F33" s="204">
        <v>101.4977555248619</v>
      </c>
    </row>
    <row r="34" spans="1:6" ht="15.6" customHeight="1">
      <c r="A34" s="202" t="s">
        <v>183</v>
      </c>
      <c r="B34" s="203">
        <v>321</v>
      </c>
      <c r="C34" s="203">
        <v>252</v>
      </c>
      <c r="D34" s="203">
        <v>321</v>
      </c>
      <c r="E34" s="203">
        <v>252</v>
      </c>
      <c r="F34" s="204">
        <v>-21.495327102803738</v>
      </c>
    </row>
    <row r="35" spans="1:6" ht="15.6" customHeight="1">
      <c r="A35" s="193" t="s">
        <v>153</v>
      </c>
      <c r="B35" s="90">
        <f>SUM(B7:B34)</f>
        <v>1227030</v>
      </c>
      <c r="C35" s="91">
        <f>SUM(C7:C34)</f>
        <v>1280755</v>
      </c>
      <c r="D35" s="90">
        <f>SUM(D7:D34)</f>
        <v>4184994</v>
      </c>
      <c r="E35" s="192">
        <f>SUM(E7:E34)</f>
        <v>5128993</v>
      </c>
      <c r="F35" s="154">
        <f>E35*100/D35-100</f>
        <v>22.556758743262236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266F6-DA64-44C0-9A92-AD69A2E3FAD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16014845</v>
      </c>
      <c r="E7" s="67">
        <v>14795201</v>
      </c>
      <c r="F7" s="67">
        <v>77073747</v>
      </c>
      <c r="G7" s="67">
        <v>73621891</v>
      </c>
      <c r="H7" s="179">
        <f>G7-F7</f>
        <v>-3451856</v>
      </c>
      <c r="I7" s="156">
        <f>((G7*100/F7)-100)</f>
        <v>-4.4786404377096147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7796176</v>
      </c>
      <c r="E8" s="67">
        <v>6460308</v>
      </c>
      <c r="F8" s="69">
        <v>35013188</v>
      </c>
      <c r="G8" s="67">
        <v>33402495</v>
      </c>
      <c r="H8" s="61">
        <f t="shared" ref="H8:H18" si="0">G8-F8</f>
        <v>-1610693</v>
      </c>
      <c r="I8" s="155">
        <f>((G8*100/F8)-100)</f>
        <v>-4.6002466270709164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26035631</v>
      </c>
      <c r="E9" s="80">
        <v>25346160</v>
      </c>
      <c r="F9" s="67">
        <v>118068621</v>
      </c>
      <c r="G9" s="81">
        <v>117266339</v>
      </c>
      <c r="H9" s="61">
        <f t="shared" si="0"/>
        <v>-802282</v>
      </c>
      <c r="I9" s="156">
        <f t="shared" ref="I9:I30" si="1">((G9*100/F9)-100)</f>
        <v>-0.67950484489863072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17788782</v>
      </c>
      <c r="E10" s="70">
        <v>17104257</v>
      </c>
      <c r="F10" s="82">
        <v>81512331</v>
      </c>
      <c r="G10" s="70">
        <v>79431471</v>
      </c>
      <c r="H10" s="62">
        <f t="shared" si="0"/>
        <v>-2080860</v>
      </c>
      <c r="I10" s="157">
        <f t="shared" si="1"/>
        <v>-2.5528162113288175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8246849</v>
      </c>
      <c r="E11" s="83">
        <f t="shared" ref="E11:G11" si="2">E9-E10</f>
        <v>8241903</v>
      </c>
      <c r="F11" s="84">
        <f t="shared" si="2"/>
        <v>36556290</v>
      </c>
      <c r="G11" s="85">
        <f t="shared" si="2"/>
        <v>37834868</v>
      </c>
      <c r="H11" s="62">
        <f t="shared" si="0"/>
        <v>1278578</v>
      </c>
      <c r="I11" s="158">
        <f t="shared" si="1"/>
        <v>3.4975595171172955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49846652</v>
      </c>
      <c r="E12" s="63">
        <f>SUM(E7,E8,E9)</f>
        <v>46601669</v>
      </c>
      <c r="F12" s="63">
        <f>SUM(F7,F8,F9)</f>
        <v>230155556</v>
      </c>
      <c r="G12" s="63">
        <f>SUM(G7,G8,G9)</f>
        <v>224290725</v>
      </c>
      <c r="H12" s="64">
        <f t="shared" si="0"/>
        <v>-5864831</v>
      </c>
      <c r="I12" s="159">
        <f t="shared" si="1"/>
        <v>-2.5482030944323526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12560.7</v>
      </c>
      <c r="E13" s="66">
        <v>15717.052000000003</v>
      </c>
      <c r="F13" s="67">
        <v>54051.542000000001</v>
      </c>
      <c r="G13" s="68">
        <v>56178.296999999991</v>
      </c>
      <c r="H13" s="67">
        <f>G13-F13</f>
        <v>2126.7549999999901</v>
      </c>
      <c r="I13" s="160">
        <f t="shared" si="1"/>
        <v>3.9346796063653358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1034056</v>
      </c>
      <c r="E14" s="67">
        <v>917251</v>
      </c>
      <c r="F14" s="67">
        <v>4913327</v>
      </c>
      <c r="G14" s="66">
        <v>4557232</v>
      </c>
      <c r="H14" s="67">
        <f>G14-F14</f>
        <v>-356095</v>
      </c>
      <c r="I14" s="156">
        <f t="shared" si="1"/>
        <v>-7.2475330870507975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870673</v>
      </c>
      <c r="E15" s="71">
        <v>767608</v>
      </c>
      <c r="F15" s="72">
        <v>4166634</v>
      </c>
      <c r="G15" s="72">
        <v>3806893</v>
      </c>
      <c r="H15" s="70">
        <f>G15-F15</f>
        <v>-359741</v>
      </c>
      <c r="I15" s="161">
        <f t="shared" si="1"/>
        <v>-8.6338516893972468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305674</v>
      </c>
      <c r="E16" s="74">
        <v>278774</v>
      </c>
      <c r="F16" s="65">
        <v>1601207</v>
      </c>
      <c r="G16" s="66">
        <v>1509454</v>
      </c>
      <c r="H16" s="67">
        <f>G16-F16</f>
        <v>-91753</v>
      </c>
      <c r="I16" s="155">
        <f t="shared" si="1"/>
        <v>-5.7302397503883071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1352290.7</v>
      </c>
      <c r="E17" s="172">
        <f t="shared" ref="E17:G17" si="3">SUM(E13,E14,E16)</f>
        <v>1211742.0520000001</v>
      </c>
      <c r="F17" s="172">
        <f t="shared" si="3"/>
        <v>6568585.5420000004</v>
      </c>
      <c r="G17" s="172">
        <f t="shared" si="3"/>
        <v>6122864.2970000003</v>
      </c>
      <c r="H17" s="173">
        <f>G17-F17</f>
        <v>-445721.24500000011</v>
      </c>
      <c r="I17" s="159">
        <f t="shared" si="1"/>
        <v>-6.7856503070566276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51198942.700000003</v>
      </c>
      <c r="E18" s="186">
        <f>E12+E17</f>
        <v>47813411.052000001</v>
      </c>
      <c r="F18" s="186">
        <f>F12+F17</f>
        <v>236724141.542</v>
      </c>
      <c r="G18" s="186">
        <f>G12+G17</f>
        <v>230413589.29699999</v>
      </c>
      <c r="H18" s="188">
        <f t="shared" si="0"/>
        <v>-6310552.2450000048</v>
      </c>
      <c r="I18" s="187">
        <f t="shared" si="1"/>
        <v>-2.665783136393955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13789212</v>
      </c>
      <c r="E20" s="67">
        <v>13645936</v>
      </c>
      <c r="F20" s="67">
        <v>63801839</v>
      </c>
      <c r="G20" s="67">
        <v>61876378</v>
      </c>
      <c r="H20" s="75">
        <f>G20-F20</f>
        <v>-1925461</v>
      </c>
      <c r="I20" s="76">
        <f t="shared" si="1"/>
        <v>-3.0178769611954266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10978437</v>
      </c>
      <c r="E21" s="77">
        <v>10256373</v>
      </c>
      <c r="F21" s="77">
        <v>50728030</v>
      </c>
      <c r="G21" s="77">
        <v>46849850</v>
      </c>
      <c r="H21" s="78">
        <f>G21-F21</f>
        <v>-3878180</v>
      </c>
      <c r="I21" s="79">
        <f t="shared" si="1"/>
        <v>-7.6450435784713164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7002424</v>
      </c>
      <c r="E22" s="67">
        <v>6968008</v>
      </c>
      <c r="F22" s="67">
        <v>31102156</v>
      </c>
      <c r="G22" s="67">
        <v>31792669</v>
      </c>
      <c r="H22" s="75">
        <f t="shared" ref="H22:H30" si="4">G22-F22</f>
        <v>690513</v>
      </c>
      <c r="I22" s="76">
        <f t="shared" si="1"/>
        <v>2.220145124344441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291835</v>
      </c>
      <c r="E23" s="77">
        <v>300523</v>
      </c>
      <c r="F23" s="77">
        <v>1325199</v>
      </c>
      <c r="G23" s="77">
        <v>1357138</v>
      </c>
      <c r="H23" s="78">
        <f t="shared" si="4"/>
        <v>31939</v>
      </c>
      <c r="I23" s="79">
        <f t="shared" si="1"/>
        <v>2.4101285920076947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1679442.25</v>
      </c>
      <c r="E24" s="67">
        <v>1691114.75</v>
      </c>
      <c r="F24" s="67">
        <v>7555977.5</v>
      </c>
      <c r="G24" s="67">
        <v>7599026.75</v>
      </c>
      <c r="H24" s="75">
        <f t="shared" si="4"/>
        <v>43049.25</v>
      </c>
      <c r="I24" s="76">
        <f t="shared" si="1"/>
        <v>0.56973766795890413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911454.5</v>
      </c>
      <c r="E25" s="77">
        <v>906227.25</v>
      </c>
      <c r="F25" s="77">
        <v>4100689.25</v>
      </c>
      <c r="G25" s="77">
        <v>3937626</v>
      </c>
      <c r="H25" s="78">
        <f t="shared" si="4"/>
        <v>-163063.25</v>
      </c>
      <c r="I25" s="79">
        <f t="shared" si="1"/>
        <v>-3.9764839532768832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180549</v>
      </c>
      <c r="E26" s="77">
        <v>179567</v>
      </c>
      <c r="F26" s="77">
        <v>871247.25</v>
      </c>
      <c r="G26" s="77">
        <v>877726</v>
      </c>
      <c r="H26" s="78">
        <f t="shared" si="4"/>
        <v>6478.75</v>
      </c>
      <c r="I26" s="79">
        <f t="shared" si="1"/>
        <v>0.74361784212231896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587438.75</v>
      </c>
      <c r="E27" s="77">
        <v>605320.5</v>
      </c>
      <c r="F27" s="77">
        <v>2584041</v>
      </c>
      <c r="G27" s="77">
        <v>2783674.75</v>
      </c>
      <c r="H27" s="78">
        <f t="shared" si="4"/>
        <v>199633.75</v>
      </c>
      <c r="I27" s="79">
        <f t="shared" si="1"/>
        <v>7.7256417371086599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14634</v>
      </c>
      <c r="E28" s="67">
        <v>14263</v>
      </c>
      <c r="F28" s="67">
        <v>64066</v>
      </c>
      <c r="G28" s="67">
        <v>63368</v>
      </c>
      <c r="H28" s="75">
        <f t="shared" si="4"/>
        <v>-698</v>
      </c>
      <c r="I28" s="76">
        <f t="shared" si="1"/>
        <v>-1.0895014516280099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240092248</v>
      </c>
      <c r="E29" s="67">
        <v>237201792</v>
      </c>
      <c r="F29" s="67">
        <v>1076007644</v>
      </c>
      <c r="G29" s="67">
        <v>1085907994</v>
      </c>
      <c r="H29" s="75">
        <f t="shared" si="4"/>
        <v>9900350</v>
      </c>
      <c r="I29" s="76">
        <f t="shared" si="1"/>
        <v>0.92010034084850645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485</v>
      </c>
      <c r="E30" s="77">
        <v>529</v>
      </c>
      <c r="F30" s="77">
        <v>1662</v>
      </c>
      <c r="G30" s="77">
        <v>2106</v>
      </c>
      <c r="H30" s="78">
        <f t="shared" si="4"/>
        <v>444</v>
      </c>
      <c r="I30" s="79">
        <f t="shared" si="1"/>
        <v>26.714801444043317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3264740</v>
      </c>
      <c r="E31" s="67">
        <v>3408046</v>
      </c>
      <c r="F31" s="67">
        <v>12728638</v>
      </c>
      <c r="G31" s="67">
        <v>14037457</v>
      </c>
      <c r="H31" s="75">
        <f>G31-F31</f>
        <v>1308819</v>
      </c>
      <c r="I31" s="76">
        <f>((G31*100/F31)-100)</f>
        <v>10.282474841377379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2037710</v>
      </c>
      <c r="E32" s="77">
        <v>2127291</v>
      </c>
      <c r="F32" s="77">
        <v>8543644</v>
      </c>
      <c r="G32" s="77">
        <v>8908464</v>
      </c>
      <c r="H32" s="78">
        <f>G32-F32</f>
        <v>364820</v>
      </c>
      <c r="I32" s="79">
        <f>((G32*100/F32)-100)</f>
        <v>4.270074923533798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1227030</v>
      </c>
      <c r="E33" s="77">
        <v>1280755</v>
      </c>
      <c r="F33" s="77">
        <v>4184994</v>
      </c>
      <c r="G33" s="77">
        <v>5128993</v>
      </c>
      <c r="H33" s="78">
        <f>G33-F33</f>
        <v>943999</v>
      </c>
      <c r="I33" s="79">
        <f>((G33*100/F33)-100)</f>
        <v>22.556758743262236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527606</v>
      </c>
      <c r="E34" s="67">
        <v>560024</v>
      </c>
      <c r="F34" s="67">
        <v>2291682</v>
      </c>
      <c r="G34" s="67">
        <v>2449203</v>
      </c>
      <c r="H34" s="75">
        <f>G34-F34</f>
        <v>157521</v>
      </c>
      <c r="I34" s="76">
        <f>((G34*100/F34)-100)</f>
        <v>6.8735976457466563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329953</v>
      </c>
      <c r="E35" s="67">
        <v>331740</v>
      </c>
      <c r="F35" s="67">
        <v>1550246</v>
      </c>
      <c r="G35" s="67">
        <v>1571478</v>
      </c>
      <c r="H35" s="75">
        <f>G35-F35</f>
        <v>21232</v>
      </c>
      <c r="I35" s="76">
        <f>((G35*100/F35)-100)</f>
        <v>1.3695890845710892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F4B95-A765-452E-81F9-9783E60D62A5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4705</v>
      </c>
      <c r="C8" s="203">
        <v>5152</v>
      </c>
      <c r="D8" s="203">
        <v>17205</v>
      </c>
      <c r="E8" s="203">
        <v>21456</v>
      </c>
      <c r="F8" s="204">
        <v>24.707933740191809</v>
      </c>
      <c r="G8" s="20"/>
    </row>
    <row r="9" spans="1:14" ht="15.6" customHeight="1">
      <c r="A9" s="202" t="s">
        <v>8</v>
      </c>
      <c r="B9" s="203">
        <v>8875</v>
      </c>
      <c r="C9" s="203">
        <v>8670</v>
      </c>
      <c r="D9" s="203">
        <v>45995</v>
      </c>
      <c r="E9" s="203">
        <v>49795</v>
      </c>
      <c r="F9" s="204">
        <v>8.2617675834329845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67242</v>
      </c>
      <c r="C11" s="203">
        <v>80358</v>
      </c>
      <c r="D11" s="203">
        <v>351571</v>
      </c>
      <c r="E11" s="203">
        <v>401360</v>
      </c>
      <c r="F11" s="204">
        <v>14.161862042091069</v>
      </c>
    </row>
    <row r="12" spans="1:14" ht="15.6" customHeight="1">
      <c r="A12" s="202" t="s">
        <v>6</v>
      </c>
      <c r="B12" s="203">
        <v>2061</v>
      </c>
      <c r="C12" s="203">
        <v>2294</v>
      </c>
      <c r="D12" s="203">
        <v>6652</v>
      </c>
      <c r="E12" s="203">
        <v>9381</v>
      </c>
      <c r="F12" s="204">
        <v>41.025255562236907</v>
      </c>
    </row>
    <row r="13" spans="1:14" ht="15.6" customHeight="1">
      <c r="A13" s="202" t="s">
        <v>175</v>
      </c>
      <c r="B13" s="203">
        <v>123965</v>
      </c>
      <c r="C13" s="203">
        <v>124832</v>
      </c>
      <c r="D13" s="203">
        <v>421311</v>
      </c>
      <c r="E13" s="203">
        <v>451565</v>
      </c>
      <c r="F13" s="204">
        <v>7.180918608818657</v>
      </c>
    </row>
    <row r="14" spans="1:14" ht="15.6" customHeight="1">
      <c r="A14" s="202" t="s">
        <v>148</v>
      </c>
      <c r="B14" s="203">
        <v>35381</v>
      </c>
      <c r="C14" s="203">
        <v>37242</v>
      </c>
      <c r="D14" s="203">
        <v>135946</v>
      </c>
      <c r="E14" s="203">
        <v>147481</v>
      </c>
      <c r="F14" s="204">
        <v>8.4849866858899787</v>
      </c>
    </row>
    <row r="15" spans="1:14" ht="15.6" customHeight="1">
      <c r="A15" s="202" t="s">
        <v>145</v>
      </c>
      <c r="B15" s="203">
        <v>7642</v>
      </c>
      <c r="C15" s="203">
        <v>8291</v>
      </c>
      <c r="D15" s="203">
        <v>16515</v>
      </c>
      <c r="E15" s="203">
        <v>21979</v>
      </c>
      <c r="F15" s="204">
        <v>33.085074174992428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34321</v>
      </c>
      <c r="C18" s="203">
        <v>39500</v>
      </c>
      <c r="D18" s="203">
        <v>165876</v>
      </c>
      <c r="E18" s="203">
        <v>186639</v>
      </c>
      <c r="F18" s="204">
        <v>12.517181509079069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2143</v>
      </c>
      <c r="C21" s="203">
        <v>2608</v>
      </c>
      <c r="D21" s="203">
        <v>12837</v>
      </c>
      <c r="E21" s="203">
        <v>10610</v>
      </c>
      <c r="F21" s="204">
        <v>-17.348290098932779</v>
      </c>
    </row>
    <row r="22" spans="1:7" ht="15.6" customHeight="1">
      <c r="A22" s="202" t="s">
        <v>146</v>
      </c>
      <c r="B22" s="203">
        <v>57033</v>
      </c>
      <c r="C22" s="203">
        <v>54403</v>
      </c>
      <c r="D22" s="203">
        <v>246464</v>
      </c>
      <c r="E22" s="203">
        <v>245206</v>
      </c>
      <c r="F22" s="204">
        <v>-0.5104193715917944</v>
      </c>
    </row>
    <row r="23" spans="1:7" ht="15.6" customHeight="1">
      <c r="A23" s="202" t="s">
        <v>165</v>
      </c>
      <c r="B23" s="203">
        <v>4295</v>
      </c>
      <c r="C23" s="203">
        <v>4727</v>
      </c>
      <c r="D23" s="203">
        <v>22792</v>
      </c>
      <c r="E23" s="203">
        <v>24885</v>
      </c>
      <c r="F23" s="204">
        <v>9.1830466830466833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8209</v>
      </c>
      <c r="C25" s="203">
        <v>8514</v>
      </c>
      <c r="D25" s="203">
        <v>43550</v>
      </c>
      <c r="E25" s="203">
        <v>44742</v>
      </c>
      <c r="F25" s="204">
        <v>2.7370838117106762</v>
      </c>
    </row>
    <row r="26" spans="1:7" ht="15.6" customHeight="1">
      <c r="A26" s="202" t="s">
        <v>152</v>
      </c>
      <c r="B26" s="203">
        <v>1545</v>
      </c>
      <c r="C26" s="203">
        <v>1926</v>
      </c>
      <c r="D26" s="203">
        <v>11150</v>
      </c>
      <c r="E26" s="203">
        <v>9405</v>
      </c>
      <c r="F26" s="204">
        <v>-15.65022421524664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144197</v>
      </c>
      <c r="C28" s="203">
        <v>153667</v>
      </c>
      <c r="D28" s="203">
        <v>685100</v>
      </c>
      <c r="E28" s="203">
        <v>715952</v>
      </c>
      <c r="F28" s="204">
        <v>4.5032841920887421</v>
      </c>
    </row>
    <row r="29" spans="1:7" ht="15.6" customHeight="1">
      <c r="A29" s="202" t="s">
        <v>178</v>
      </c>
      <c r="B29" s="203">
        <v>11449</v>
      </c>
      <c r="C29" s="203">
        <v>11831</v>
      </c>
      <c r="D29" s="203">
        <v>35042</v>
      </c>
      <c r="E29" s="203">
        <v>30684</v>
      </c>
      <c r="F29" s="204">
        <v>-12.43650476570971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14543</v>
      </c>
      <c r="C32" s="203">
        <v>16009</v>
      </c>
      <c r="D32" s="203">
        <v>73676</v>
      </c>
      <c r="E32" s="203">
        <v>78063</v>
      </c>
      <c r="F32" s="204">
        <v>5.9544492100548334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527606</v>
      </c>
      <c r="C35" s="91">
        <f>SUM(C7:C34)</f>
        <v>560024</v>
      </c>
      <c r="D35" s="192">
        <f>SUM(D7:D34)</f>
        <v>2291682</v>
      </c>
      <c r="E35" s="192">
        <f>SUM(E7:E34)</f>
        <v>2449203</v>
      </c>
      <c r="F35" s="154">
        <f>E35*100/D35-100</f>
        <v>6.8735976457466563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2A7F8-0063-4FAF-BF6F-21244CE7239B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382</v>
      </c>
      <c r="C8" s="203">
        <v>1116</v>
      </c>
      <c r="D8" s="203">
        <v>1174</v>
      </c>
      <c r="E8" s="203">
        <v>3654</v>
      </c>
      <c r="F8" s="204">
        <v>211.24361158432711</v>
      </c>
      <c r="G8" s="20"/>
    </row>
    <row r="9" spans="1:14" ht="15.6" customHeight="1">
      <c r="A9" s="202" t="s">
        <v>8</v>
      </c>
      <c r="B9" s="203">
        <v>263</v>
      </c>
      <c r="C9" s="203">
        <v>188</v>
      </c>
      <c r="D9" s="203">
        <v>2092</v>
      </c>
      <c r="E9" s="203">
        <v>1913</v>
      </c>
      <c r="F9" s="204">
        <v>-8.5564053537284934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366</v>
      </c>
      <c r="C11" s="203">
        <v>591</v>
      </c>
      <c r="D11" s="203">
        <v>1754</v>
      </c>
      <c r="E11" s="203">
        <v>2362</v>
      </c>
      <c r="F11" s="204">
        <v>34.663625997719492</v>
      </c>
    </row>
    <row r="12" spans="1:14" ht="15.6" customHeight="1">
      <c r="A12" s="202" t="s">
        <v>6</v>
      </c>
      <c r="B12" s="203">
        <v>2015</v>
      </c>
      <c r="C12" s="203">
        <v>2072</v>
      </c>
      <c r="D12" s="203">
        <v>16119</v>
      </c>
      <c r="E12" s="203">
        <v>15349</v>
      </c>
      <c r="F12" s="204">
        <v>-4.7769712761337502</v>
      </c>
    </row>
    <row r="13" spans="1:14" ht="15.6" customHeight="1">
      <c r="A13" s="202" t="s">
        <v>175</v>
      </c>
      <c r="B13" s="203">
        <v>13150</v>
      </c>
      <c r="C13" s="203">
        <v>28699</v>
      </c>
      <c r="D13" s="203">
        <v>57729</v>
      </c>
      <c r="E13" s="203">
        <v>68732</v>
      </c>
      <c r="F13" s="204">
        <v>19.059744669057149</v>
      </c>
    </row>
    <row r="14" spans="1:14" ht="15.6" customHeight="1">
      <c r="A14" s="202" t="s">
        <v>148</v>
      </c>
      <c r="B14" s="203">
        <v>77134</v>
      </c>
      <c r="C14" s="203">
        <v>72003</v>
      </c>
      <c r="D14" s="203">
        <v>323563</v>
      </c>
      <c r="E14" s="203">
        <v>300781</v>
      </c>
      <c r="F14" s="204">
        <v>-7.0409781093635511</v>
      </c>
    </row>
    <row r="15" spans="1:14" ht="15.6" customHeight="1">
      <c r="A15" s="202" t="s">
        <v>145</v>
      </c>
      <c r="B15" s="203">
        <v>2937</v>
      </c>
      <c r="C15" s="203">
        <v>2922</v>
      </c>
      <c r="D15" s="203">
        <v>10447</v>
      </c>
      <c r="E15" s="203">
        <v>9683</v>
      </c>
      <c r="F15" s="204">
        <v>-7.313104240451807</v>
      </c>
    </row>
    <row r="16" spans="1:14" ht="15.6" customHeight="1">
      <c r="A16" s="202" t="s">
        <v>144</v>
      </c>
      <c r="B16" s="203">
        <v>28</v>
      </c>
      <c r="C16" s="203">
        <v>0</v>
      </c>
      <c r="D16" s="203">
        <v>2038</v>
      </c>
      <c r="E16" s="203">
        <v>288</v>
      </c>
      <c r="F16" s="204">
        <v>-85.868498527968598</v>
      </c>
      <c r="G16" s="15"/>
    </row>
    <row r="17" spans="1:7" ht="15.6" customHeight="1">
      <c r="A17" s="202" t="s">
        <v>150</v>
      </c>
      <c r="B17" s="203">
        <v>41</v>
      </c>
      <c r="C17" s="203">
        <v>1</v>
      </c>
      <c r="D17" s="203">
        <v>220</v>
      </c>
      <c r="E17" s="203">
        <v>55</v>
      </c>
      <c r="F17" s="204">
        <v>-75</v>
      </c>
      <c r="G17" s="16"/>
    </row>
    <row r="18" spans="1:7" ht="15.6" customHeight="1">
      <c r="A18" s="202" t="s">
        <v>147</v>
      </c>
      <c r="B18" s="203">
        <v>252</v>
      </c>
      <c r="C18" s="203">
        <v>138</v>
      </c>
      <c r="D18" s="203">
        <v>984</v>
      </c>
      <c r="E18" s="203">
        <v>634</v>
      </c>
      <c r="F18" s="204">
        <v>-35.569105691056897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3251</v>
      </c>
      <c r="F19" s="204" t="s">
        <v>151</v>
      </c>
    </row>
    <row r="20" spans="1:7" ht="15.6" customHeight="1">
      <c r="A20" s="202" t="s">
        <v>142</v>
      </c>
      <c r="B20" s="203">
        <v>1</v>
      </c>
      <c r="C20" s="203">
        <v>0</v>
      </c>
      <c r="D20" s="203">
        <v>7</v>
      </c>
      <c r="E20" s="203">
        <v>145</v>
      </c>
      <c r="F20" s="204">
        <v>1971.428571428572</v>
      </c>
    </row>
    <row r="21" spans="1:7" ht="15.6" customHeight="1">
      <c r="A21" s="202" t="s">
        <v>149</v>
      </c>
      <c r="B21" s="203">
        <v>635</v>
      </c>
      <c r="C21" s="203">
        <v>3163</v>
      </c>
      <c r="D21" s="203">
        <v>8271</v>
      </c>
      <c r="E21" s="203">
        <v>8969</v>
      </c>
      <c r="F21" s="204">
        <v>8.4391246523999541</v>
      </c>
    </row>
    <row r="22" spans="1:7" ht="15.6" customHeight="1">
      <c r="A22" s="202" t="s">
        <v>146</v>
      </c>
      <c r="B22" s="203">
        <v>19505</v>
      </c>
      <c r="C22" s="203">
        <v>16020</v>
      </c>
      <c r="D22" s="203">
        <v>131824</v>
      </c>
      <c r="E22" s="203">
        <v>207078</v>
      </c>
      <c r="F22" s="204">
        <v>57.086721689525433</v>
      </c>
    </row>
    <row r="23" spans="1:7" ht="15.6" customHeight="1">
      <c r="A23" s="202" t="s">
        <v>165</v>
      </c>
      <c r="B23" s="203">
        <v>7557</v>
      </c>
      <c r="C23" s="203">
        <v>14393</v>
      </c>
      <c r="D23" s="203">
        <v>42661</v>
      </c>
      <c r="E23" s="203">
        <v>60267</v>
      </c>
      <c r="F23" s="204">
        <v>41.269543611260872</v>
      </c>
    </row>
    <row r="24" spans="1:7" ht="15.6" customHeight="1">
      <c r="A24" s="202" t="s">
        <v>141</v>
      </c>
      <c r="B24" s="203">
        <v>4</v>
      </c>
      <c r="C24" s="203">
        <v>67</v>
      </c>
      <c r="D24" s="203">
        <v>204</v>
      </c>
      <c r="E24" s="203">
        <v>275</v>
      </c>
      <c r="F24" s="204">
        <v>34.803921568627459</v>
      </c>
    </row>
    <row r="25" spans="1:7" ht="15.6" customHeight="1">
      <c r="A25" s="202" t="s">
        <v>140</v>
      </c>
      <c r="B25" s="203">
        <v>160</v>
      </c>
      <c r="C25" s="203">
        <v>240</v>
      </c>
      <c r="D25" s="203">
        <v>11638</v>
      </c>
      <c r="E25" s="203">
        <v>912</v>
      </c>
      <c r="F25" s="204">
        <v>-92.163601993469669</v>
      </c>
    </row>
    <row r="26" spans="1:7" ht="15.6" customHeight="1">
      <c r="A26" s="202" t="s">
        <v>152</v>
      </c>
      <c r="B26" s="203">
        <v>3</v>
      </c>
      <c r="C26" s="203">
        <v>0</v>
      </c>
      <c r="D26" s="203">
        <v>1561</v>
      </c>
      <c r="E26" s="203">
        <v>2138</v>
      </c>
      <c r="F26" s="204">
        <v>36.963484945547719</v>
      </c>
    </row>
    <row r="27" spans="1:7" ht="15.6" customHeight="1">
      <c r="A27" s="202" t="s">
        <v>173</v>
      </c>
      <c r="B27" s="203">
        <v>21512</v>
      </c>
      <c r="C27" s="203">
        <v>18174</v>
      </c>
      <c r="D27" s="203">
        <v>106427</v>
      </c>
      <c r="E27" s="203">
        <v>84396</v>
      </c>
      <c r="F27" s="204">
        <v>-20.700574102436409</v>
      </c>
    </row>
    <row r="28" spans="1:7" ht="15.6" customHeight="1">
      <c r="A28" s="202" t="s">
        <v>177</v>
      </c>
      <c r="B28" s="203">
        <v>7148</v>
      </c>
      <c r="C28" s="203">
        <v>7507</v>
      </c>
      <c r="D28" s="203">
        <v>33217</v>
      </c>
      <c r="E28" s="203">
        <v>36105</v>
      </c>
      <c r="F28" s="204">
        <v>8.694343257970317</v>
      </c>
    </row>
    <row r="29" spans="1:7" ht="15.6" customHeight="1">
      <c r="A29" s="202" t="s">
        <v>178</v>
      </c>
      <c r="B29" s="203">
        <v>37165</v>
      </c>
      <c r="C29" s="203">
        <v>33286</v>
      </c>
      <c r="D29" s="203">
        <v>158861</v>
      </c>
      <c r="E29" s="203">
        <v>163418</v>
      </c>
      <c r="F29" s="204">
        <v>2.868545457978982</v>
      </c>
    </row>
    <row r="30" spans="1:7" ht="15.6" customHeight="1">
      <c r="A30" s="202" t="s">
        <v>179</v>
      </c>
      <c r="B30" s="203">
        <v>1678</v>
      </c>
      <c r="C30" s="203">
        <v>551</v>
      </c>
      <c r="D30" s="203">
        <v>3892</v>
      </c>
      <c r="E30" s="203">
        <v>7594</v>
      </c>
      <c r="F30" s="204">
        <v>95.118191161356634</v>
      </c>
    </row>
    <row r="31" spans="1:7" ht="15.6" customHeight="1">
      <c r="A31" s="202" t="s">
        <v>180</v>
      </c>
      <c r="B31" s="203">
        <v>24398</v>
      </c>
      <c r="C31" s="203">
        <v>22514</v>
      </c>
      <c r="D31" s="203">
        <v>105749</v>
      </c>
      <c r="E31" s="203">
        <v>110634</v>
      </c>
      <c r="F31" s="204">
        <v>4.6194290253335737</v>
      </c>
    </row>
    <row r="32" spans="1:7" ht="15.6" customHeight="1">
      <c r="A32" s="202" t="s">
        <v>181</v>
      </c>
      <c r="B32" s="203">
        <v>61407</v>
      </c>
      <c r="C32" s="203">
        <v>44293</v>
      </c>
      <c r="D32" s="203">
        <v>254374</v>
      </c>
      <c r="E32" s="203">
        <v>202495</v>
      </c>
      <c r="F32" s="204">
        <v>-20.39477305070487</v>
      </c>
    </row>
    <row r="33" spans="1:6" ht="15.6" customHeight="1">
      <c r="A33" s="202" t="s">
        <v>182</v>
      </c>
      <c r="B33" s="203">
        <v>52201</v>
      </c>
      <c r="C33" s="203">
        <v>63793</v>
      </c>
      <c r="D33" s="203">
        <v>275237</v>
      </c>
      <c r="E33" s="203">
        <v>280325</v>
      </c>
      <c r="F33" s="204">
        <v>1.848588670854568</v>
      </c>
    </row>
    <row r="34" spans="1:6" ht="15.6" customHeight="1">
      <c r="A34" s="202" t="s">
        <v>183</v>
      </c>
      <c r="B34" s="203">
        <v>11</v>
      </c>
      <c r="C34" s="203">
        <v>9</v>
      </c>
      <c r="D34" s="203">
        <v>203</v>
      </c>
      <c r="E34" s="203">
        <v>25</v>
      </c>
      <c r="F34" s="204">
        <v>-87.684729064039402</v>
      </c>
    </row>
    <row r="35" spans="1:6" ht="15.6" customHeight="1">
      <c r="A35" s="170" t="s">
        <v>153</v>
      </c>
      <c r="B35" s="90">
        <f>SUM(B7:B34)</f>
        <v>329953</v>
      </c>
      <c r="C35" s="91">
        <f>SUM(C7:C34)</f>
        <v>331740</v>
      </c>
      <c r="D35" s="90">
        <f>SUM(D7:D34)</f>
        <v>1550246</v>
      </c>
      <c r="E35" s="92">
        <f>SUM(E7:E34)</f>
        <v>1571478</v>
      </c>
      <c r="F35" s="154">
        <f>E35*100/D35-100</f>
        <v>1.3695890845710892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49BA1-0731-42EA-9248-FF6A93503C52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521A-5FE4-4B13-98BC-9172C2DE4657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>
      <c r="A7" s="236" t="s">
        <v>18</v>
      </c>
      <c r="B7" s="237">
        <v>718371</v>
      </c>
      <c r="C7" s="237">
        <v>830580</v>
      </c>
      <c r="D7" s="237">
        <v>3827744</v>
      </c>
      <c r="E7" s="237">
        <v>3625231</v>
      </c>
      <c r="F7" s="238">
        <v>-5.2906620714447001</v>
      </c>
      <c r="G7" s="20"/>
    </row>
    <row r="8" spans="1:27" s="47" customFormat="1" ht="15.6" customHeight="1">
      <c r="A8" s="236" t="s">
        <v>11</v>
      </c>
      <c r="B8" s="237">
        <v>27221</v>
      </c>
      <c r="C8" s="237">
        <v>35484</v>
      </c>
      <c r="D8" s="237">
        <v>399494</v>
      </c>
      <c r="E8" s="237">
        <v>328016</v>
      </c>
      <c r="F8" s="238">
        <v>-17.892133548939409</v>
      </c>
      <c r="G8" s="239"/>
    </row>
    <row r="9" spans="1:27" ht="15.6" customHeight="1">
      <c r="A9" s="236" t="s">
        <v>8</v>
      </c>
      <c r="B9" s="237">
        <v>70380</v>
      </c>
      <c r="C9" s="237">
        <v>89277</v>
      </c>
      <c r="D9" s="237">
        <v>357809</v>
      </c>
      <c r="E9" s="237">
        <v>399017</v>
      </c>
      <c r="F9" s="238">
        <v>11.516758941222831</v>
      </c>
      <c r="G9" s="20"/>
    </row>
    <row r="10" spans="1:27" ht="15.6" customHeight="1">
      <c r="A10" s="236" t="s">
        <v>10</v>
      </c>
      <c r="B10" s="237">
        <v>254268</v>
      </c>
      <c r="C10" s="237">
        <v>158523</v>
      </c>
      <c r="D10" s="237">
        <v>943951</v>
      </c>
      <c r="E10" s="237">
        <v>735909</v>
      </c>
      <c r="F10" s="238">
        <v>-22.039491456654009</v>
      </c>
    </row>
    <row r="11" spans="1:27" ht="15.6" customHeight="1">
      <c r="A11" s="236" t="s">
        <v>9</v>
      </c>
      <c r="B11" s="237">
        <v>1342165</v>
      </c>
      <c r="C11" s="237">
        <v>1477392</v>
      </c>
      <c r="D11" s="237">
        <v>7607362</v>
      </c>
      <c r="E11" s="237">
        <v>7367623</v>
      </c>
      <c r="F11" s="238">
        <v>-3.1514078073318919</v>
      </c>
    </row>
    <row r="12" spans="1:27" ht="15.6" customHeight="1">
      <c r="A12" s="236" t="s">
        <v>6</v>
      </c>
      <c r="B12" s="237">
        <v>51698</v>
      </c>
      <c r="C12" s="237">
        <v>32194</v>
      </c>
      <c r="D12" s="237">
        <v>472876</v>
      </c>
      <c r="E12" s="237">
        <v>389377</v>
      </c>
      <c r="F12" s="238">
        <v>-17.65769461761646</v>
      </c>
    </row>
    <row r="13" spans="1:27" ht="15.6" customHeight="1">
      <c r="A13" s="236" t="s">
        <v>175</v>
      </c>
      <c r="B13" s="237">
        <v>51398</v>
      </c>
      <c r="C13" s="237">
        <v>58343</v>
      </c>
      <c r="D13" s="237">
        <v>209591</v>
      </c>
      <c r="E13" s="237">
        <v>118783</v>
      </c>
      <c r="F13" s="238">
        <v>-43.326287865414074</v>
      </c>
    </row>
    <row r="14" spans="1:27" ht="15.6" customHeight="1">
      <c r="A14" s="236" t="s">
        <v>148</v>
      </c>
      <c r="B14" s="237">
        <v>1597319</v>
      </c>
      <c r="C14" s="237">
        <v>1685256</v>
      </c>
      <c r="D14" s="237">
        <v>6938281</v>
      </c>
      <c r="E14" s="237">
        <v>7662205</v>
      </c>
      <c r="F14" s="238">
        <v>10.43376594288989</v>
      </c>
    </row>
    <row r="15" spans="1:27" ht="15.6" customHeight="1">
      <c r="A15" s="236" t="s">
        <v>145</v>
      </c>
      <c r="B15" s="237">
        <v>2299719</v>
      </c>
      <c r="C15" s="237">
        <v>1436709</v>
      </c>
      <c r="D15" s="237">
        <v>9971802</v>
      </c>
      <c r="E15" s="237">
        <v>8739078</v>
      </c>
      <c r="F15" s="238">
        <v>-12.36209864576132</v>
      </c>
    </row>
    <row r="16" spans="1:27" ht="15.6" customHeight="1">
      <c r="A16" s="236" t="s">
        <v>144</v>
      </c>
      <c r="B16" s="237">
        <v>2167573</v>
      </c>
      <c r="C16" s="237">
        <v>1957716</v>
      </c>
      <c r="D16" s="237">
        <v>10635169</v>
      </c>
      <c r="E16" s="237">
        <v>10076293</v>
      </c>
      <c r="F16" s="238">
        <v>-5.2549799631768934</v>
      </c>
      <c r="G16" s="15"/>
    </row>
    <row r="17" spans="1:7" ht="15.6" customHeight="1">
      <c r="A17" s="236" t="s">
        <v>150</v>
      </c>
      <c r="B17" s="237">
        <v>1198727</v>
      </c>
      <c r="C17" s="237">
        <v>1059062</v>
      </c>
      <c r="D17" s="237">
        <v>5062994</v>
      </c>
      <c r="E17" s="237">
        <v>5269278</v>
      </c>
      <c r="F17" s="238">
        <v>4.0743481031184254</v>
      </c>
      <c r="G17" s="16"/>
    </row>
    <row r="18" spans="1:7" ht="15.6" customHeight="1">
      <c r="A18" s="236" t="s">
        <v>147</v>
      </c>
      <c r="B18" s="237">
        <v>51356</v>
      </c>
      <c r="C18" s="237">
        <v>62883</v>
      </c>
      <c r="D18" s="237">
        <v>141445</v>
      </c>
      <c r="E18" s="237">
        <v>189095</v>
      </c>
      <c r="F18" s="238">
        <v>33.688005938704087</v>
      </c>
    </row>
    <row r="19" spans="1:7" ht="15.6" customHeight="1">
      <c r="A19" s="236" t="s">
        <v>143</v>
      </c>
      <c r="B19" s="237">
        <v>529338</v>
      </c>
      <c r="C19" s="237">
        <v>464134</v>
      </c>
      <c r="D19" s="237">
        <v>1944382</v>
      </c>
      <c r="E19" s="237">
        <v>1879740</v>
      </c>
      <c r="F19" s="238">
        <v>-3.3245524799139341</v>
      </c>
    </row>
    <row r="20" spans="1:7" ht="15.6" customHeight="1">
      <c r="A20" s="236" t="s">
        <v>142</v>
      </c>
      <c r="B20" s="237">
        <v>1152671</v>
      </c>
      <c r="C20" s="237">
        <v>1048034</v>
      </c>
      <c r="D20" s="237">
        <v>4066881</v>
      </c>
      <c r="E20" s="237">
        <v>5010452</v>
      </c>
      <c r="F20" s="238">
        <v>23.201342748902661</v>
      </c>
    </row>
    <row r="21" spans="1:7" ht="15.6" customHeight="1">
      <c r="A21" s="236" t="s">
        <v>149</v>
      </c>
      <c r="B21" s="237">
        <v>1423704</v>
      </c>
      <c r="C21" s="237">
        <v>1199200</v>
      </c>
      <c r="D21" s="237">
        <v>7178475</v>
      </c>
      <c r="E21" s="237">
        <v>6259285</v>
      </c>
      <c r="F21" s="238">
        <v>-12.80480882081501</v>
      </c>
    </row>
    <row r="22" spans="1:7" ht="15.6" customHeight="1">
      <c r="A22" s="236" t="s">
        <v>146</v>
      </c>
      <c r="B22" s="237">
        <v>186809</v>
      </c>
      <c r="C22" s="237">
        <v>186097</v>
      </c>
      <c r="D22" s="237">
        <v>885749</v>
      </c>
      <c r="E22" s="237">
        <v>815210</v>
      </c>
      <c r="F22" s="238">
        <v>-7.9637685168145822</v>
      </c>
    </row>
    <row r="23" spans="1:7" ht="15.6" customHeight="1">
      <c r="A23" s="236" t="s">
        <v>165</v>
      </c>
      <c r="B23" s="237">
        <v>63715</v>
      </c>
      <c r="C23" s="237">
        <v>43984</v>
      </c>
      <c r="D23" s="237">
        <v>556441</v>
      </c>
      <c r="E23" s="237">
        <v>359617</v>
      </c>
      <c r="F23" s="238">
        <v>-35.37194419534147</v>
      </c>
    </row>
    <row r="24" spans="1:7" ht="15.6" customHeight="1">
      <c r="A24" s="236" t="s">
        <v>141</v>
      </c>
      <c r="B24" s="237">
        <v>204762</v>
      </c>
      <c r="C24" s="237">
        <v>148491</v>
      </c>
      <c r="D24" s="237">
        <v>716936</v>
      </c>
      <c r="E24" s="237">
        <v>670991</v>
      </c>
      <c r="F24" s="238">
        <v>-6.4085218206367083</v>
      </c>
    </row>
    <row r="25" spans="1:7" ht="15.6" customHeight="1">
      <c r="A25" s="236" t="s">
        <v>140</v>
      </c>
      <c r="B25" s="237">
        <v>1</v>
      </c>
      <c r="C25" s="237">
        <v>92</v>
      </c>
      <c r="D25" s="237">
        <v>12</v>
      </c>
      <c r="E25" s="237">
        <v>92</v>
      </c>
      <c r="F25" s="238">
        <v>666.66666666666663</v>
      </c>
    </row>
    <row r="26" spans="1:7" ht="15.6" customHeight="1">
      <c r="A26" s="236" t="s">
        <v>152</v>
      </c>
      <c r="B26" s="237">
        <v>127964</v>
      </c>
      <c r="C26" s="237">
        <v>185971</v>
      </c>
      <c r="D26" s="237">
        <v>606613</v>
      </c>
      <c r="E26" s="237">
        <v>559976</v>
      </c>
      <c r="F26" s="238">
        <v>-7.6880976833664931</v>
      </c>
    </row>
    <row r="27" spans="1:7" ht="15.6" customHeight="1">
      <c r="A27" s="236" t="s">
        <v>173</v>
      </c>
      <c r="B27" s="237">
        <v>185446</v>
      </c>
      <c r="C27" s="237">
        <v>198461</v>
      </c>
      <c r="D27" s="237">
        <v>869366</v>
      </c>
      <c r="E27" s="237">
        <v>939719</v>
      </c>
      <c r="F27" s="238">
        <v>8.0924489800613344</v>
      </c>
    </row>
    <row r="28" spans="1:7" ht="15.6" customHeight="1">
      <c r="A28" s="236" t="s">
        <v>177</v>
      </c>
      <c r="B28" s="237">
        <v>106184</v>
      </c>
      <c r="C28" s="237">
        <v>130315</v>
      </c>
      <c r="D28" s="237">
        <v>375455</v>
      </c>
      <c r="E28" s="237">
        <v>526564</v>
      </c>
      <c r="F28" s="238">
        <v>40.246900427481343</v>
      </c>
    </row>
    <row r="29" spans="1:7" ht="15.6" customHeight="1">
      <c r="A29" s="236" t="s">
        <v>178</v>
      </c>
      <c r="B29" s="237">
        <v>271429</v>
      </c>
      <c r="C29" s="237">
        <v>170191</v>
      </c>
      <c r="D29" s="237">
        <v>1409105</v>
      </c>
      <c r="E29" s="237">
        <v>1134000</v>
      </c>
      <c r="F29" s="238">
        <v>-19.523385411307171</v>
      </c>
    </row>
    <row r="30" spans="1:7" ht="15.6" customHeight="1">
      <c r="A30" s="236" t="s">
        <v>179</v>
      </c>
      <c r="B30" s="237">
        <v>202350</v>
      </c>
      <c r="C30" s="237">
        <v>203012</v>
      </c>
      <c r="D30" s="237">
        <v>934309</v>
      </c>
      <c r="E30" s="237">
        <v>901697</v>
      </c>
      <c r="F30" s="238">
        <v>-3.4904940442615811</v>
      </c>
    </row>
    <row r="31" spans="1:7" ht="15.6" customHeight="1">
      <c r="A31" s="236" t="s">
        <v>180</v>
      </c>
      <c r="B31" s="237">
        <v>2001234</v>
      </c>
      <c r="C31" s="237">
        <v>1478955</v>
      </c>
      <c r="D31" s="237">
        <v>9983850</v>
      </c>
      <c r="E31" s="237">
        <v>8599864</v>
      </c>
      <c r="F31" s="238">
        <v>-13.86224752976057</v>
      </c>
    </row>
    <row r="32" spans="1:7" ht="15.6" customHeight="1">
      <c r="A32" s="236" t="s">
        <v>181</v>
      </c>
      <c r="B32" s="237">
        <v>1453590</v>
      </c>
      <c r="C32" s="237">
        <v>1471311</v>
      </c>
      <c r="D32" s="237">
        <v>6726841</v>
      </c>
      <c r="E32" s="237">
        <v>7122523</v>
      </c>
      <c r="F32" s="238">
        <v>5.8821369495726117</v>
      </c>
    </row>
    <row r="33" spans="1:6" ht="15.6" customHeight="1">
      <c r="A33" s="236" t="s">
        <v>182</v>
      </c>
      <c r="B33" s="237">
        <v>155165</v>
      </c>
      <c r="C33" s="237">
        <v>177524</v>
      </c>
      <c r="D33" s="237">
        <v>707874</v>
      </c>
      <c r="E33" s="237">
        <v>744964</v>
      </c>
      <c r="F33" s="238">
        <v>5.2396330420385482</v>
      </c>
    </row>
    <row r="34" spans="1:6" ht="15.6" customHeight="1">
      <c r="A34" s="236" t="s">
        <v>183</v>
      </c>
      <c r="B34" s="237">
        <v>64168</v>
      </c>
      <c r="C34" s="237">
        <v>59637</v>
      </c>
      <c r="D34" s="237">
        <v>328249</v>
      </c>
      <c r="E34" s="237">
        <v>323582</v>
      </c>
      <c r="F34" s="238">
        <v>-1.4217865096314031</v>
      </c>
    </row>
    <row r="35" spans="1:6" ht="15.6" customHeight="1">
      <c r="A35" s="240" t="s">
        <v>153</v>
      </c>
      <c r="B35" s="241">
        <f>SUM(B7:B34)</f>
        <v>17958725</v>
      </c>
      <c r="C35" s="241">
        <f>SUM(C7:C34)</f>
        <v>16048828</v>
      </c>
      <c r="D35" s="241">
        <f>SUM(D7:D34)</f>
        <v>83859056</v>
      </c>
      <c r="E35" s="241">
        <f>SUM(E7:E34)</f>
        <v>80748181</v>
      </c>
      <c r="F35" s="242">
        <f>E35*100/D35-100</f>
        <v>-3.709647053503673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C6C8F-2CB8-40DE-A5CB-30189D8A5838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468021</v>
      </c>
      <c r="C7" s="237">
        <v>604860</v>
      </c>
      <c r="D7" s="237">
        <v>2440018</v>
      </c>
      <c r="E7" s="237">
        <v>2412567</v>
      </c>
      <c r="F7" s="238">
        <v>-1.125032684185115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5200</v>
      </c>
      <c r="C9" s="237">
        <v>5400</v>
      </c>
      <c r="D9" s="237">
        <v>32921</v>
      </c>
      <c r="E9" s="237">
        <v>17432</v>
      </c>
      <c r="F9" s="238">
        <v>-47.048996081528507</v>
      </c>
      <c r="G9" s="20"/>
    </row>
    <row r="10" spans="1:14" ht="15.6" customHeight="1">
      <c r="A10" s="236" t="s">
        <v>10</v>
      </c>
      <c r="B10" s="237">
        <v>29849</v>
      </c>
      <c r="C10" s="237">
        <v>16656</v>
      </c>
      <c r="D10" s="237">
        <v>109196</v>
      </c>
      <c r="E10" s="237">
        <v>115845</v>
      </c>
      <c r="F10" s="238">
        <v>6.089050880984658</v>
      </c>
    </row>
    <row r="11" spans="1:14" ht="15.6" customHeight="1">
      <c r="A11" s="236" t="s">
        <v>9</v>
      </c>
      <c r="B11" s="237">
        <v>841342</v>
      </c>
      <c r="C11" s="237">
        <v>925439</v>
      </c>
      <c r="D11" s="237">
        <v>5107318</v>
      </c>
      <c r="E11" s="237">
        <v>4764986</v>
      </c>
      <c r="F11" s="238">
        <v>-6.7027743328298746</v>
      </c>
    </row>
    <row r="12" spans="1:14" ht="15.6" customHeight="1">
      <c r="A12" s="236" t="s">
        <v>6</v>
      </c>
      <c r="B12" s="237">
        <v>1963</v>
      </c>
      <c r="C12" s="237">
        <v>7574</v>
      </c>
      <c r="D12" s="237">
        <v>18504</v>
      </c>
      <c r="E12" s="237">
        <v>25662</v>
      </c>
      <c r="F12" s="238">
        <v>38.683527885862503</v>
      </c>
    </row>
    <row r="13" spans="1:14" ht="15.6" customHeight="1">
      <c r="A13" s="236" t="s">
        <v>175</v>
      </c>
      <c r="B13" s="237">
        <v>38661</v>
      </c>
      <c r="C13" s="237">
        <v>51348</v>
      </c>
      <c r="D13" s="237">
        <v>159920</v>
      </c>
      <c r="E13" s="237">
        <v>82340</v>
      </c>
      <c r="F13" s="238">
        <v>-48.511755877938967</v>
      </c>
    </row>
    <row r="14" spans="1:14" ht="15.6" customHeight="1">
      <c r="A14" s="236" t="s">
        <v>148</v>
      </c>
      <c r="B14" s="237">
        <v>699889</v>
      </c>
      <c r="C14" s="237">
        <v>809602</v>
      </c>
      <c r="D14" s="237">
        <v>2588843</v>
      </c>
      <c r="E14" s="237">
        <v>3228131</v>
      </c>
      <c r="F14" s="238">
        <v>24.69396560548476</v>
      </c>
    </row>
    <row r="15" spans="1:14" ht="15.6" customHeight="1">
      <c r="A15" s="236" t="s">
        <v>145</v>
      </c>
      <c r="B15" s="237">
        <v>1658119</v>
      </c>
      <c r="C15" s="237">
        <v>879066</v>
      </c>
      <c r="D15" s="237">
        <v>7466424</v>
      </c>
      <c r="E15" s="237">
        <v>6313711</v>
      </c>
      <c r="F15" s="238">
        <v>-15.43862229093874</v>
      </c>
    </row>
    <row r="16" spans="1:14" ht="15.6" customHeight="1">
      <c r="A16" s="236" t="s">
        <v>144</v>
      </c>
      <c r="B16" s="237">
        <v>1564802</v>
      </c>
      <c r="C16" s="237">
        <v>1605905</v>
      </c>
      <c r="D16" s="237">
        <v>8185468</v>
      </c>
      <c r="E16" s="237">
        <v>7940610</v>
      </c>
      <c r="F16" s="238">
        <v>-2.9913744699753271</v>
      </c>
      <c r="G16" s="15"/>
    </row>
    <row r="17" spans="1:7" ht="15.6" customHeight="1">
      <c r="A17" s="236" t="s">
        <v>150</v>
      </c>
      <c r="B17" s="237">
        <v>581523</v>
      </c>
      <c r="C17" s="237">
        <v>606467</v>
      </c>
      <c r="D17" s="237">
        <v>2513661</v>
      </c>
      <c r="E17" s="237">
        <v>2660999</v>
      </c>
      <c r="F17" s="238">
        <v>5.8614904714677181</v>
      </c>
      <c r="G17" s="16"/>
    </row>
    <row r="18" spans="1:7" ht="15.6" customHeight="1">
      <c r="A18" s="236" t="s">
        <v>147</v>
      </c>
      <c r="B18" s="237">
        <v>51160</v>
      </c>
      <c r="C18" s="237">
        <v>62659</v>
      </c>
      <c r="D18" s="237">
        <v>140192</v>
      </c>
      <c r="E18" s="237">
        <v>188426</v>
      </c>
      <c r="F18" s="238">
        <v>34.405672220954131</v>
      </c>
    </row>
    <row r="19" spans="1:7" ht="15.6" customHeight="1">
      <c r="A19" s="236" t="s">
        <v>143</v>
      </c>
      <c r="B19" s="237">
        <v>292142</v>
      </c>
      <c r="C19" s="237">
        <v>231730</v>
      </c>
      <c r="D19" s="237">
        <v>910323</v>
      </c>
      <c r="E19" s="237">
        <v>936125</v>
      </c>
      <c r="F19" s="238">
        <v>2.834378566728518</v>
      </c>
    </row>
    <row r="20" spans="1:7" ht="15.6" customHeight="1">
      <c r="A20" s="236" t="s">
        <v>142</v>
      </c>
      <c r="B20" s="237">
        <v>153677</v>
      </c>
      <c r="C20" s="237">
        <v>92335</v>
      </c>
      <c r="D20" s="237">
        <v>517974</v>
      </c>
      <c r="E20" s="237">
        <v>469166</v>
      </c>
      <c r="F20" s="238">
        <v>-9.4228667848193197</v>
      </c>
    </row>
    <row r="21" spans="1:7" ht="15.6" customHeight="1">
      <c r="A21" s="236" t="s">
        <v>149</v>
      </c>
      <c r="B21" s="237">
        <v>1151435</v>
      </c>
      <c r="C21" s="237">
        <v>1003085</v>
      </c>
      <c r="D21" s="237">
        <v>5802001</v>
      </c>
      <c r="E21" s="237">
        <v>5054010</v>
      </c>
      <c r="F21" s="238">
        <v>-12.891948829378009</v>
      </c>
    </row>
    <row r="22" spans="1:7" ht="15.6" customHeight="1">
      <c r="A22" s="236" t="s">
        <v>146</v>
      </c>
      <c r="B22" s="237">
        <v>139681</v>
      </c>
      <c r="C22" s="237">
        <v>121047</v>
      </c>
      <c r="D22" s="237">
        <v>632492</v>
      </c>
      <c r="E22" s="237">
        <v>491105</v>
      </c>
      <c r="F22" s="238">
        <v>-22.353958627144689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85646</v>
      </c>
      <c r="C26" s="237">
        <v>128771</v>
      </c>
      <c r="D26" s="237">
        <v>413854</v>
      </c>
      <c r="E26" s="237">
        <v>333323</v>
      </c>
      <c r="F26" s="238">
        <v>-19.45879464738772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74714</v>
      </c>
      <c r="C28" s="237">
        <v>91614</v>
      </c>
      <c r="D28" s="237">
        <v>184678</v>
      </c>
      <c r="E28" s="237">
        <v>231727</v>
      </c>
      <c r="F28" s="238">
        <v>25.47623431052968</v>
      </c>
    </row>
    <row r="29" spans="1:7" ht="15.6" customHeight="1">
      <c r="A29" s="236" t="s">
        <v>178</v>
      </c>
      <c r="B29" s="237">
        <v>6201</v>
      </c>
      <c r="C29" s="237">
        <v>3021</v>
      </c>
      <c r="D29" s="237">
        <v>66410</v>
      </c>
      <c r="E29" s="237">
        <v>59933</v>
      </c>
      <c r="F29" s="238">
        <v>-9.7530492395723485</v>
      </c>
    </row>
    <row r="30" spans="1:7" ht="15.6" customHeight="1">
      <c r="A30" s="236" t="s">
        <v>179</v>
      </c>
      <c r="B30" s="237">
        <v>69508</v>
      </c>
      <c r="C30" s="237">
        <v>51113</v>
      </c>
      <c r="D30" s="237">
        <v>257187</v>
      </c>
      <c r="E30" s="237">
        <v>175626</v>
      </c>
      <c r="F30" s="238">
        <v>-31.71272264927855</v>
      </c>
    </row>
    <row r="31" spans="1:7" ht="15.6" customHeight="1">
      <c r="A31" s="236" t="s">
        <v>180</v>
      </c>
      <c r="B31" s="237">
        <v>1284899</v>
      </c>
      <c r="C31" s="237">
        <v>1005077</v>
      </c>
      <c r="D31" s="237">
        <v>6050534</v>
      </c>
      <c r="E31" s="237">
        <v>5613789</v>
      </c>
      <c r="F31" s="238">
        <v>-7.2182885014777156</v>
      </c>
    </row>
    <row r="32" spans="1:7" ht="15.6" customHeight="1">
      <c r="A32" s="236" t="s">
        <v>181</v>
      </c>
      <c r="B32" s="237">
        <v>157199</v>
      </c>
      <c r="C32" s="237">
        <v>265284</v>
      </c>
      <c r="D32" s="237">
        <v>1005970</v>
      </c>
      <c r="E32" s="237">
        <v>1158893</v>
      </c>
      <c r="F32" s="238">
        <v>15.20154676580813</v>
      </c>
    </row>
    <row r="33" spans="1:6" ht="15.6" customHeight="1">
      <c r="A33" s="236" t="s">
        <v>182</v>
      </c>
      <c r="B33" s="237">
        <v>6000</v>
      </c>
      <c r="C33" s="237">
        <v>0</v>
      </c>
      <c r="D33" s="237">
        <v>15000</v>
      </c>
      <c r="E33" s="237">
        <v>6435</v>
      </c>
      <c r="F33" s="238">
        <v>-57.1</v>
      </c>
    </row>
    <row r="34" spans="1:6" ht="15.6" customHeight="1">
      <c r="A34" s="236" t="s">
        <v>183</v>
      </c>
      <c r="B34" s="237">
        <v>21627</v>
      </c>
      <c r="C34" s="237">
        <v>28118</v>
      </c>
      <c r="D34" s="237">
        <v>125430</v>
      </c>
      <c r="E34" s="237">
        <v>139638</v>
      </c>
      <c r="F34" s="238">
        <v>11.327433628318589</v>
      </c>
    </row>
    <row r="35" spans="1:6" ht="15.6" customHeight="1">
      <c r="A35" s="240" t="s">
        <v>153</v>
      </c>
      <c r="B35" s="241">
        <f>SUM(B7:B34)</f>
        <v>9383258</v>
      </c>
      <c r="C35" s="241">
        <f>SUM(C7:C34)</f>
        <v>8596171</v>
      </c>
      <c r="D35" s="241">
        <f>SUM(D7:D34)</f>
        <v>44774728</v>
      </c>
      <c r="E35" s="241">
        <f>SUM(E7:E34)</f>
        <v>42435138</v>
      </c>
      <c r="F35" s="242">
        <f>E35*100/D35-100</f>
        <v>-5.2252467061329781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0D1E2-0B70-45CA-94D5-083D1EE3D21D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217412</v>
      </c>
      <c r="C7" s="237">
        <v>204720</v>
      </c>
      <c r="D7" s="237">
        <v>1220092</v>
      </c>
      <c r="E7" s="237">
        <v>1100106</v>
      </c>
      <c r="F7" s="238">
        <v>-9.8341764391537652</v>
      </c>
      <c r="G7" s="20"/>
    </row>
    <row r="8" spans="1:14" ht="15.6" customHeight="1">
      <c r="A8" s="236" t="s">
        <v>11</v>
      </c>
      <c r="B8" s="237">
        <v>22055</v>
      </c>
      <c r="C8" s="237">
        <v>20157</v>
      </c>
      <c r="D8" s="237">
        <v>345764</v>
      </c>
      <c r="E8" s="237">
        <v>237791</v>
      </c>
      <c r="F8" s="238">
        <v>-31.22736895686074</v>
      </c>
    </row>
    <row r="9" spans="1:14" ht="15.6" customHeight="1">
      <c r="A9" s="236" t="s">
        <v>8</v>
      </c>
      <c r="B9" s="237">
        <v>9279</v>
      </c>
      <c r="C9" s="237">
        <v>16917</v>
      </c>
      <c r="D9" s="237">
        <v>95328</v>
      </c>
      <c r="E9" s="237">
        <v>102589</v>
      </c>
      <c r="F9" s="238">
        <v>7.6168596844578786</v>
      </c>
    </row>
    <row r="10" spans="1:14" ht="15.6" customHeight="1">
      <c r="A10" s="236" t="s">
        <v>10</v>
      </c>
      <c r="B10" s="237">
        <v>181085</v>
      </c>
      <c r="C10" s="237">
        <v>130371</v>
      </c>
      <c r="D10" s="237">
        <v>665995</v>
      </c>
      <c r="E10" s="237">
        <v>586213</v>
      </c>
      <c r="F10" s="238">
        <v>-11.979369214483601</v>
      </c>
    </row>
    <row r="11" spans="1:14" ht="15.6" customHeight="1">
      <c r="A11" s="236" t="s">
        <v>9</v>
      </c>
      <c r="B11" s="237">
        <v>0</v>
      </c>
      <c r="C11" s="237">
        <v>24828</v>
      </c>
      <c r="D11" s="237">
        <v>42624</v>
      </c>
      <c r="E11" s="237">
        <v>91047</v>
      </c>
      <c r="F11" s="238">
        <v>113.6050112612613</v>
      </c>
    </row>
    <row r="12" spans="1:14" ht="15.6" customHeight="1">
      <c r="A12" s="236" t="s">
        <v>6</v>
      </c>
      <c r="B12" s="237">
        <v>43891</v>
      </c>
      <c r="C12" s="237">
        <v>17671</v>
      </c>
      <c r="D12" s="237">
        <v>435365</v>
      </c>
      <c r="E12" s="237">
        <v>336494</v>
      </c>
      <c r="F12" s="238">
        <v>-22.70991007545393</v>
      </c>
    </row>
    <row r="13" spans="1:14" ht="15.6" customHeight="1">
      <c r="A13" s="236" t="s">
        <v>175</v>
      </c>
      <c r="B13" s="237">
        <v>9966</v>
      </c>
      <c r="C13" s="237">
        <v>4900</v>
      </c>
      <c r="D13" s="237">
        <v>42756</v>
      </c>
      <c r="E13" s="237">
        <v>31140</v>
      </c>
      <c r="F13" s="238">
        <v>-27.168116755543078</v>
      </c>
    </row>
    <row r="14" spans="1:14" ht="15.6" customHeight="1">
      <c r="A14" s="236" t="s">
        <v>148</v>
      </c>
      <c r="B14" s="237">
        <v>185951</v>
      </c>
      <c r="C14" s="237">
        <v>126812</v>
      </c>
      <c r="D14" s="237">
        <v>1061451</v>
      </c>
      <c r="E14" s="237">
        <v>933875</v>
      </c>
      <c r="F14" s="238">
        <v>-12.01901924818009</v>
      </c>
    </row>
    <row r="15" spans="1:14" ht="15.6" customHeight="1">
      <c r="A15" s="236" t="s">
        <v>145</v>
      </c>
      <c r="B15" s="237">
        <v>242748</v>
      </c>
      <c r="C15" s="237">
        <v>194894</v>
      </c>
      <c r="D15" s="237">
        <v>897001</v>
      </c>
      <c r="E15" s="237">
        <v>874600</v>
      </c>
      <c r="F15" s="238">
        <v>-2.497321630633635</v>
      </c>
    </row>
    <row r="16" spans="1:14" ht="15.6" customHeight="1">
      <c r="A16" s="236" t="s">
        <v>144</v>
      </c>
      <c r="B16" s="237">
        <v>531139</v>
      </c>
      <c r="C16" s="237">
        <v>297057</v>
      </c>
      <c r="D16" s="237">
        <v>2236942</v>
      </c>
      <c r="E16" s="237">
        <v>1925070</v>
      </c>
      <c r="F16" s="238">
        <v>-13.941890312757319</v>
      </c>
      <c r="G16" s="15"/>
    </row>
    <row r="17" spans="1:7" ht="15.6" customHeight="1">
      <c r="A17" s="236" t="s">
        <v>150</v>
      </c>
      <c r="B17" s="237">
        <v>597940</v>
      </c>
      <c r="C17" s="237">
        <v>443314</v>
      </c>
      <c r="D17" s="237">
        <v>2472005</v>
      </c>
      <c r="E17" s="237">
        <v>2564520</v>
      </c>
      <c r="F17" s="238">
        <v>3.7425086114308068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229574</v>
      </c>
      <c r="C19" s="237">
        <v>220783</v>
      </c>
      <c r="D19" s="237">
        <v>993079</v>
      </c>
      <c r="E19" s="237">
        <v>907121</v>
      </c>
      <c r="F19" s="238">
        <v>-8.655706142210235</v>
      </c>
    </row>
    <row r="20" spans="1:7" ht="15.6" customHeight="1">
      <c r="A20" s="236" t="s">
        <v>142</v>
      </c>
      <c r="B20" s="237">
        <v>921939</v>
      </c>
      <c r="C20" s="237">
        <v>879225</v>
      </c>
      <c r="D20" s="237">
        <v>3183177</v>
      </c>
      <c r="E20" s="237">
        <v>4283790</v>
      </c>
      <c r="F20" s="238">
        <v>34.575928388525057</v>
      </c>
    </row>
    <row r="21" spans="1:7" ht="15.6" customHeight="1">
      <c r="A21" s="236" t="s">
        <v>149</v>
      </c>
      <c r="B21" s="237">
        <v>240531</v>
      </c>
      <c r="C21" s="237">
        <v>185238</v>
      </c>
      <c r="D21" s="237">
        <v>1286940</v>
      </c>
      <c r="E21" s="237">
        <v>1163463</v>
      </c>
      <c r="F21" s="238">
        <v>-9.5946197957946708</v>
      </c>
    </row>
    <row r="22" spans="1:7" ht="15.6" customHeight="1">
      <c r="A22" s="236" t="s">
        <v>146</v>
      </c>
      <c r="B22" s="237">
        <v>7004</v>
      </c>
      <c r="C22" s="237">
        <v>23911</v>
      </c>
      <c r="D22" s="237">
        <v>77682</v>
      </c>
      <c r="E22" s="237">
        <v>140383</v>
      </c>
      <c r="F22" s="238">
        <v>80.714966144023066</v>
      </c>
    </row>
    <row r="23" spans="1:7" ht="15.6" customHeight="1">
      <c r="A23" s="236" t="s">
        <v>165</v>
      </c>
      <c r="B23" s="237">
        <v>43180</v>
      </c>
      <c r="C23" s="237">
        <v>20006</v>
      </c>
      <c r="D23" s="237">
        <v>445530</v>
      </c>
      <c r="E23" s="237">
        <v>272410</v>
      </c>
      <c r="F23" s="238">
        <v>-38.857091553879648</v>
      </c>
    </row>
    <row r="24" spans="1:7" ht="15.6" customHeight="1">
      <c r="A24" s="236" t="s">
        <v>141</v>
      </c>
      <c r="B24" s="237">
        <v>169036</v>
      </c>
      <c r="C24" s="237">
        <v>106927</v>
      </c>
      <c r="D24" s="237">
        <v>569744</v>
      </c>
      <c r="E24" s="237">
        <v>485238</v>
      </c>
      <c r="F24" s="238">
        <v>-14.83227554831643</v>
      </c>
    </row>
    <row r="25" spans="1:7" ht="15.6" customHeight="1">
      <c r="A25" s="236" t="s">
        <v>140</v>
      </c>
      <c r="B25" s="237">
        <v>0</v>
      </c>
      <c r="C25" s="237">
        <v>92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13781</v>
      </c>
      <c r="C26" s="237">
        <v>23950</v>
      </c>
      <c r="D26" s="237">
        <v>61219</v>
      </c>
      <c r="E26" s="237">
        <v>74030</v>
      </c>
      <c r="F26" s="238">
        <v>20.926509743707019</v>
      </c>
    </row>
    <row r="27" spans="1:7" ht="15.6" customHeight="1">
      <c r="A27" s="236" t="s">
        <v>173</v>
      </c>
      <c r="B27" s="237">
        <v>63928</v>
      </c>
      <c r="C27" s="237">
        <v>73868</v>
      </c>
      <c r="D27" s="237">
        <v>281432</v>
      </c>
      <c r="E27" s="237">
        <v>377075</v>
      </c>
      <c r="F27" s="238">
        <v>33.984408311776917</v>
      </c>
    </row>
    <row r="28" spans="1:7" ht="15.6" customHeight="1">
      <c r="A28" s="236" t="s">
        <v>177</v>
      </c>
      <c r="B28" s="237">
        <v>7611</v>
      </c>
      <c r="C28" s="237">
        <v>13283</v>
      </c>
      <c r="D28" s="237">
        <v>50346</v>
      </c>
      <c r="E28" s="237">
        <v>67519</v>
      </c>
      <c r="F28" s="238">
        <v>34.109959083144638</v>
      </c>
    </row>
    <row r="29" spans="1:7" ht="15.6" customHeight="1">
      <c r="A29" s="236" t="s">
        <v>178</v>
      </c>
      <c r="B29" s="237">
        <v>184814</v>
      </c>
      <c r="C29" s="237">
        <v>86927</v>
      </c>
      <c r="D29" s="237">
        <v>992472</v>
      </c>
      <c r="E29" s="237">
        <v>698686</v>
      </c>
      <c r="F29" s="238">
        <v>-29.601439637591799</v>
      </c>
    </row>
    <row r="30" spans="1:7" ht="15.6" customHeight="1">
      <c r="A30" s="236" t="s">
        <v>179</v>
      </c>
      <c r="B30" s="237">
        <v>119063</v>
      </c>
      <c r="C30" s="237">
        <v>129690</v>
      </c>
      <c r="D30" s="237">
        <v>571264</v>
      </c>
      <c r="E30" s="237">
        <v>645164</v>
      </c>
      <c r="F30" s="238">
        <v>12.9362256329823</v>
      </c>
    </row>
    <row r="31" spans="1:7" ht="15.6" customHeight="1">
      <c r="A31" s="236" t="s">
        <v>180</v>
      </c>
      <c r="B31" s="237">
        <v>609961</v>
      </c>
      <c r="C31" s="237">
        <v>363225</v>
      </c>
      <c r="D31" s="237">
        <v>3472978</v>
      </c>
      <c r="E31" s="237">
        <v>2546137</v>
      </c>
      <c r="F31" s="238">
        <v>-26.687211954697091</v>
      </c>
    </row>
    <row r="32" spans="1:7" ht="15.6" customHeight="1">
      <c r="A32" s="236" t="s">
        <v>181</v>
      </c>
      <c r="B32" s="237">
        <v>228965</v>
      </c>
      <c r="C32" s="237">
        <v>142651</v>
      </c>
      <c r="D32" s="237">
        <v>854504</v>
      </c>
      <c r="E32" s="237">
        <v>791101</v>
      </c>
      <c r="F32" s="238">
        <v>-7.4198599421418692</v>
      </c>
    </row>
    <row r="33" spans="1:7" ht="15.6" customHeight="1">
      <c r="A33" s="236" t="s">
        <v>182</v>
      </c>
      <c r="B33" s="237">
        <v>6052</v>
      </c>
      <c r="C33" s="237">
        <v>8557</v>
      </c>
      <c r="D33" s="237">
        <v>27776</v>
      </c>
      <c r="E33" s="237">
        <v>26019</v>
      </c>
      <c r="F33" s="238">
        <v>-6.3256048387096797</v>
      </c>
    </row>
    <row r="34" spans="1:7" ht="15.6" customHeight="1">
      <c r="A34" s="236" t="s">
        <v>183</v>
      </c>
      <c r="B34" s="237">
        <v>20947</v>
      </c>
      <c r="C34" s="237">
        <v>10972</v>
      </c>
      <c r="D34" s="237">
        <v>95587</v>
      </c>
      <c r="E34" s="237">
        <v>67525</v>
      </c>
      <c r="F34" s="238">
        <v>-29.357548620628322</v>
      </c>
    </row>
    <row r="35" spans="1:7" s="47" customFormat="1" ht="15.6" customHeight="1">
      <c r="A35" s="240" t="s">
        <v>153</v>
      </c>
      <c r="B35" s="241">
        <f>SUM(B7:B34)</f>
        <v>4907852</v>
      </c>
      <c r="C35" s="241">
        <f>SUM(C7:C34)</f>
        <v>3770946</v>
      </c>
      <c r="D35" s="241">
        <f>SUM(D7:D34)</f>
        <v>22479053</v>
      </c>
      <c r="E35" s="241">
        <f>SUM(E7:E34)</f>
        <v>21329198</v>
      </c>
      <c r="F35" s="242">
        <f>E35*100/D35-100</f>
        <v>-5.1152288310366032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A1A3F-6436-43BE-AA0E-4FB0E74AAA3E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32938</v>
      </c>
      <c r="C7" s="237">
        <v>21000</v>
      </c>
      <c r="D7" s="237">
        <v>167634</v>
      </c>
      <c r="E7" s="237">
        <v>112558</v>
      </c>
      <c r="F7" s="238">
        <v>-32.854910101769327</v>
      </c>
      <c r="G7" s="20"/>
    </row>
    <row r="8" spans="1:14" s="47" customFormat="1" ht="15.6" customHeight="1">
      <c r="A8" s="236" t="s">
        <v>11</v>
      </c>
      <c r="B8" s="237">
        <v>5166</v>
      </c>
      <c r="C8" s="237">
        <v>15327</v>
      </c>
      <c r="D8" s="237">
        <v>48529</v>
      </c>
      <c r="E8" s="237">
        <v>88225</v>
      </c>
      <c r="F8" s="238">
        <v>81.798512229800735</v>
      </c>
      <c r="G8" s="239"/>
    </row>
    <row r="9" spans="1:14" ht="15.6" customHeight="1">
      <c r="A9" s="236" t="s">
        <v>8</v>
      </c>
      <c r="B9" s="237">
        <v>55901</v>
      </c>
      <c r="C9" s="237">
        <v>66960</v>
      </c>
      <c r="D9" s="237">
        <v>229560</v>
      </c>
      <c r="E9" s="237">
        <v>278996</v>
      </c>
      <c r="F9" s="238">
        <v>21.53511064645409</v>
      </c>
      <c r="G9" s="243"/>
    </row>
    <row r="10" spans="1:14" ht="15.6" customHeight="1">
      <c r="A10" s="236" t="s">
        <v>10</v>
      </c>
      <c r="B10" s="237">
        <v>43334</v>
      </c>
      <c r="C10" s="237">
        <v>11496</v>
      </c>
      <c r="D10" s="237">
        <v>168760</v>
      </c>
      <c r="E10" s="237">
        <v>33851</v>
      </c>
      <c r="F10" s="238">
        <v>-79.941336809670531</v>
      </c>
      <c r="G10" s="244"/>
    </row>
    <row r="11" spans="1:14" ht="15.6" customHeight="1">
      <c r="A11" s="236" t="s">
        <v>9</v>
      </c>
      <c r="B11" s="237">
        <v>500823</v>
      </c>
      <c r="C11" s="237">
        <v>527125</v>
      </c>
      <c r="D11" s="237">
        <v>2457420</v>
      </c>
      <c r="E11" s="237">
        <v>2511590</v>
      </c>
      <c r="F11" s="238">
        <v>2.204344393713725</v>
      </c>
    </row>
    <row r="12" spans="1:14" ht="15.6" customHeight="1">
      <c r="A12" s="236" t="s">
        <v>6</v>
      </c>
      <c r="B12" s="237">
        <v>5844</v>
      </c>
      <c r="C12" s="237">
        <v>6949</v>
      </c>
      <c r="D12" s="237">
        <v>19007</v>
      </c>
      <c r="E12" s="237">
        <v>27221</v>
      </c>
      <c r="F12" s="238">
        <v>43.215657389382869</v>
      </c>
    </row>
    <row r="13" spans="1:14" ht="15.6" customHeight="1">
      <c r="A13" s="236" t="s">
        <v>175</v>
      </c>
      <c r="B13" s="237">
        <v>2771</v>
      </c>
      <c r="C13" s="237">
        <v>2095</v>
      </c>
      <c r="D13" s="237">
        <v>6915</v>
      </c>
      <c r="E13" s="237">
        <v>5303</v>
      </c>
      <c r="F13" s="238">
        <v>-23.311641359363701</v>
      </c>
    </row>
    <row r="14" spans="1:14" ht="15.6" customHeight="1">
      <c r="A14" s="236" t="s">
        <v>148</v>
      </c>
      <c r="B14" s="237">
        <v>711479</v>
      </c>
      <c r="C14" s="237">
        <v>748842</v>
      </c>
      <c r="D14" s="237">
        <v>3287987</v>
      </c>
      <c r="E14" s="237">
        <v>3500199</v>
      </c>
      <c r="F14" s="238">
        <v>6.4541617713208694</v>
      </c>
    </row>
    <row r="15" spans="1:14" ht="15.6" customHeight="1">
      <c r="A15" s="236" t="s">
        <v>145</v>
      </c>
      <c r="B15" s="237">
        <v>398852</v>
      </c>
      <c r="C15" s="237">
        <v>362749</v>
      </c>
      <c r="D15" s="237">
        <v>1608377</v>
      </c>
      <c r="E15" s="237">
        <v>1550767</v>
      </c>
      <c r="F15" s="238">
        <v>-3.581871663173501</v>
      </c>
    </row>
    <row r="16" spans="1:14" ht="15.6" customHeight="1">
      <c r="A16" s="236" t="s">
        <v>144</v>
      </c>
      <c r="B16" s="237">
        <v>71632</v>
      </c>
      <c r="C16" s="237">
        <v>54754</v>
      </c>
      <c r="D16" s="237">
        <v>212759</v>
      </c>
      <c r="E16" s="237">
        <v>210613</v>
      </c>
      <c r="F16" s="238">
        <v>-1.0086529829525399</v>
      </c>
      <c r="G16" s="15"/>
    </row>
    <row r="17" spans="1:7" ht="15.6" customHeight="1">
      <c r="A17" s="236" t="s">
        <v>150</v>
      </c>
      <c r="B17" s="237">
        <v>19264</v>
      </c>
      <c r="C17" s="237">
        <v>9281</v>
      </c>
      <c r="D17" s="237">
        <v>77328</v>
      </c>
      <c r="E17" s="237">
        <v>43759</v>
      </c>
      <c r="F17" s="238">
        <v>-43.411183529898622</v>
      </c>
      <c r="G17" s="16"/>
    </row>
    <row r="18" spans="1:7" ht="15.6" customHeight="1">
      <c r="A18" s="236" t="s">
        <v>147</v>
      </c>
      <c r="B18" s="237">
        <v>196</v>
      </c>
      <c r="C18" s="237">
        <v>224</v>
      </c>
      <c r="D18" s="237">
        <v>1253</v>
      </c>
      <c r="E18" s="237">
        <v>669</v>
      </c>
      <c r="F18" s="238">
        <v>-46.608140462889068</v>
      </c>
    </row>
    <row r="19" spans="1:7" ht="15.6" customHeight="1">
      <c r="A19" s="236" t="s">
        <v>143</v>
      </c>
      <c r="B19" s="237">
        <v>7622</v>
      </c>
      <c r="C19" s="237">
        <v>11621</v>
      </c>
      <c r="D19" s="237">
        <v>40980</v>
      </c>
      <c r="E19" s="237">
        <v>36494</v>
      </c>
      <c r="F19" s="238">
        <v>-10.94680331869205</v>
      </c>
    </row>
    <row r="20" spans="1:7" ht="15.6" customHeight="1">
      <c r="A20" s="236" t="s">
        <v>142</v>
      </c>
      <c r="B20" s="237">
        <v>77055</v>
      </c>
      <c r="C20" s="237">
        <v>76474</v>
      </c>
      <c r="D20" s="237">
        <v>365730</v>
      </c>
      <c r="E20" s="237">
        <v>257496</v>
      </c>
      <c r="F20" s="238">
        <v>-29.59396275941268</v>
      </c>
    </row>
    <row r="21" spans="1:7" ht="15.6" customHeight="1">
      <c r="A21" s="236" t="s">
        <v>149</v>
      </c>
      <c r="B21" s="237">
        <v>31738</v>
      </c>
      <c r="C21" s="237">
        <v>10877</v>
      </c>
      <c r="D21" s="237">
        <v>89534</v>
      </c>
      <c r="E21" s="237">
        <v>41812</v>
      </c>
      <c r="F21" s="238">
        <v>-53.300422185985212</v>
      </c>
    </row>
    <row r="22" spans="1:7" ht="15.6" customHeight="1">
      <c r="A22" s="236" t="s">
        <v>146</v>
      </c>
      <c r="B22" s="237">
        <v>40124</v>
      </c>
      <c r="C22" s="237">
        <v>41139</v>
      </c>
      <c r="D22" s="237">
        <v>175575</v>
      </c>
      <c r="E22" s="237">
        <v>183722</v>
      </c>
      <c r="F22" s="238">
        <v>4.6401822582941747</v>
      </c>
    </row>
    <row r="23" spans="1:7" ht="15.6" customHeight="1">
      <c r="A23" s="236" t="s">
        <v>165</v>
      </c>
      <c r="B23" s="237">
        <v>20535</v>
      </c>
      <c r="C23" s="237">
        <v>23978</v>
      </c>
      <c r="D23" s="237">
        <v>85702</v>
      </c>
      <c r="E23" s="237">
        <v>74548</v>
      </c>
      <c r="F23" s="238">
        <v>-13.01486546404985</v>
      </c>
    </row>
    <row r="24" spans="1:7" ht="15.6" customHeight="1">
      <c r="A24" s="236" t="s">
        <v>141</v>
      </c>
      <c r="B24" s="237">
        <v>35726</v>
      </c>
      <c r="C24" s="237">
        <v>41564</v>
      </c>
      <c r="D24" s="237">
        <v>147192</v>
      </c>
      <c r="E24" s="237">
        <v>185753</v>
      </c>
      <c r="F24" s="238">
        <v>26.19775531278874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12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28537</v>
      </c>
      <c r="C26" s="237">
        <v>33250</v>
      </c>
      <c r="D26" s="237">
        <v>131540</v>
      </c>
      <c r="E26" s="237">
        <v>152623</v>
      </c>
      <c r="F26" s="238">
        <v>16.027824235973849</v>
      </c>
    </row>
    <row r="27" spans="1:7" ht="15.6" customHeight="1">
      <c r="A27" s="236" t="s">
        <v>173</v>
      </c>
      <c r="B27" s="237">
        <v>121518</v>
      </c>
      <c r="C27" s="237">
        <v>124593</v>
      </c>
      <c r="D27" s="237">
        <v>587934</v>
      </c>
      <c r="E27" s="237">
        <v>562644</v>
      </c>
      <c r="F27" s="238">
        <v>-4.3015032299543776</v>
      </c>
    </row>
    <row r="28" spans="1:7" ht="15.6" customHeight="1">
      <c r="A28" s="236" t="s">
        <v>177</v>
      </c>
      <c r="B28" s="237">
        <v>23859</v>
      </c>
      <c r="C28" s="237">
        <v>25418</v>
      </c>
      <c r="D28" s="237">
        <v>140431</v>
      </c>
      <c r="E28" s="237">
        <v>227318</v>
      </c>
      <c r="F28" s="238">
        <v>61.87166651237974</v>
      </c>
    </row>
    <row r="29" spans="1:7" ht="15.6" customHeight="1">
      <c r="A29" s="236" t="s">
        <v>178</v>
      </c>
      <c r="B29" s="237">
        <v>80414</v>
      </c>
      <c r="C29" s="237">
        <v>80243</v>
      </c>
      <c r="D29" s="237">
        <v>350223</v>
      </c>
      <c r="E29" s="237">
        <v>375381</v>
      </c>
      <c r="F29" s="238">
        <v>7.1834231332608027</v>
      </c>
    </row>
    <row r="30" spans="1:7" ht="15.6" customHeight="1">
      <c r="A30" s="236" t="s">
        <v>179</v>
      </c>
      <c r="B30" s="237">
        <v>13779</v>
      </c>
      <c r="C30" s="237">
        <v>22209</v>
      </c>
      <c r="D30" s="237">
        <v>105858</v>
      </c>
      <c r="E30" s="237">
        <v>80907</v>
      </c>
      <c r="F30" s="238">
        <v>-23.570254491866461</v>
      </c>
    </row>
    <row r="31" spans="1:7" ht="15.6" customHeight="1">
      <c r="A31" s="236" t="s">
        <v>180</v>
      </c>
      <c r="B31" s="237">
        <v>106374</v>
      </c>
      <c r="C31" s="237">
        <v>110653</v>
      </c>
      <c r="D31" s="237">
        <v>460338</v>
      </c>
      <c r="E31" s="237">
        <v>439938</v>
      </c>
      <c r="F31" s="238">
        <v>-4.4315264001668311</v>
      </c>
    </row>
    <row r="32" spans="1:7" ht="15.6" customHeight="1">
      <c r="A32" s="236" t="s">
        <v>181</v>
      </c>
      <c r="B32" s="237">
        <v>1067426</v>
      </c>
      <c r="C32" s="237">
        <v>1063376</v>
      </c>
      <c r="D32" s="237">
        <v>4866367</v>
      </c>
      <c r="E32" s="237">
        <v>5172529</v>
      </c>
      <c r="F32" s="238">
        <v>6.291387394333384</v>
      </c>
    </row>
    <row r="33" spans="1:6" ht="15.6" customHeight="1">
      <c r="A33" s="236" t="s">
        <v>182</v>
      </c>
      <c r="B33" s="237">
        <v>143113</v>
      </c>
      <c r="C33" s="237">
        <v>168967</v>
      </c>
      <c r="D33" s="237">
        <v>665098</v>
      </c>
      <c r="E33" s="237">
        <v>712510</v>
      </c>
      <c r="F33" s="238">
        <v>7.1285735335243894</v>
      </c>
    </row>
    <row r="34" spans="1:6" ht="15.6" customHeight="1">
      <c r="A34" s="236" t="s">
        <v>183</v>
      </c>
      <c r="B34" s="237">
        <v>21594</v>
      </c>
      <c r="C34" s="237">
        <v>20547</v>
      </c>
      <c r="D34" s="237">
        <v>107232</v>
      </c>
      <c r="E34" s="237">
        <v>116419</v>
      </c>
      <c r="F34" s="238">
        <v>8.5674052521635389</v>
      </c>
    </row>
    <row r="35" spans="1:6" ht="15.6" customHeight="1">
      <c r="A35" s="240" t="s">
        <v>153</v>
      </c>
      <c r="B35" s="241">
        <f>SUM(B7:B34)</f>
        <v>3667615</v>
      </c>
      <c r="C35" s="241">
        <f>SUM(C7:C34)</f>
        <v>3681711</v>
      </c>
      <c r="D35" s="241">
        <f>SUM(D7:D34)</f>
        <v>16605275</v>
      </c>
      <c r="E35" s="241">
        <f>SUM(E7:E34)</f>
        <v>16983845</v>
      </c>
      <c r="F35" s="242">
        <f>E35*100/D35-100</f>
        <v>2.2798177085293645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59918-D4A4-41A6-A1D0-9870C00A2595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243741</v>
      </c>
      <c r="C7" s="237">
        <v>238624</v>
      </c>
      <c r="D7" s="237">
        <v>1170949</v>
      </c>
      <c r="E7" s="237">
        <v>993173</v>
      </c>
      <c r="F7" s="238">
        <v>-15.182215450886421</v>
      </c>
      <c r="G7" s="20"/>
    </row>
    <row r="8" spans="1:14" s="47" customFormat="1" ht="15.6" customHeight="1">
      <c r="A8" s="236" t="s">
        <v>11</v>
      </c>
      <c r="B8" s="237">
        <v>85305</v>
      </c>
      <c r="C8" s="237">
        <v>98042</v>
      </c>
      <c r="D8" s="237">
        <v>406207</v>
      </c>
      <c r="E8" s="237">
        <v>231703</v>
      </c>
      <c r="F8" s="238">
        <v>-42.959377854148258</v>
      </c>
      <c r="G8" s="239"/>
    </row>
    <row r="9" spans="1:14" ht="15.6" customHeight="1">
      <c r="A9" s="236" t="s">
        <v>8</v>
      </c>
      <c r="B9" s="237">
        <v>364605</v>
      </c>
      <c r="C9" s="237">
        <v>463159</v>
      </c>
      <c r="D9" s="237">
        <v>1370017</v>
      </c>
      <c r="E9" s="237">
        <v>1634950</v>
      </c>
      <c r="F9" s="238">
        <v>19.337935222701621</v>
      </c>
      <c r="G9" s="20"/>
    </row>
    <row r="10" spans="1:14" ht="15.6" customHeight="1">
      <c r="A10" s="236" t="s">
        <v>10</v>
      </c>
      <c r="B10" s="237">
        <v>201722</v>
      </c>
      <c r="C10" s="237">
        <v>203382</v>
      </c>
      <c r="D10" s="237">
        <v>778673</v>
      </c>
      <c r="E10" s="237">
        <v>993874</v>
      </c>
      <c r="F10" s="238">
        <v>27.636889939679431</v>
      </c>
    </row>
    <row r="11" spans="1:14" ht="15.6" customHeight="1">
      <c r="A11" s="236" t="s">
        <v>9</v>
      </c>
      <c r="B11" s="237">
        <v>759892</v>
      </c>
      <c r="C11" s="237">
        <v>728218</v>
      </c>
      <c r="D11" s="237">
        <v>3888285</v>
      </c>
      <c r="E11" s="237">
        <v>3617612</v>
      </c>
      <c r="F11" s="238">
        <v>-6.9612438388646902</v>
      </c>
    </row>
    <row r="12" spans="1:14" ht="15.6" customHeight="1">
      <c r="A12" s="236" t="s">
        <v>6</v>
      </c>
      <c r="B12" s="237">
        <v>57264</v>
      </c>
      <c r="C12" s="237">
        <v>37710</v>
      </c>
      <c r="D12" s="237">
        <v>274374</v>
      </c>
      <c r="E12" s="237">
        <v>351106</v>
      </c>
      <c r="F12" s="238">
        <v>27.966206710548381</v>
      </c>
    </row>
    <row r="13" spans="1:14" ht="15.6" customHeight="1">
      <c r="A13" s="236" t="s">
        <v>175</v>
      </c>
      <c r="B13" s="237">
        <v>772</v>
      </c>
      <c r="C13" s="237">
        <v>730</v>
      </c>
      <c r="D13" s="237">
        <v>4292</v>
      </c>
      <c r="E13" s="237">
        <v>2470</v>
      </c>
      <c r="F13" s="238">
        <v>-42.451071761416593</v>
      </c>
    </row>
    <row r="14" spans="1:14" ht="15.6" customHeight="1">
      <c r="A14" s="236" t="s">
        <v>148</v>
      </c>
      <c r="B14" s="237">
        <v>1140017</v>
      </c>
      <c r="C14" s="237">
        <v>969368</v>
      </c>
      <c r="D14" s="237">
        <v>4915634</v>
      </c>
      <c r="E14" s="237">
        <v>4801592</v>
      </c>
      <c r="F14" s="238">
        <v>-2.3199855807002758</v>
      </c>
    </row>
    <row r="15" spans="1:14" ht="15.6" customHeight="1">
      <c r="A15" s="236" t="s">
        <v>145</v>
      </c>
      <c r="B15" s="237">
        <v>709467</v>
      </c>
      <c r="C15" s="237">
        <v>698052</v>
      </c>
      <c r="D15" s="237">
        <v>3541859</v>
      </c>
      <c r="E15" s="237">
        <v>3373680</v>
      </c>
      <c r="F15" s="238">
        <v>-4.7483256673966991</v>
      </c>
    </row>
    <row r="16" spans="1:14" ht="15.6" customHeight="1">
      <c r="A16" s="236" t="s">
        <v>144</v>
      </c>
      <c r="B16" s="237">
        <v>904579</v>
      </c>
      <c r="C16" s="237">
        <v>431937</v>
      </c>
      <c r="D16" s="237">
        <v>3839649</v>
      </c>
      <c r="E16" s="237">
        <v>2727027</v>
      </c>
      <c r="F16" s="238">
        <v>-28.977179945354379</v>
      </c>
      <c r="G16" s="15"/>
    </row>
    <row r="17" spans="1:7" ht="15.6" customHeight="1">
      <c r="A17" s="236" t="s">
        <v>150</v>
      </c>
      <c r="B17" s="237">
        <v>273165</v>
      </c>
      <c r="C17" s="237">
        <v>218618</v>
      </c>
      <c r="D17" s="237">
        <v>1296008</v>
      </c>
      <c r="E17" s="237">
        <v>1180802</v>
      </c>
      <c r="F17" s="238">
        <v>-8.8892969796482788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164219</v>
      </c>
      <c r="C19" s="237">
        <v>145241</v>
      </c>
      <c r="D19" s="237">
        <v>693130</v>
      </c>
      <c r="E19" s="237">
        <v>678608</v>
      </c>
      <c r="F19" s="238">
        <v>-2.0951336690087028</v>
      </c>
    </row>
    <row r="20" spans="1:7" ht="15.6" customHeight="1">
      <c r="A20" s="236" t="s">
        <v>142</v>
      </c>
      <c r="B20" s="237">
        <v>305014</v>
      </c>
      <c r="C20" s="237">
        <v>265894</v>
      </c>
      <c r="D20" s="237">
        <v>1302866</v>
      </c>
      <c r="E20" s="237">
        <v>1451928</v>
      </c>
      <c r="F20" s="238">
        <v>11.441084501399221</v>
      </c>
    </row>
    <row r="21" spans="1:7" ht="15.6" customHeight="1">
      <c r="A21" s="236" t="s">
        <v>149</v>
      </c>
      <c r="B21" s="237">
        <v>570990</v>
      </c>
      <c r="C21" s="237">
        <v>479676</v>
      </c>
      <c r="D21" s="237">
        <v>2797898</v>
      </c>
      <c r="E21" s="237">
        <v>2197237</v>
      </c>
      <c r="F21" s="238">
        <v>-21.468295127270551</v>
      </c>
    </row>
    <row r="22" spans="1:7" ht="15.6" customHeight="1">
      <c r="A22" s="236" t="s">
        <v>146</v>
      </c>
      <c r="B22" s="237">
        <v>34379</v>
      </c>
      <c r="C22" s="237">
        <v>32736</v>
      </c>
      <c r="D22" s="237">
        <v>159122</v>
      </c>
      <c r="E22" s="237">
        <v>461287</v>
      </c>
      <c r="F22" s="238">
        <v>189.89517477155891</v>
      </c>
    </row>
    <row r="23" spans="1:7" ht="15.6" customHeight="1">
      <c r="A23" s="236" t="s">
        <v>165</v>
      </c>
      <c r="B23" s="237">
        <v>49136</v>
      </c>
      <c r="C23" s="237">
        <v>47236</v>
      </c>
      <c r="D23" s="237">
        <v>212365</v>
      </c>
      <c r="E23" s="237">
        <v>206263</v>
      </c>
      <c r="F23" s="238">
        <v>-2.8733548371906892</v>
      </c>
    </row>
    <row r="24" spans="1:7" ht="15.6" customHeight="1">
      <c r="A24" s="236" t="s">
        <v>141</v>
      </c>
      <c r="B24" s="237">
        <v>45002</v>
      </c>
      <c r="C24" s="237">
        <v>68470</v>
      </c>
      <c r="D24" s="237">
        <v>271015</v>
      </c>
      <c r="E24" s="237">
        <v>258292</v>
      </c>
      <c r="F24" s="238">
        <v>-4.6945741010645179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68243</v>
      </c>
      <c r="C26" s="237">
        <v>28162</v>
      </c>
      <c r="D26" s="237">
        <v>298449</v>
      </c>
      <c r="E26" s="237">
        <v>258218</v>
      </c>
      <c r="F26" s="238">
        <v>-13.48002506290857</v>
      </c>
    </row>
    <row r="27" spans="1:7" ht="15.6" customHeight="1">
      <c r="A27" s="236" t="s">
        <v>173</v>
      </c>
      <c r="B27" s="237">
        <v>91157</v>
      </c>
      <c r="C27" s="237">
        <v>84965</v>
      </c>
      <c r="D27" s="237">
        <v>475947</v>
      </c>
      <c r="E27" s="237">
        <v>436294</v>
      </c>
      <c r="F27" s="238">
        <v>-8.3313898396250039</v>
      </c>
    </row>
    <row r="28" spans="1:7" ht="15.6" customHeight="1">
      <c r="A28" s="236" t="s">
        <v>177</v>
      </c>
      <c r="B28" s="237">
        <v>48761</v>
      </c>
      <c r="C28" s="237">
        <v>40645</v>
      </c>
      <c r="D28" s="237">
        <v>345597</v>
      </c>
      <c r="E28" s="237">
        <v>249264</v>
      </c>
      <c r="F28" s="238">
        <v>-27.874373909495741</v>
      </c>
    </row>
    <row r="29" spans="1:7" ht="15.6" customHeight="1">
      <c r="A29" s="236" t="s">
        <v>178</v>
      </c>
      <c r="B29" s="237">
        <v>228915</v>
      </c>
      <c r="C29" s="237">
        <v>337498</v>
      </c>
      <c r="D29" s="237">
        <v>1059427</v>
      </c>
      <c r="E29" s="237">
        <v>1244814</v>
      </c>
      <c r="F29" s="238">
        <v>17.498798879016679</v>
      </c>
    </row>
    <row r="30" spans="1:7" ht="15.6" customHeight="1">
      <c r="A30" s="236" t="s">
        <v>179</v>
      </c>
      <c r="B30" s="237">
        <v>38087</v>
      </c>
      <c r="C30" s="237">
        <v>35481</v>
      </c>
      <c r="D30" s="237">
        <v>211572</v>
      </c>
      <c r="E30" s="237">
        <v>296317</v>
      </c>
      <c r="F30" s="238">
        <v>40.054922201425512</v>
      </c>
    </row>
    <row r="31" spans="1:7" ht="15.6" customHeight="1">
      <c r="A31" s="236" t="s">
        <v>180</v>
      </c>
      <c r="B31" s="237">
        <v>404341</v>
      </c>
      <c r="C31" s="237">
        <v>200471</v>
      </c>
      <c r="D31" s="237">
        <v>1675801</v>
      </c>
      <c r="E31" s="237">
        <v>1414996</v>
      </c>
      <c r="F31" s="238">
        <v>-15.563005392645071</v>
      </c>
    </row>
    <row r="32" spans="1:7" ht="15.6" customHeight="1">
      <c r="A32" s="236" t="s">
        <v>181</v>
      </c>
      <c r="B32" s="237">
        <v>1435225</v>
      </c>
      <c r="C32" s="237">
        <v>1349704</v>
      </c>
      <c r="D32" s="237">
        <v>6109640</v>
      </c>
      <c r="E32" s="237">
        <v>6205162</v>
      </c>
      <c r="F32" s="238">
        <v>1.563463641065596</v>
      </c>
    </row>
    <row r="33" spans="1:6" ht="15.6" customHeight="1">
      <c r="A33" s="236" t="s">
        <v>182</v>
      </c>
      <c r="B33" s="237">
        <v>162013</v>
      </c>
      <c r="C33" s="237">
        <v>181356</v>
      </c>
      <c r="D33" s="237">
        <v>804525</v>
      </c>
      <c r="E33" s="237">
        <v>802072</v>
      </c>
      <c r="F33" s="238">
        <v>-0.30490040707249477</v>
      </c>
    </row>
    <row r="34" spans="1:6" ht="15.6" customHeight="1">
      <c r="A34" s="236" t="s">
        <v>183</v>
      </c>
      <c r="B34" s="237">
        <v>40364</v>
      </c>
      <c r="C34" s="237">
        <v>31154</v>
      </c>
      <c r="D34" s="237">
        <v>152796</v>
      </c>
      <c r="E34" s="237">
        <v>132966</v>
      </c>
      <c r="F34" s="238">
        <v>-12.97808843163433</v>
      </c>
    </row>
    <row r="35" spans="1:6" ht="15.6" customHeight="1">
      <c r="A35" s="240" t="s">
        <v>153</v>
      </c>
      <c r="B35" s="241">
        <f>SUM(B7:B34)</f>
        <v>8426375</v>
      </c>
      <c r="C35" s="241">
        <f>SUM(C7:C34)</f>
        <v>7416594</v>
      </c>
      <c r="D35" s="241">
        <f>SUM(D7:D34)</f>
        <v>38056097</v>
      </c>
      <c r="E35" s="241">
        <f>SUM(E7:E34)</f>
        <v>36206309</v>
      </c>
      <c r="F35" s="242">
        <f>E35*100/D35-100</f>
        <v>-4.8606876317348053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9CC44-F10D-4475-8C7F-F8E9947129C5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172603</v>
      </c>
      <c r="C7" s="237">
        <v>189067</v>
      </c>
      <c r="D7" s="237">
        <v>835914</v>
      </c>
      <c r="E7" s="237">
        <v>694922</v>
      </c>
      <c r="F7" s="238">
        <v>-16.866806872477309</v>
      </c>
      <c r="G7" s="20"/>
    </row>
    <row r="8" spans="1:14" s="47" customFormat="1" ht="15.6" customHeight="1">
      <c r="A8" s="236" t="s">
        <v>11</v>
      </c>
      <c r="B8" s="237">
        <v>30</v>
      </c>
      <c r="C8" s="237">
        <v>2</v>
      </c>
      <c r="D8" s="237">
        <v>3423</v>
      </c>
      <c r="E8" s="237">
        <v>6</v>
      </c>
      <c r="F8" s="238">
        <v>-99.824715162138475</v>
      </c>
      <c r="G8" s="245"/>
    </row>
    <row r="9" spans="1:14" ht="15.6" customHeight="1">
      <c r="A9" s="236" t="s">
        <v>8</v>
      </c>
      <c r="B9" s="237">
        <v>7165</v>
      </c>
      <c r="C9" s="237">
        <v>0</v>
      </c>
      <c r="D9" s="237">
        <v>42712</v>
      </c>
      <c r="E9" s="237">
        <v>14231</v>
      </c>
      <c r="F9" s="238">
        <v>-66.681494661921704</v>
      </c>
      <c r="G9" s="246"/>
    </row>
    <row r="10" spans="1:14" ht="15.6" customHeight="1">
      <c r="A10" s="236" t="s">
        <v>10</v>
      </c>
      <c r="B10" s="237">
        <v>24646</v>
      </c>
      <c r="C10" s="237">
        <v>27586</v>
      </c>
      <c r="D10" s="237">
        <v>101660</v>
      </c>
      <c r="E10" s="237">
        <v>98656</v>
      </c>
      <c r="F10" s="238">
        <v>-2.9549478654337951</v>
      </c>
    </row>
    <row r="11" spans="1:14" ht="15.6" customHeight="1">
      <c r="A11" s="236" t="s">
        <v>9</v>
      </c>
      <c r="B11" s="237">
        <v>313326</v>
      </c>
      <c r="C11" s="237">
        <v>230179</v>
      </c>
      <c r="D11" s="237">
        <v>1775607</v>
      </c>
      <c r="E11" s="237">
        <v>1224942</v>
      </c>
      <c r="F11" s="238">
        <v>-31.012774786312509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31601</v>
      </c>
      <c r="C14" s="237">
        <v>56020</v>
      </c>
      <c r="D14" s="237">
        <v>207765</v>
      </c>
      <c r="E14" s="237">
        <v>150643</v>
      </c>
      <c r="F14" s="238">
        <v>-27.493562438331761</v>
      </c>
    </row>
    <row r="15" spans="1:14" ht="15.6" customHeight="1">
      <c r="A15" s="236" t="s">
        <v>145</v>
      </c>
      <c r="B15" s="237">
        <v>192983</v>
      </c>
      <c r="C15" s="237">
        <v>193437</v>
      </c>
      <c r="D15" s="237">
        <v>1451590</v>
      </c>
      <c r="E15" s="237">
        <v>1151660</v>
      </c>
      <c r="F15" s="238">
        <v>-20.66217044757818</v>
      </c>
    </row>
    <row r="16" spans="1:14" ht="15.6" customHeight="1">
      <c r="A16" s="236" t="s">
        <v>144</v>
      </c>
      <c r="B16" s="237">
        <v>540813</v>
      </c>
      <c r="C16" s="237">
        <v>306520</v>
      </c>
      <c r="D16" s="237">
        <v>2308172</v>
      </c>
      <c r="E16" s="237">
        <v>1795753</v>
      </c>
      <c r="F16" s="238">
        <v>-22.200208649961969</v>
      </c>
      <c r="G16" s="15"/>
    </row>
    <row r="17" spans="1:10" ht="15.6" customHeight="1">
      <c r="A17" s="236" t="s">
        <v>150</v>
      </c>
      <c r="B17" s="237">
        <v>71913</v>
      </c>
      <c r="C17" s="237">
        <v>78365</v>
      </c>
      <c r="D17" s="237">
        <v>575899</v>
      </c>
      <c r="E17" s="237">
        <v>450512</v>
      </c>
      <c r="F17" s="238">
        <v>-21.772394117718559</v>
      </c>
      <c r="G17" s="16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48191</v>
      </c>
      <c r="C19" s="237">
        <v>9324</v>
      </c>
      <c r="D19" s="237">
        <v>69836</v>
      </c>
      <c r="E19" s="237">
        <v>48243</v>
      </c>
      <c r="F19" s="238">
        <v>-30.919583023082652</v>
      </c>
    </row>
    <row r="20" spans="1:10" ht="15.6" customHeight="1">
      <c r="A20" s="236" t="s">
        <v>142</v>
      </c>
      <c r="B20" s="237">
        <v>3371</v>
      </c>
      <c r="C20" s="237">
        <v>3405</v>
      </c>
      <c r="D20" s="237">
        <v>34879</v>
      </c>
      <c r="E20" s="237">
        <v>24540</v>
      </c>
      <c r="F20" s="238">
        <v>-29.642478282060839</v>
      </c>
      <c r="J20" s="247"/>
    </row>
    <row r="21" spans="1:10" ht="15.6" customHeight="1">
      <c r="A21" s="236" t="s">
        <v>149</v>
      </c>
      <c r="B21" s="237">
        <v>479032</v>
      </c>
      <c r="C21" s="237">
        <v>270020</v>
      </c>
      <c r="D21" s="237">
        <v>2073084</v>
      </c>
      <c r="E21" s="237">
        <v>1357152</v>
      </c>
      <c r="F21" s="238">
        <v>-34.534635354862623</v>
      </c>
    </row>
    <row r="22" spans="1:10" ht="15.6" customHeight="1">
      <c r="A22" s="236" t="s">
        <v>146</v>
      </c>
      <c r="B22" s="237">
        <v>7862</v>
      </c>
      <c r="C22" s="237">
        <v>15254</v>
      </c>
      <c r="D22" s="237">
        <v>56665</v>
      </c>
      <c r="E22" s="237">
        <v>81152</v>
      </c>
      <c r="F22" s="238">
        <v>43.213623930115602</v>
      </c>
    </row>
    <row r="23" spans="1:10" ht="15.6" customHeight="1">
      <c r="A23" s="236" t="s">
        <v>165</v>
      </c>
      <c r="B23" s="237">
        <v>3607</v>
      </c>
      <c r="C23" s="237">
        <v>2320</v>
      </c>
      <c r="D23" s="237">
        <v>15562</v>
      </c>
      <c r="E23" s="237">
        <v>15120</v>
      </c>
      <c r="F23" s="238">
        <v>-2.840251895643235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45300</v>
      </c>
      <c r="C28" s="237">
        <v>25824</v>
      </c>
      <c r="D28" s="237">
        <v>299692</v>
      </c>
      <c r="E28" s="237">
        <v>170642</v>
      </c>
      <c r="F28" s="238">
        <v>-43.06087583252139</v>
      </c>
    </row>
    <row r="29" spans="1:10" ht="15.6" customHeight="1">
      <c r="A29" s="236" t="s">
        <v>178</v>
      </c>
      <c r="B29" s="237">
        <v>2484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298867</v>
      </c>
      <c r="C31" s="237">
        <v>151779</v>
      </c>
      <c r="D31" s="237">
        <v>1288641</v>
      </c>
      <c r="E31" s="237">
        <v>1103444</v>
      </c>
      <c r="F31" s="238">
        <v>-14.371496793909239</v>
      </c>
    </row>
    <row r="32" spans="1:10" ht="15.6" customHeight="1">
      <c r="A32" s="236" t="s">
        <v>181</v>
      </c>
      <c r="B32" s="237">
        <v>13060</v>
      </c>
      <c r="C32" s="237">
        <v>31185</v>
      </c>
      <c r="D32" s="237">
        <v>90050</v>
      </c>
      <c r="E32" s="237">
        <v>89134</v>
      </c>
      <c r="F32" s="238">
        <v>-1.0172126596335429</v>
      </c>
    </row>
    <row r="33" spans="1:6" ht="15.6" customHeight="1">
      <c r="A33" s="236" t="s">
        <v>182</v>
      </c>
      <c r="B33" s="237">
        <v>0</v>
      </c>
      <c r="C33" s="237">
        <v>4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2256854</v>
      </c>
      <c r="C35" s="241">
        <f>SUM(C7:C34)</f>
        <v>1590291</v>
      </c>
      <c r="D35" s="241">
        <f>SUM(D7:D34)</f>
        <v>11242464</v>
      </c>
      <c r="E35" s="241">
        <f>SUM(E7:E34)</f>
        <v>8489852</v>
      </c>
      <c r="F35" s="242">
        <f>E35*100/D35-100</f>
        <v>-24.484063280078104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9295F-9F38-4304-A745-A232006152E1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50773</v>
      </c>
      <c r="C7" s="237">
        <v>40209</v>
      </c>
      <c r="D7" s="237">
        <v>277571</v>
      </c>
      <c r="E7" s="237">
        <v>261156</v>
      </c>
      <c r="F7" s="238">
        <v>-5.9138022343832688</v>
      </c>
      <c r="G7" s="20"/>
    </row>
    <row r="8" spans="1:14" s="47" customFormat="1" ht="15.6" customHeight="1">
      <c r="A8" s="236" t="s">
        <v>11</v>
      </c>
      <c r="B8" s="237">
        <v>74312</v>
      </c>
      <c r="C8" s="237">
        <v>86371</v>
      </c>
      <c r="D8" s="237">
        <v>376863</v>
      </c>
      <c r="E8" s="237">
        <v>184643</v>
      </c>
      <c r="F8" s="238">
        <v>-51.005272473020703</v>
      </c>
      <c r="G8" s="239"/>
    </row>
    <row r="9" spans="1:14" ht="15.6" customHeight="1">
      <c r="A9" s="236" t="s">
        <v>8</v>
      </c>
      <c r="B9" s="237">
        <v>322849</v>
      </c>
      <c r="C9" s="237">
        <v>418987</v>
      </c>
      <c r="D9" s="237">
        <v>1167501</v>
      </c>
      <c r="E9" s="237">
        <v>1419190</v>
      </c>
      <c r="F9" s="238">
        <v>21.55792586044895</v>
      </c>
      <c r="G9" s="20"/>
    </row>
    <row r="10" spans="1:14" ht="15.6" customHeight="1">
      <c r="A10" s="236" t="s">
        <v>10</v>
      </c>
      <c r="B10" s="237">
        <v>105842</v>
      </c>
      <c r="C10" s="237">
        <v>79459</v>
      </c>
      <c r="D10" s="237">
        <v>352711</v>
      </c>
      <c r="E10" s="237">
        <v>396901</v>
      </c>
      <c r="F10" s="238">
        <v>12.528670781461321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28415</v>
      </c>
      <c r="C12" s="237">
        <v>16600</v>
      </c>
      <c r="D12" s="237">
        <v>163635</v>
      </c>
      <c r="E12" s="237">
        <v>210971</v>
      </c>
      <c r="F12" s="238">
        <v>28.92779662052741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47</v>
      </c>
      <c r="F13" s="238">
        <v>104.3478260869565</v>
      </c>
    </row>
    <row r="14" spans="1:14" ht="15.6" customHeight="1">
      <c r="A14" s="236" t="s">
        <v>148</v>
      </c>
      <c r="B14" s="237">
        <v>250575</v>
      </c>
      <c r="C14" s="237">
        <v>117722</v>
      </c>
      <c r="D14" s="237">
        <v>745277</v>
      </c>
      <c r="E14" s="237">
        <v>509559</v>
      </c>
      <c r="F14" s="238">
        <v>-31.62824023819331</v>
      </c>
    </row>
    <row r="15" spans="1:14" ht="15.6" customHeight="1">
      <c r="A15" s="236" t="s">
        <v>145</v>
      </c>
      <c r="B15" s="237">
        <v>217694</v>
      </c>
      <c r="C15" s="237">
        <v>216620</v>
      </c>
      <c r="D15" s="237">
        <v>774495</v>
      </c>
      <c r="E15" s="237">
        <v>940301</v>
      </c>
      <c r="F15" s="238">
        <v>21.408272487233621</v>
      </c>
    </row>
    <row r="16" spans="1:14" ht="15.6" customHeight="1">
      <c r="A16" s="236" t="s">
        <v>144</v>
      </c>
      <c r="B16" s="237">
        <v>322073</v>
      </c>
      <c r="C16" s="237">
        <v>90362</v>
      </c>
      <c r="D16" s="237">
        <v>1369513</v>
      </c>
      <c r="E16" s="237">
        <v>789546</v>
      </c>
      <c r="F16" s="238">
        <v>-42.348411442607699</v>
      </c>
      <c r="G16" s="15"/>
    </row>
    <row r="17" spans="1:7" ht="15.6" customHeight="1">
      <c r="A17" s="236" t="s">
        <v>150</v>
      </c>
      <c r="B17" s="237">
        <v>131575</v>
      </c>
      <c r="C17" s="237">
        <v>74826</v>
      </c>
      <c r="D17" s="237">
        <v>437648</v>
      </c>
      <c r="E17" s="237">
        <v>401836</v>
      </c>
      <c r="F17" s="238">
        <v>-8.1828318648777127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75030</v>
      </c>
      <c r="C19" s="237">
        <v>66794</v>
      </c>
      <c r="D19" s="237">
        <v>405963</v>
      </c>
      <c r="E19" s="237">
        <v>366442</v>
      </c>
      <c r="F19" s="238">
        <v>-9.7351236442730027</v>
      </c>
    </row>
    <row r="20" spans="1:7" ht="15.6" customHeight="1">
      <c r="A20" s="236" t="s">
        <v>142</v>
      </c>
      <c r="B20" s="237">
        <v>205666</v>
      </c>
      <c r="C20" s="237">
        <v>172326</v>
      </c>
      <c r="D20" s="237">
        <v>864109</v>
      </c>
      <c r="E20" s="237">
        <v>1052847</v>
      </c>
      <c r="F20" s="238">
        <v>21.841920405874721</v>
      </c>
    </row>
    <row r="21" spans="1:7" ht="15.6" customHeight="1">
      <c r="A21" s="236" t="s">
        <v>149</v>
      </c>
      <c r="B21" s="237">
        <v>73660</v>
      </c>
      <c r="C21" s="237">
        <v>186900</v>
      </c>
      <c r="D21" s="237">
        <v>623873</v>
      </c>
      <c r="E21" s="237">
        <v>743075</v>
      </c>
      <c r="F21" s="238">
        <v>19.106773333675282</v>
      </c>
    </row>
    <row r="22" spans="1:7" ht="15.6" customHeight="1">
      <c r="A22" s="236" t="s">
        <v>146</v>
      </c>
      <c r="B22" s="237">
        <v>6317</v>
      </c>
      <c r="C22" s="237">
        <v>3</v>
      </c>
      <c r="D22" s="237">
        <v>6762</v>
      </c>
      <c r="E22" s="237">
        <v>17</v>
      </c>
      <c r="F22" s="238">
        <v>-99.748595090210003</v>
      </c>
    </row>
    <row r="23" spans="1:7" ht="15.6" customHeight="1">
      <c r="A23" s="236" t="s">
        <v>165</v>
      </c>
      <c r="B23" s="237">
        <v>34412</v>
      </c>
      <c r="C23" s="237">
        <v>33069</v>
      </c>
      <c r="D23" s="237">
        <v>133976</v>
      </c>
      <c r="E23" s="237">
        <v>132161</v>
      </c>
      <c r="F23" s="238">
        <v>-1.3547202484027001</v>
      </c>
    </row>
    <row r="24" spans="1:7" ht="15.6" customHeight="1">
      <c r="A24" s="236" t="s">
        <v>141</v>
      </c>
      <c r="B24" s="237">
        <v>2000</v>
      </c>
      <c r="C24" s="237">
        <v>2440</v>
      </c>
      <c r="D24" s="237">
        <v>6996</v>
      </c>
      <c r="E24" s="237">
        <v>5036</v>
      </c>
      <c r="F24" s="238">
        <v>-28.016009148084621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60862</v>
      </c>
      <c r="C26" s="237">
        <v>18801</v>
      </c>
      <c r="D26" s="237">
        <v>267202</v>
      </c>
      <c r="E26" s="237">
        <v>215965</v>
      </c>
      <c r="F26" s="238">
        <v>-19.175380423799229</v>
      </c>
    </row>
    <row r="27" spans="1:7" ht="15.6" customHeight="1">
      <c r="A27" s="236" t="s">
        <v>173</v>
      </c>
      <c r="B27" s="237">
        <v>2100</v>
      </c>
      <c r="C27" s="237">
        <v>8982</v>
      </c>
      <c r="D27" s="237">
        <v>39700</v>
      </c>
      <c r="E27" s="237">
        <v>48620</v>
      </c>
      <c r="F27" s="238">
        <v>22.46851385390428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70696</v>
      </c>
      <c r="C29" s="237">
        <v>176167</v>
      </c>
      <c r="D29" s="237">
        <v>407984</v>
      </c>
      <c r="E29" s="237">
        <v>529561</v>
      </c>
      <c r="F29" s="238">
        <v>29.799452919722341</v>
      </c>
    </row>
    <row r="30" spans="1:7" ht="15.6" customHeight="1">
      <c r="A30" s="236" t="s">
        <v>179</v>
      </c>
      <c r="B30" s="237">
        <v>27198</v>
      </c>
      <c r="C30" s="237">
        <v>18565</v>
      </c>
      <c r="D30" s="237">
        <v>126595</v>
      </c>
      <c r="E30" s="237">
        <v>179706</v>
      </c>
      <c r="F30" s="238">
        <v>41.953473675895573</v>
      </c>
    </row>
    <row r="31" spans="1:7" ht="15.6" customHeight="1">
      <c r="A31" s="236" t="s">
        <v>180</v>
      </c>
      <c r="B31" s="237">
        <v>49667</v>
      </c>
      <c r="C31" s="237">
        <v>2632</v>
      </c>
      <c r="D31" s="237">
        <v>164339</v>
      </c>
      <c r="E31" s="237">
        <v>20774</v>
      </c>
      <c r="F31" s="238">
        <v>-87.359056584255711</v>
      </c>
    </row>
    <row r="32" spans="1:7" ht="15.6" customHeight="1">
      <c r="A32" s="236" t="s">
        <v>181</v>
      </c>
      <c r="B32" s="237">
        <v>90185</v>
      </c>
      <c r="C32" s="237">
        <v>87031</v>
      </c>
      <c r="D32" s="237">
        <v>276616</v>
      </c>
      <c r="E32" s="237">
        <v>274099</v>
      </c>
      <c r="F32" s="238">
        <v>-0.90992567313531925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14735</v>
      </c>
      <c r="C34" s="237">
        <v>6307</v>
      </c>
      <c r="D34" s="237">
        <v>44003</v>
      </c>
      <c r="E34" s="237">
        <v>20929</v>
      </c>
      <c r="F34" s="238">
        <v>-52.437333818148772</v>
      </c>
    </row>
    <row r="35" spans="1:6" ht="15.6" customHeight="1">
      <c r="A35" s="240" t="s">
        <v>153</v>
      </c>
      <c r="B35" s="241">
        <f>SUM(B7:B34)</f>
        <v>2216636</v>
      </c>
      <c r="C35" s="241">
        <f>SUM(C7:C34)</f>
        <v>1921265</v>
      </c>
      <c r="D35" s="241">
        <f>SUM(D7:D34)</f>
        <v>9033355</v>
      </c>
      <c r="E35" s="241">
        <f>SUM(E7:E34)</f>
        <v>8710958</v>
      </c>
      <c r="F35" s="242">
        <f>E35*100/D35-100</f>
        <v>-3.5689619194640301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07DFA-C957-4677-95B2-3DB5DE166D42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B42D-609B-4817-A8A3-77F4C318F265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20365</v>
      </c>
      <c r="C7" s="237">
        <v>9348</v>
      </c>
      <c r="D7" s="237">
        <v>57464</v>
      </c>
      <c r="E7" s="237">
        <v>37095</v>
      </c>
      <c r="F7" s="238">
        <v>-35.446540442711957</v>
      </c>
      <c r="G7" s="20"/>
    </row>
    <row r="8" spans="1:14" s="47" customFormat="1" ht="15.6" customHeight="1">
      <c r="A8" s="236" t="s">
        <v>11</v>
      </c>
      <c r="B8" s="237">
        <v>10963</v>
      </c>
      <c r="C8" s="237">
        <v>11669</v>
      </c>
      <c r="D8" s="237">
        <v>25921</v>
      </c>
      <c r="E8" s="237">
        <v>47054</v>
      </c>
      <c r="F8" s="238">
        <v>81.528490413178503</v>
      </c>
    </row>
    <row r="9" spans="1:14" ht="15.6" customHeight="1">
      <c r="A9" s="236" t="s">
        <v>8</v>
      </c>
      <c r="B9" s="237">
        <v>34591</v>
      </c>
      <c r="C9" s="237">
        <v>44172</v>
      </c>
      <c r="D9" s="237">
        <v>159804</v>
      </c>
      <c r="E9" s="237">
        <v>201529</v>
      </c>
      <c r="F9" s="238">
        <v>26.110109884608651</v>
      </c>
      <c r="G9" s="20"/>
    </row>
    <row r="10" spans="1:14" ht="15.6" customHeight="1">
      <c r="A10" s="236" t="s">
        <v>10</v>
      </c>
      <c r="B10" s="237">
        <v>71234</v>
      </c>
      <c r="C10" s="237">
        <v>96337</v>
      </c>
      <c r="D10" s="237">
        <v>324302</v>
      </c>
      <c r="E10" s="237">
        <v>498317</v>
      </c>
      <c r="F10" s="238">
        <v>53.658318480922112</v>
      </c>
    </row>
    <row r="11" spans="1:14" ht="15.6" customHeight="1">
      <c r="A11" s="236" t="s">
        <v>9</v>
      </c>
      <c r="B11" s="237">
        <v>446566</v>
      </c>
      <c r="C11" s="237">
        <v>498039</v>
      </c>
      <c r="D11" s="237">
        <v>2112678</v>
      </c>
      <c r="E11" s="237">
        <v>2387530</v>
      </c>
      <c r="F11" s="238">
        <v>13.009649364455919</v>
      </c>
    </row>
    <row r="12" spans="1:14" ht="15.6" customHeight="1">
      <c r="A12" s="236" t="s">
        <v>6</v>
      </c>
      <c r="B12" s="237">
        <v>28849</v>
      </c>
      <c r="C12" s="237">
        <v>21110</v>
      </c>
      <c r="D12" s="237">
        <v>107735</v>
      </c>
      <c r="E12" s="237">
        <v>136126</v>
      </c>
      <c r="F12" s="238">
        <v>26.352624495289358</v>
      </c>
    </row>
    <row r="13" spans="1:14" ht="15.6" customHeight="1">
      <c r="A13" s="236" t="s">
        <v>175</v>
      </c>
      <c r="B13" s="237">
        <v>772</v>
      </c>
      <c r="C13" s="237">
        <v>703</v>
      </c>
      <c r="D13" s="237">
        <v>4269</v>
      </c>
      <c r="E13" s="237">
        <v>2423</v>
      </c>
      <c r="F13" s="238">
        <v>-43.24197704380417</v>
      </c>
    </row>
    <row r="14" spans="1:14" ht="15.6" customHeight="1">
      <c r="A14" s="236" t="s">
        <v>148</v>
      </c>
      <c r="B14" s="237">
        <v>857841</v>
      </c>
      <c r="C14" s="237">
        <v>795626</v>
      </c>
      <c r="D14" s="237">
        <v>3962592</v>
      </c>
      <c r="E14" s="237">
        <v>4141390</v>
      </c>
      <c r="F14" s="238">
        <v>4.5121476043963176</v>
      </c>
    </row>
    <row r="15" spans="1:14" ht="15.6" customHeight="1">
      <c r="A15" s="236" t="s">
        <v>145</v>
      </c>
      <c r="B15" s="237">
        <v>298790</v>
      </c>
      <c r="C15" s="237">
        <v>287995</v>
      </c>
      <c r="D15" s="237">
        <v>1315774</v>
      </c>
      <c r="E15" s="237">
        <v>1281719</v>
      </c>
      <c r="F15" s="238">
        <v>-2.5882104373547459</v>
      </c>
    </row>
    <row r="16" spans="1:14" ht="15.6" customHeight="1">
      <c r="A16" s="236" t="s">
        <v>144</v>
      </c>
      <c r="B16" s="237">
        <v>41693</v>
      </c>
      <c r="C16" s="237">
        <v>35055</v>
      </c>
      <c r="D16" s="237">
        <v>161964</v>
      </c>
      <c r="E16" s="237">
        <v>141728</v>
      </c>
      <c r="F16" s="238">
        <v>-12.49413449902447</v>
      </c>
      <c r="G16" s="15"/>
    </row>
    <row r="17" spans="1:8" ht="15.6" customHeight="1">
      <c r="A17" s="236" t="s">
        <v>150</v>
      </c>
      <c r="B17" s="237">
        <v>69677</v>
      </c>
      <c r="C17" s="237">
        <v>65427</v>
      </c>
      <c r="D17" s="237">
        <v>282461</v>
      </c>
      <c r="E17" s="237">
        <v>328454</v>
      </c>
      <c r="F17" s="238">
        <v>16.28295587709454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40998</v>
      </c>
      <c r="C19" s="237">
        <v>69123</v>
      </c>
      <c r="D19" s="237">
        <v>217331</v>
      </c>
      <c r="E19" s="237">
        <v>263923</v>
      </c>
      <c r="F19" s="238">
        <v>21.438266975258941</v>
      </c>
      <c r="H19" s="248"/>
    </row>
    <row r="20" spans="1:8" ht="15.6" customHeight="1">
      <c r="A20" s="236" t="s">
        <v>142</v>
      </c>
      <c r="B20" s="237">
        <v>95977</v>
      </c>
      <c r="C20" s="237">
        <v>90163</v>
      </c>
      <c r="D20" s="237">
        <v>403878</v>
      </c>
      <c r="E20" s="237">
        <v>374541</v>
      </c>
      <c r="F20" s="238">
        <v>-7.2638271953411646</v>
      </c>
    </row>
    <row r="21" spans="1:8" ht="15.6" customHeight="1">
      <c r="A21" s="236" t="s">
        <v>149</v>
      </c>
      <c r="B21" s="237">
        <v>18298</v>
      </c>
      <c r="C21" s="237">
        <v>22756</v>
      </c>
      <c r="D21" s="237">
        <v>100941</v>
      </c>
      <c r="E21" s="237">
        <v>97010</v>
      </c>
      <c r="F21" s="238">
        <v>-3.8943541276587301</v>
      </c>
    </row>
    <row r="22" spans="1:8" ht="15.6" customHeight="1">
      <c r="A22" s="236" t="s">
        <v>146</v>
      </c>
      <c r="B22" s="237">
        <v>20200</v>
      </c>
      <c r="C22" s="237">
        <v>17479</v>
      </c>
      <c r="D22" s="237">
        <v>95695</v>
      </c>
      <c r="E22" s="237">
        <v>380118</v>
      </c>
      <c r="F22" s="238">
        <v>297.21824546737031</v>
      </c>
    </row>
    <row r="23" spans="1:8" ht="15.6" customHeight="1">
      <c r="A23" s="236" t="s">
        <v>165</v>
      </c>
      <c r="B23" s="237">
        <v>11117</v>
      </c>
      <c r="C23" s="237">
        <v>11847</v>
      </c>
      <c r="D23" s="237">
        <v>62827</v>
      </c>
      <c r="E23" s="237">
        <v>58982</v>
      </c>
      <c r="F23" s="238">
        <v>-6.1199802632626046</v>
      </c>
    </row>
    <row r="24" spans="1:8" ht="15.6" customHeight="1">
      <c r="A24" s="236" t="s">
        <v>141</v>
      </c>
      <c r="B24" s="237">
        <v>43002</v>
      </c>
      <c r="C24" s="237">
        <v>66030</v>
      </c>
      <c r="D24" s="237">
        <v>264019</v>
      </c>
      <c r="E24" s="237">
        <v>253256</v>
      </c>
      <c r="F24" s="238">
        <v>-4.0766005476878604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7381</v>
      </c>
      <c r="C26" s="237">
        <v>9361</v>
      </c>
      <c r="D26" s="237">
        <v>27790</v>
      </c>
      <c r="E26" s="237">
        <v>38676</v>
      </c>
      <c r="F26" s="238">
        <v>39.1723641597697</v>
      </c>
    </row>
    <row r="27" spans="1:8" ht="15.6" customHeight="1">
      <c r="A27" s="236" t="s">
        <v>173</v>
      </c>
      <c r="B27" s="237">
        <v>89057</v>
      </c>
      <c r="C27" s="237">
        <v>75983</v>
      </c>
      <c r="D27" s="237">
        <v>436247</v>
      </c>
      <c r="E27" s="237">
        <v>387674</v>
      </c>
      <c r="F27" s="238">
        <v>-11.13428860255773</v>
      </c>
    </row>
    <row r="28" spans="1:8" ht="15.6" customHeight="1">
      <c r="A28" s="236" t="s">
        <v>177</v>
      </c>
      <c r="B28" s="237">
        <v>3461</v>
      </c>
      <c r="C28" s="237">
        <v>14821</v>
      </c>
      <c r="D28" s="237">
        <v>45905</v>
      </c>
      <c r="E28" s="237">
        <v>76251</v>
      </c>
      <c r="F28" s="238">
        <v>66.106088661365874</v>
      </c>
    </row>
    <row r="29" spans="1:8" ht="15.6" customHeight="1">
      <c r="A29" s="236" t="s">
        <v>178</v>
      </c>
      <c r="B29" s="237">
        <v>155735</v>
      </c>
      <c r="C29" s="237">
        <v>161331</v>
      </c>
      <c r="D29" s="237">
        <v>646591</v>
      </c>
      <c r="E29" s="237">
        <v>708241</v>
      </c>
      <c r="F29" s="238">
        <v>9.5346208035682594</v>
      </c>
    </row>
    <row r="30" spans="1:8" ht="15.6" customHeight="1">
      <c r="A30" s="236" t="s">
        <v>179</v>
      </c>
      <c r="B30" s="237">
        <v>10889</v>
      </c>
      <c r="C30" s="237">
        <v>16916</v>
      </c>
      <c r="D30" s="237">
        <v>84977</v>
      </c>
      <c r="E30" s="237">
        <v>116611</v>
      </c>
      <c r="F30" s="238">
        <v>37.226543652988447</v>
      </c>
    </row>
    <row r="31" spans="1:8" ht="15.6" customHeight="1">
      <c r="A31" s="236" t="s">
        <v>180</v>
      </c>
      <c r="B31" s="237">
        <v>55807</v>
      </c>
      <c r="C31" s="237">
        <v>46060</v>
      </c>
      <c r="D31" s="237">
        <v>222821</v>
      </c>
      <c r="E31" s="237">
        <v>290778</v>
      </c>
      <c r="F31" s="238">
        <v>30.498471867552869</v>
      </c>
    </row>
    <row r="32" spans="1:8" ht="15.6" customHeight="1">
      <c r="A32" s="236" t="s">
        <v>181</v>
      </c>
      <c r="B32" s="237">
        <v>1331980</v>
      </c>
      <c r="C32" s="237">
        <v>1231488</v>
      </c>
      <c r="D32" s="237">
        <v>5742974</v>
      </c>
      <c r="E32" s="237">
        <v>5841929</v>
      </c>
      <c r="F32" s="238">
        <v>1.7230619536149729</v>
      </c>
    </row>
    <row r="33" spans="1:6" ht="15.6" customHeight="1">
      <c r="A33" s="236" t="s">
        <v>182</v>
      </c>
      <c r="B33" s="237">
        <v>162013</v>
      </c>
      <c r="C33" s="237">
        <v>181352</v>
      </c>
      <c r="D33" s="237">
        <v>804525</v>
      </c>
      <c r="E33" s="237">
        <v>802068</v>
      </c>
      <c r="F33" s="238">
        <v>-0.30539759485409951</v>
      </c>
    </row>
    <row r="34" spans="1:6" ht="15.6" customHeight="1">
      <c r="A34" s="236" t="s">
        <v>183</v>
      </c>
      <c r="B34" s="237">
        <v>25629</v>
      </c>
      <c r="C34" s="237">
        <v>24847</v>
      </c>
      <c r="D34" s="237">
        <v>108793</v>
      </c>
      <c r="E34" s="237">
        <v>112037</v>
      </c>
      <c r="F34" s="238">
        <v>2.981809491419483</v>
      </c>
    </row>
    <row r="35" spans="1:6" ht="15.6" customHeight="1">
      <c r="A35" s="240" t="s">
        <v>153</v>
      </c>
      <c r="B35" s="241">
        <f>SUM(B7:B34)</f>
        <v>3952885</v>
      </c>
      <c r="C35" s="241">
        <f>SUM(C7:C34)</f>
        <v>3905038</v>
      </c>
      <c r="D35" s="241">
        <f>SUM(D7:D34)</f>
        <v>17780278</v>
      </c>
      <c r="E35" s="241">
        <f>SUM(E7:E34)</f>
        <v>19005499</v>
      </c>
      <c r="F35" s="242">
        <f>E35*100/D35-100</f>
        <v>6.8908990061910202</v>
      </c>
    </row>
    <row r="36" spans="1:6" ht="15.6" customHeight="1">
      <c r="A36" s="60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9717-4844-4EFC-B00E-82DCC43B2439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3EA07-0668-4717-8C33-16C18B3F652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EB1A4-8827-4D02-B640-26BCC765D92B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FA28F-AA75-4BB8-9798-4743B82EA31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 t="s">
        <v>229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198</v>
      </c>
      <c r="AB2" s="53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53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0E2C0-09DE-4B21-B8B8-DD1D7E553165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ADBDE-F96C-4079-897E-9F00D128DA67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28276012</v>
      </c>
      <c r="D8" s="198">
        <v>25077494</v>
      </c>
      <c r="E8" s="199">
        <v>-3198518</v>
      </c>
      <c r="F8" s="200">
        <v>-11.31177197123837</v>
      </c>
      <c r="G8" s="201">
        <v>0</v>
      </c>
      <c r="H8" s="198">
        <v>0</v>
      </c>
      <c r="I8" s="199">
        <v>0</v>
      </c>
      <c r="J8" s="200" t="s">
        <v>151</v>
      </c>
      <c r="K8" s="201">
        <v>572</v>
      </c>
      <c r="L8" s="198">
        <v>2767</v>
      </c>
      <c r="M8" s="199">
        <v>2195</v>
      </c>
      <c r="N8" s="200">
        <v>383.74125874125872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7709379</v>
      </c>
      <c r="D9" s="198">
        <v>4704602</v>
      </c>
      <c r="E9" s="199">
        <v>-3004777</v>
      </c>
      <c r="F9" s="200">
        <v>-38.975603612171618</v>
      </c>
      <c r="G9" s="201">
        <v>0</v>
      </c>
      <c r="H9" s="198">
        <v>0</v>
      </c>
      <c r="I9" s="199">
        <v>0</v>
      </c>
      <c r="J9" s="200" t="s">
        <v>151</v>
      </c>
      <c r="K9" s="201">
        <v>194575</v>
      </c>
      <c r="L9" s="198">
        <v>208055</v>
      </c>
      <c r="M9" s="199">
        <v>13480</v>
      </c>
      <c r="N9" s="200">
        <v>6.927919825260175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9756346</v>
      </c>
      <c r="D10" s="198">
        <v>10171447</v>
      </c>
      <c r="E10" s="199">
        <v>415101</v>
      </c>
      <c r="F10" s="200">
        <v>4.2546769046526256</v>
      </c>
      <c r="G10" s="201">
        <v>0</v>
      </c>
      <c r="H10" s="198">
        <v>0</v>
      </c>
      <c r="I10" s="199">
        <v>0</v>
      </c>
      <c r="J10" s="200" t="s">
        <v>151</v>
      </c>
      <c r="K10" s="201">
        <v>10111</v>
      </c>
      <c r="L10" s="198">
        <v>15771</v>
      </c>
      <c r="M10" s="199">
        <v>5660</v>
      </c>
      <c r="N10" s="200">
        <v>55.978637127880518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7110829</v>
      </c>
      <c r="D11" s="198">
        <v>8577315</v>
      </c>
      <c r="E11" s="199">
        <v>1466486</v>
      </c>
      <c r="F11" s="200">
        <v>20.623277539088619</v>
      </c>
      <c r="G11" s="201">
        <v>0</v>
      </c>
      <c r="H11" s="198">
        <v>0</v>
      </c>
      <c r="I11" s="199">
        <v>0</v>
      </c>
      <c r="J11" s="200" t="s">
        <v>151</v>
      </c>
      <c r="K11" s="201">
        <v>5354</v>
      </c>
      <c r="L11" s="198">
        <v>6668</v>
      </c>
      <c r="M11" s="199">
        <v>1314</v>
      </c>
      <c r="N11" s="200">
        <v>24.542398206948079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3505115</v>
      </c>
      <c r="D12" s="198">
        <v>2433296</v>
      </c>
      <c r="E12" s="199">
        <v>-1071819</v>
      </c>
      <c r="F12" s="200">
        <v>-30.578711397486249</v>
      </c>
      <c r="G12" s="201">
        <v>0</v>
      </c>
      <c r="H12" s="198">
        <v>0</v>
      </c>
      <c r="I12" s="199">
        <v>0</v>
      </c>
      <c r="J12" s="200" t="s">
        <v>151</v>
      </c>
      <c r="K12" s="201">
        <v>155357</v>
      </c>
      <c r="L12" s="198">
        <v>154905</v>
      </c>
      <c r="M12" s="199">
        <v>-452</v>
      </c>
      <c r="N12" s="200">
        <v>-0.2909427962692348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1189315</v>
      </c>
      <c r="D13" s="198">
        <v>1068665</v>
      </c>
      <c r="E13" s="199">
        <v>-120650</v>
      </c>
      <c r="F13" s="200">
        <v>-10.14449494036484</v>
      </c>
      <c r="G13" s="201">
        <v>0</v>
      </c>
      <c r="H13" s="198">
        <v>0</v>
      </c>
      <c r="I13" s="199">
        <v>0</v>
      </c>
      <c r="J13" s="200" t="s">
        <v>151</v>
      </c>
      <c r="K13" s="201">
        <v>64865</v>
      </c>
      <c r="L13" s="198">
        <v>66351</v>
      </c>
      <c r="M13" s="199">
        <v>1486</v>
      </c>
      <c r="N13" s="200">
        <v>2.2909118939335542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4293324</v>
      </c>
      <c r="H14" s="198">
        <v>3833491</v>
      </c>
      <c r="I14" s="199">
        <v>-459833</v>
      </c>
      <c r="J14" s="200">
        <v>-10.71041924625302</v>
      </c>
      <c r="K14" s="201">
        <v>129086</v>
      </c>
      <c r="L14" s="198">
        <v>130757</v>
      </c>
      <c r="M14" s="199">
        <v>1671</v>
      </c>
      <c r="N14" s="200">
        <v>1.294485846644875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6580640</v>
      </c>
      <c r="D15" s="198">
        <v>7556432</v>
      </c>
      <c r="E15" s="199">
        <v>975792</v>
      </c>
      <c r="F15" s="200">
        <v>14.828223394685009</v>
      </c>
      <c r="G15" s="201">
        <v>0</v>
      </c>
      <c r="H15" s="198">
        <v>0</v>
      </c>
      <c r="I15" s="199">
        <v>0</v>
      </c>
      <c r="J15" s="200" t="s">
        <v>151</v>
      </c>
      <c r="K15" s="201">
        <v>370</v>
      </c>
      <c r="L15" s="198">
        <v>775</v>
      </c>
      <c r="M15" s="199">
        <v>405</v>
      </c>
      <c r="N15" s="200">
        <v>109.4594594594595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1791956</v>
      </c>
      <c r="D16" s="198">
        <v>1524537</v>
      </c>
      <c r="E16" s="199">
        <v>-267419</v>
      </c>
      <c r="F16" s="200">
        <v>-14.923301688211099</v>
      </c>
      <c r="G16" s="201">
        <v>0</v>
      </c>
      <c r="H16" s="198">
        <v>0</v>
      </c>
      <c r="I16" s="199">
        <v>0</v>
      </c>
      <c r="J16" s="200" t="s">
        <v>151</v>
      </c>
      <c r="K16" s="201">
        <v>395373</v>
      </c>
      <c r="L16" s="198">
        <v>431236</v>
      </c>
      <c r="M16" s="199">
        <v>35863</v>
      </c>
      <c r="N16" s="200">
        <v>9.070675033449433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2184283</v>
      </c>
      <c r="H17" s="198">
        <v>3297876</v>
      </c>
      <c r="I17" s="199">
        <v>1113593</v>
      </c>
      <c r="J17" s="200">
        <v>50.982084281203498</v>
      </c>
      <c r="K17" s="201">
        <v>12723</v>
      </c>
      <c r="L17" s="198">
        <v>42861</v>
      </c>
      <c r="M17" s="199">
        <v>30138</v>
      </c>
      <c r="N17" s="200">
        <v>236.87809478896489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2249416</v>
      </c>
      <c r="H18" s="198">
        <v>2267871</v>
      </c>
      <c r="I18" s="199">
        <v>18455</v>
      </c>
      <c r="J18" s="200">
        <v>0.82043517072875716</v>
      </c>
      <c r="K18" s="201">
        <v>935182</v>
      </c>
      <c r="L18" s="198">
        <v>849449</v>
      </c>
      <c r="M18" s="199">
        <v>-85733</v>
      </c>
      <c r="N18" s="200">
        <v>-9.1675203329405406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591892</v>
      </c>
      <c r="H19" s="198">
        <v>805383</v>
      </c>
      <c r="I19" s="199">
        <v>213491</v>
      </c>
      <c r="J19" s="200">
        <v>36.069249119771847</v>
      </c>
      <c r="K19" s="201">
        <v>919458</v>
      </c>
      <c r="L19" s="198">
        <v>533207</v>
      </c>
      <c r="M19" s="199">
        <v>-386251</v>
      </c>
      <c r="N19" s="200">
        <v>-42.008552864839942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149505</v>
      </c>
      <c r="H20" s="198">
        <v>191117</v>
      </c>
      <c r="I20" s="199">
        <v>41612</v>
      </c>
      <c r="J20" s="200">
        <v>27.833182836694419</v>
      </c>
      <c r="K20" s="201">
        <v>7008145</v>
      </c>
      <c r="L20" s="198">
        <v>6389044</v>
      </c>
      <c r="M20" s="199">
        <v>-619101</v>
      </c>
      <c r="N20" s="200">
        <v>-8.8340209855817733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1657789</v>
      </c>
      <c r="L21" s="198">
        <v>1579746</v>
      </c>
      <c r="M21" s="199">
        <v>-78043</v>
      </c>
      <c r="N21" s="200">
        <v>-4.7076557993809871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287891</v>
      </c>
      <c r="H22" s="198">
        <v>189779</v>
      </c>
      <c r="I22" s="199">
        <v>-98112</v>
      </c>
      <c r="J22" s="200">
        <v>-34.07956483530225</v>
      </c>
      <c r="K22" s="201">
        <v>154584</v>
      </c>
      <c r="L22" s="198">
        <v>132003</v>
      </c>
      <c r="M22" s="199">
        <v>-22581</v>
      </c>
      <c r="N22" s="200">
        <v>-14.607591988821611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23681</v>
      </c>
      <c r="D23" s="198">
        <v>30874</v>
      </c>
      <c r="E23" s="199">
        <v>7193</v>
      </c>
      <c r="F23" s="200">
        <v>30.374561885055531</v>
      </c>
      <c r="G23" s="201">
        <v>6003176</v>
      </c>
      <c r="H23" s="198">
        <v>6653064</v>
      </c>
      <c r="I23" s="199">
        <v>649888</v>
      </c>
      <c r="J23" s="200">
        <v>10.82573624361504</v>
      </c>
      <c r="K23" s="201">
        <v>1472770</v>
      </c>
      <c r="L23" s="198">
        <v>1246982</v>
      </c>
      <c r="M23" s="199">
        <v>-225788</v>
      </c>
      <c r="N23" s="200">
        <v>-15.33083916701182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360348</v>
      </c>
      <c r="H24" s="198">
        <v>124231</v>
      </c>
      <c r="I24" s="199">
        <v>-236117</v>
      </c>
      <c r="J24" s="200">
        <v>-65.524714997724431</v>
      </c>
      <c r="K24" s="201">
        <v>3069</v>
      </c>
      <c r="L24" s="198">
        <v>16870</v>
      </c>
      <c r="M24" s="199">
        <v>13801</v>
      </c>
      <c r="N24" s="200">
        <v>449.69045291625929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338649</v>
      </c>
      <c r="H25" s="198">
        <v>233571</v>
      </c>
      <c r="I25" s="199">
        <v>-105078</v>
      </c>
      <c r="J25" s="200">
        <v>-31.02858712117856</v>
      </c>
      <c r="K25" s="201">
        <v>104027</v>
      </c>
      <c r="L25" s="198">
        <v>101641</v>
      </c>
      <c r="M25" s="199">
        <v>-2386</v>
      </c>
      <c r="N25" s="200">
        <v>-2.2936353062185759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157634</v>
      </c>
      <c r="D26" s="198">
        <v>119523</v>
      </c>
      <c r="E26" s="199">
        <v>-38111</v>
      </c>
      <c r="F26" s="200">
        <v>-24.176890772295319</v>
      </c>
      <c r="G26" s="201">
        <v>1325836</v>
      </c>
      <c r="H26" s="198">
        <v>1305339</v>
      </c>
      <c r="I26" s="199">
        <v>-20497</v>
      </c>
      <c r="J26" s="200">
        <v>-1.545967977939952</v>
      </c>
      <c r="K26" s="201">
        <v>963321</v>
      </c>
      <c r="L26" s="198">
        <v>1044821</v>
      </c>
      <c r="M26" s="199">
        <v>81500</v>
      </c>
      <c r="N26" s="200">
        <v>8.4603159279201776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7776427</v>
      </c>
      <c r="D27" s="198">
        <v>9478877</v>
      </c>
      <c r="E27" s="199">
        <v>1702450</v>
      </c>
      <c r="F27" s="200">
        <v>21.89244494933213</v>
      </c>
      <c r="G27" s="201">
        <v>1121256</v>
      </c>
      <c r="H27" s="198">
        <v>1107933</v>
      </c>
      <c r="I27" s="199">
        <v>-13323</v>
      </c>
      <c r="J27" s="200">
        <v>-1.188221066375561</v>
      </c>
      <c r="K27" s="201">
        <v>10533750</v>
      </c>
      <c r="L27" s="198">
        <v>11132555</v>
      </c>
      <c r="M27" s="199">
        <v>598805</v>
      </c>
      <c r="N27" s="200">
        <v>5.6846327281357532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913356</v>
      </c>
      <c r="D28" s="198">
        <v>866650</v>
      </c>
      <c r="E28" s="199">
        <v>-46706</v>
      </c>
      <c r="F28" s="200">
        <v>-5.1136687118713837</v>
      </c>
      <c r="G28" s="201">
        <v>43841</v>
      </c>
      <c r="H28" s="198">
        <v>52727</v>
      </c>
      <c r="I28" s="199">
        <v>8886</v>
      </c>
      <c r="J28" s="200">
        <v>20.268698250496119</v>
      </c>
      <c r="K28" s="201">
        <v>59054</v>
      </c>
      <c r="L28" s="198">
        <v>53864</v>
      </c>
      <c r="M28" s="199">
        <v>-5190</v>
      </c>
      <c r="N28" s="200">
        <v>-8.7885663968571208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2990942</v>
      </c>
      <c r="H29" s="198">
        <v>3035363</v>
      </c>
      <c r="I29" s="199">
        <v>44421</v>
      </c>
      <c r="J29" s="200">
        <v>1.4851842663615711</v>
      </c>
      <c r="K29" s="201">
        <v>498354</v>
      </c>
      <c r="L29" s="198">
        <v>560603</v>
      </c>
      <c r="M29" s="199">
        <v>62249</v>
      </c>
      <c r="N29" s="200">
        <v>12.49092010899882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1969</v>
      </c>
      <c r="E30" s="199">
        <v>1969</v>
      </c>
      <c r="F30" s="200" t="s">
        <v>151</v>
      </c>
      <c r="G30" s="201">
        <v>851721</v>
      </c>
      <c r="H30" s="198">
        <v>434455</v>
      </c>
      <c r="I30" s="199">
        <v>-417266</v>
      </c>
      <c r="J30" s="200">
        <v>-48.990925432154427</v>
      </c>
      <c r="K30" s="201">
        <v>8043070</v>
      </c>
      <c r="L30" s="198">
        <v>7871447</v>
      </c>
      <c r="M30" s="199">
        <v>-171623</v>
      </c>
      <c r="N30" s="200">
        <v>-2.1337996561014592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8304943</v>
      </c>
      <c r="H31" s="198">
        <v>6362338</v>
      </c>
      <c r="I31" s="199">
        <v>-1942605</v>
      </c>
      <c r="J31" s="200">
        <v>-23.390949221445599</v>
      </c>
      <c r="K31" s="201">
        <v>1188012</v>
      </c>
      <c r="L31" s="198">
        <v>1045452</v>
      </c>
      <c r="M31" s="199">
        <v>-142560</v>
      </c>
      <c r="N31" s="200">
        <v>-11.999878789103141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1541942</v>
      </c>
      <c r="H32" s="198">
        <v>1223792</v>
      </c>
      <c r="I32" s="199">
        <v>-318150</v>
      </c>
      <c r="J32" s="200">
        <v>-20.633071801663089</v>
      </c>
      <c r="K32" s="201">
        <v>294967</v>
      </c>
      <c r="L32" s="198">
        <v>90656</v>
      </c>
      <c r="M32" s="199">
        <v>-204311</v>
      </c>
      <c r="N32" s="200">
        <v>-69.265714469754244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178228</v>
      </c>
      <c r="H33" s="198">
        <v>16618</v>
      </c>
      <c r="I33" s="199">
        <v>-161610</v>
      </c>
      <c r="J33" s="200">
        <v>-90.675988060237444</v>
      </c>
      <c r="K33" s="201">
        <v>5160441</v>
      </c>
      <c r="L33" s="198">
        <v>4602350</v>
      </c>
      <c r="M33" s="199">
        <v>-558091</v>
      </c>
      <c r="N33" s="200">
        <v>-10.814792766742221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74474</v>
      </c>
      <c r="D34" s="198">
        <v>54149</v>
      </c>
      <c r="E34" s="199">
        <v>-20325</v>
      </c>
      <c r="F34" s="200">
        <v>-27.291403711362349</v>
      </c>
      <c r="G34" s="201">
        <v>0</v>
      </c>
      <c r="H34" s="198">
        <v>0</v>
      </c>
      <c r="I34" s="199">
        <v>0</v>
      </c>
      <c r="J34" s="200" t="s">
        <v>151</v>
      </c>
      <c r="K34" s="201">
        <v>3681613</v>
      </c>
      <c r="L34" s="198">
        <v>3771496</v>
      </c>
      <c r="M34" s="199">
        <v>89883</v>
      </c>
      <c r="N34" s="200">
        <v>2.441402722122064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1421431</v>
      </c>
      <c r="L35" s="198">
        <v>1518268</v>
      </c>
      <c r="M35" s="199">
        <v>96837</v>
      </c>
      <c r="N35" s="200">
        <v>6.8126416266424457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1756770</v>
      </c>
      <c r="L36" s="198">
        <v>1757540</v>
      </c>
      <c r="M36" s="199">
        <v>770</v>
      </c>
      <c r="N36" s="200">
        <v>4.3830438816698347E-2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2116724</v>
      </c>
      <c r="D37" s="198">
        <v>1885754</v>
      </c>
      <c r="E37" s="199">
        <v>-230970</v>
      </c>
      <c r="F37" s="200">
        <v>-10.911672943661999</v>
      </c>
      <c r="G37" s="201">
        <v>0</v>
      </c>
      <c r="H37" s="198">
        <v>0</v>
      </c>
      <c r="I37" s="199">
        <v>0</v>
      </c>
      <c r="J37" s="200" t="s">
        <v>151</v>
      </c>
      <c r="K37" s="201">
        <v>1113805</v>
      </c>
      <c r="L37" s="198">
        <v>1172358</v>
      </c>
      <c r="M37" s="199">
        <v>58553</v>
      </c>
      <c r="N37" s="200">
        <v>5.2570243444768181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85646</v>
      </c>
      <c r="D38" s="198">
        <v>65164</v>
      </c>
      <c r="E38" s="199">
        <v>-20482</v>
      </c>
      <c r="F38" s="200">
        <v>-23.91471872591832</v>
      </c>
      <c r="G38" s="201">
        <v>115356</v>
      </c>
      <c r="H38" s="198">
        <v>62171</v>
      </c>
      <c r="I38" s="199">
        <v>-53185</v>
      </c>
      <c r="J38" s="200">
        <v>-46.105100731648108</v>
      </c>
      <c r="K38" s="201">
        <v>9486746</v>
      </c>
      <c r="L38" s="198">
        <v>8805809</v>
      </c>
      <c r="M38" s="199">
        <v>-680937</v>
      </c>
      <c r="N38" s="200">
        <v>-7.1777720200372253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273</v>
      </c>
      <c r="H39" s="198">
        <v>552</v>
      </c>
      <c r="I39" s="199">
        <v>279</v>
      </c>
      <c r="J39" s="200">
        <v>102.1978021978022</v>
      </c>
      <c r="K39" s="201">
        <v>1563464</v>
      </c>
      <c r="L39" s="198">
        <v>1596315</v>
      </c>
      <c r="M39" s="199">
        <v>32851</v>
      </c>
      <c r="N39" s="200">
        <v>2.101167663598261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6107</v>
      </c>
      <c r="D40" s="198">
        <v>3293</v>
      </c>
      <c r="E40" s="199">
        <v>-2814</v>
      </c>
      <c r="F40" s="200">
        <v>-46.078270836744721</v>
      </c>
      <c r="G40" s="201">
        <v>1774994</v>
      </c>
      <c r="H40" s="198">
        <v>1896654</v>
      </c>
      <c r="I40" s="199">
        <v>121660</v>
      </c>
      <c r="J40" s="200">
        <v>6.8541076758569366</v>
      </c>
      <c r="K40" s="201">
        <v>1467542</v>
      </c>
      <c r="L40" s="198">
        <v>1982162</v>
      </c>
      <c r="M40" s="199">
        <v>514620</v>
      </c>
      <c r="N40" s="200">
        <v>35.066798769643377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227182</v>
      </c>
      <c r="H41" s="198">
        <v>266345</v>
      </c>
      <c r="I41" s="199">
        <v>39163</v>
      </c>
      <c r="J41" s="200">
        <v>17.238601649778591</v>
      </c>
      <c r="K41" s="201">
        <v>2183175</v>
      </c>
      <c r="L41" s="198">
        <v>2240065</v>
      </c>
      <c r="M41" s="199">
        <v>56890</v>
      </c>
      <c r="N41" s="200">
        <v>2.605837827934081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5086092</v>
      </c>
      <c r="L42" s="198">
        <v>4543937</v>
      </c>
      <c r="M42" s="199">
        <v>-542155</v>
      </c>
      <c r="N42" s="200">
        <v>-10.659559441708881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5840456</v>
      </c>
      <c r="L43" s="198">
        <v>5831764</v>
      </c>
      <c r="M43" s="199">
        <v>-8692</v>
      </c>
      <c r="N43" s="200">
        <v>-0.14882399593456341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106</v>
      </c>
      <c r="D44" s="198">
        <v>1850</v>
      </c>
      <c r="E44" s="199">
        <v>1744</v>
      </c>
      <c r="F44" s="200">
        <v>1645.283018867925</v>
      </c>
      <c r="G44" s="201">
        <v>78190</v>
      </c>
      <c r="H44" s="198">
        <v>41825</v>
      </c>
      <c r="I44" s="199">
        <v>-36365</v>
      </c>
      <c r="J44" s="200">
        <v>-46.50850492390331</v>
      </c>
      <c r="K44" s="201">
        <v>11666421</v>
      </c>
      <c r="L44" s="198">
        <v>12810242</v>
      </c>
      <c r="M44" s="199">
        <v>1143821</v>
      </c>
      <c r="N44" s="200">
        <v>9.8043864523661597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4437549</v>
      </c>
      <c r="L45" s="198">
        <v>4254451</v>
      </c>
      <c r="M45" s="199">
        <v>-183098</v>
      </c>
      <c r="N45" s="200">
        <v>-4.1261065511614703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12748641</v>
      </c>
      <c r="L46" s="198">
        <v>13000219</v>
      </c>
      <c r="M46" s="199">
        <v>251578</v>
      </c>
      <c r="N46" s="200">
        <v>1.9733711224592549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15650537</v>
      </c>
      <c r="L47" s="198">
        <v>15670877</v>
      </c>
      <c r="M47" s="199">
        <v>20340</v>
      </c>
      <c r="N47" s="200">
        <v>0.1299635916646196</v>
      </c>
      <c r="O47" s="166"/>
    </row>
    <row r="48" spans="1:15" ht="19.5" customHeight="1">
      <c r="A48" s="208" t="s">
        <v>162</v>
      </c>
      <c r="B48" s="208"/>
      <c r="C48" s="189">
        <f>SUM(C8:C47)</f>
        <v>77073747</v>
      </c>
      <c r="D48" s="189">
        <f>SUM(D8:D47)</f>
        <v>73621891</v>
      </c>
      <c r="E48" s="189">
        <f>D48-C48</f>
        <v>-3451856</v>
      </c>
      <c r="F48" s="190">
        <f t="shared" ref="F48" si="0">((D48*100/C48)-100)</f>
        <v>-4.4786404377096147</v>
      </c>
      <c r="G48" s="189">
        <f>SUM(G8:G47)</f>
        <v>35013188</v>
      </c>
      <c r="H48" s="189">
        <f>SUM(H8:H47)</f>
        <v>33402495</v>
      </c>
      <c r="I48" s="189">
        <f>H48-G48</f>
        <v>-1610693</v>
      </c>
      <c r="J48" s="190">
        <f t="shared" ref="J48" si="1">((H48*100/G48)-100)</f>
        <v>-4.6002466270709164</v>
      </c>
      <c r="K48" s="189">
        <f>SUM(K8:K47)</f>
        <v>118068621</v>
      </c>
      <c r="L48" s="189">
        <f>SUM(L8:L47)</f>
        <v>117266339</v>
      </c>
      <c r="M48" s="189">
        <f>L48-K48</f>
        <v>-802282</v>
      </c>
      <c r="N48" s="190">
        <f t="shared" ref="N48" si="2">((L48*100/K48)-100)</f>
        <v>-0.67950484489863072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E355-8F39-4B91-A717-B1FB40944524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1333872.96</v>
      </c>
      <c r="C7" s="203">
        <v>1124859.442</v>
      </c>
      <c r="D7" s="203">
        <v>6292284.9619999984</v>
      </c>
      <c r="E7" s="203">
        <v>5516477.8380000005</v>
      </c>
      <c r="F7" s="204">
        <v>-12.329497609933579</v>
      </c>
      <c r="G7" s="51"/>
    </row>
    <row r="8" spans="1:27" ht="15.6" customHeight="1">
      <c r="A8" s="202" t="s">
        <v>11</v>
      </c>
      <c r="B8" s="203">
        <v>228235.93400000001</v>
      </c>
      <c r="C8" s="203">
        <v>272697</v>
      </c>
      <c r="D8" s="203">
        <v>1334537.1129999999</v>
      </c>
      <c r="E8" s="203">
        <v>1178778</v>
      </c>
      <c r="F8" s="204">
        <v>-11.671396132990109</v>
      </c>
      <c r="G8" s="20"/>
    </row>
    <row r="9" spans="1:27" ht="15.6" customHeight="1">
      <c r="A9" s="202" t="s">
        <v>8</v>
      </c>
      <c r="B9" s="203">
        <v>557367.23199999996</v>
      </c>
      <c r="C9" s="203">
        <v>694349.57700000005</v>
      </c>
      <c r="D9" s="203">
        <v>2208860.327</v>
      </c>
      <c r="E9" s="203">
        <v>2591905.554</v>
      </c>
      <c r="F9" s="204">
        <v>17.341305935818909</v>
      </c>
      <c r="G9" s="20"/>
    </row>
    <row r="10" spans="1:27" ht="15.6" customHeight="1">
      <c r="A10" s="202" t="s">
        <v>10</v>
      </c>
      <c r="B10" s="203">
        <v>486201.27799999999</v>
      </c>
      <c r="C10" s="203">
        <v>408467.47700000001</v>
      </c>
      <c r="D10" s="203">
        <v>1912369.264</v>
      </c>
      <c r="E10" s="203">
        <v>1908355.5889999999</v>
      </c>
      <c r="F10" s="204">
        <v>-0.20987970657951399</v>
      </c>
    </row>
    <row r="11" spans="1:27" ht="15.6" customHeight="1">
      <c r="A11" s="202" t="s">
        <v>9</v>
      </c>
      <c r="B11" s="203">
        <v>9076030.4479999989</v>
      </c>
      <c r="C11" s="203">
        <v>8877316.3550000004</v>
      </c>
      <c r="D11" s="203">
        <v>45201284.384000003</v>
      </c>
      <c r="E11" s="203">
        <v>42654659.408</v>
      </c>
      <c r="F11" s="204">
        <v>-5.6339659607137946</v>
      </c>
    </row>
    <row r="12" spans="1:27" ht="15.6" customHeight="1">
      <c r="A12" s="202" t="s">
        <v>6</v>
      </c>
      <c r="B12" s="203">
        <v>484326.30599999998</v>
      </c>
      <c r="C12" s="203">
        <v>377182.73700000002</v>
      </c>
      <c r="D12" s="203">
        <v>2049615.412</v>
      </c>
      <c r="E12" s="203">
        <v>2125439.6009999998</v>
      </c>
      <c r="F12" s="204">
        <v>3.6994349552636829</v>
      </c>
    </row>
    <row r="13" spans="1:27" ht="15.6" customHeight="1">
      <c r="A13" s="202" t="s">
        <v>175</v>
      </c>
      <c r="B13" s="203">
        <v>1695092.8160000001</v>
      </c>
      <c r="C13" s="203">
        <v>1685179.1</v>
      </c>
      <c r="D13" s="203">
        <v>6884815.7439999999</v>
      </c>
      <c r="E13" s="203">
        <v>7177709.2130000005</v>
      </c>
      <c r="F13" s="204">
        <v>4.2541947365149326</v>
      </c>
    </row>
    <row r="14" spans="1:27" ht="15.6" customHeight="1">
      <c r="A14" s="202" t="s">
        <v>148</v>
      </c>
      <c r="B14" s="203">
        <v>6453724.0039999997</v>
      </c>
      <c r="C14" s="203">
        <v>6186157.3360000001</v>
      </c>
      <c r="D14" s="203">
        <v>29280438.473999999</v>
      </c>
      <c r="E14" s="203">
        <v>28733981.960000001</v>
      </c>
      <c r="F14" s="204">
        <v>-1.866285282869768</v>
      </c>
    </row>
    <row r="15" spans="1:27" ht="15.6" customHeight="1">
      <c r="A15" s="202" t="s">
        <v>145</v>
      </c>
      <c r="B15" s="203">
        <v>3382981</v>
      </c>
      <c r="C15" s="203">
        <v>2393188</v>
      </c>
      <c r="D15" s="203">
        <v>14947930</v>
      </c>
      <c r="E15" s="203">
        <v>13282611</v>
      </c>
      <c r="F15" s="204">
        <v>-11.14080009740479</v>
      </c>
    </row>
    <row r="16" spans="1:27" ht="15.6" customHeight="1">
      <c r="A16" s="202" t="s">
        <v>144</v>
      </c>
      <c r="B16" s="203">
        <v>3327768.31</v>
      </c>
      <c r="C16" s="203">
        <v>2629463.5759999999</v>
      </c>
      <c r="D16" s="203">
        <v>15783491.703</v>
      </c>
      <c r="E16" s="203">
        <v>13941925.657</v>
      </c>
      <c r="F16" s="204">
        <v>-11.66767202500553</v>
      </c>
      <c r="G16" s="15"/>
    </row>
    <row r="17" spans="1:7" ht="15.6" customHeight="1">
      <c r="A17" s="202" t="s">
        <v>150</v>
      </c>
      <c r="B17" s="203">
        <v>1640038.341</v>
      </c>
      <c r="C17" s="203">
        <v>1512501.4890000001</v>
      </c>
      <c r="D17" s="203">
        <v>7162021.9510000004</v>
      </c>
      <c r="E17" s="203">
        <v>7454832.358</v>
      </c>
      <c r="F17" s="204">
        <v>4.0883762854024326</v>
      </c>
      <c r="G17" s="16"/>
    </row>
    <row r="18" spans="1:7" ht="15.6" customHeight="1">
      <c r="A18" s="202" t="s">
        <v>147</v>
      </c>
      <c r="B18" s="203">
        <v>164934.90900000001</v>
      </c>
      <c r="C18" s="203">
        <v>204689</v>
      </c>
      <c r="D18" s="203">
        <v>666775.90899999999</v>
      </c>
      <c r="E18" s="203">
        <v>875396</v>
      </c>
      <c r="F18" s="204">
        <v>31.287886707376511</v>
      </c>
    </row>
    <row r="19" spans="1:7" ht="15.6" customHeight="1">
      <c r="A19" s="202" t="s">
        <v>143</v>
      </c>
      <c r="B19" s="203">
        <v>715802.69799999997</v>
      </c>
      <c r="C19" s="203">
        <v>643550.14800000004</v>
      </c>
      <c r="D19" s="203">
        <v>3042712.69</v>
      </c>
      <c r="E19" s="203">
        <v>2775949.3</v>
      </c>
      <c r="F19" s="204">
        <v>-8.7672881792858277</v>
      </c>
    </row>
    <row r="20" spans="1:7" ht="15.6" customHeight="1">
      <c r="A20" s="202" t="s">
        <v>142</v>
      </c>
      <c r="B20" s="203">
        <v>1571712.639</v>
      </c>
      <c r="C20" s="203">
        <v>1439433.8640000001</v>
      </c>
      <c r="D20" s="203">
        <v>6504252.1900000004</v>
      </c>
      <c r="E20" s="203">
        <v>7259872.5279999999</v>
      </c>
      <c r="F20" s="204">
        <v>11.617328417273431</v>
      </c>
    </row>
    <row r="21" spans="1:7" ht="15.6" customHeight="1">
      <c r="A21" s="202" t="s">
        <v>149</v>
      </c>
      <c r="B21" s="203">
        <v>2593471.0890000002</v>
      </c>
      <c r="C21" s="203">
        <v>2481115.6239999998</v>
      </c>
      <c r="D21" s="203">
        <v>13335044.543</v>
      </c>
      <c r="E21" s="203">
        <v>12110404.547</v>
      </c>
      <c r="F21" s="204">
        <v>-9.1836213373794351</v>
      </c>
    </row>
    <row r="22" spans="1:7" ht="15.6" customHeight="1">
      <c r="A22" s="202" t="s">
        <v>146</v>
      </c>
      <c r="B22" s="203">
        <v>2722064.8080000002</v>
      </c>
      <c r="C22" s="203">
        <v>3139708.665</v>
      </c>
      <c r="D22" s="203">
        <v>12973209.630999999</v>
      </c>
      <c r="E22" s="203">
        <v>14905671.1</v>
      </c>
      <c r="F22" s="204">
        <v>14.89578542215418</v>
      </c>
    </row>
    <row r="23" spans="1:7" ht="15.6" customHeight="1">
      <c r="A23" s="202" t="s">
        <v>165</v>
      </c>
      <c r="B23" s="203">
        <v>488144.21</v>
      </c>
      <c r="C23" s="203">
        <v>514946.647</v>
      </c>
      <c r="D23" s="203">
        <v>1798480.3929999999</v>
      </c>
      <c r="E23" s="203">
        <v>2253119.5750000002</v>
      </c>
      <c r="F23" s="204">
        <v>25.279073587320472</v>
      </c>
    </row>
    <row r="24" spans="1:7" ht="15.6" customHeight="1">
      <c r="A24" s="202" t="s">
        <v>141</v>
      </c>
      <c r="B24" s="203">
        <v>260491.592</v>
      </c>
      <c r="C24" s="203">
        <v>229965.18900000001</v>
      </c>
      <c r="D24" s="203">
        <v>1055136.737</v>
      </c>
      <c r="E24" s="203">
        <v>978813.174</v>
      </c>
      <c r="F24" s="204">
        <v>-7.2335234215240831</v>
      </c>
    </row>
    <row r="25" spans="1:7" ht="15.6" customHeight="1">
      <c r="A25" s="202" t="s">
        <v>140</v>
      </c>
      <c r="B25" s="203">
        <v>49969</v>
      </c>
      <c r="C25" s="203">
        <v>44563</v>
      </c>
      <c r="D25" s="203">
        <v>221768</v>
      </c>
      <c r="E25" s="203">
        <v>220294</v>
      </c>
      <c r="F25" s="204">
        <v>-0.66465856210093921</v>
      </c>
    </row>
    <row r="26" spans="1:7" ht="15.6" customHeight="1">
      <c r="A26" s="202" t="s">
        <v>152</v>
      </c>
      <c r="B26" s="203">
        <v>269404.44799999997</v>
      </c>
      <c r="C26" s="203">
        <v>277234.22600000002</v>
      </c>
      <c r="D26" s="203">
        <v>1217873.067</v>
      </c>
      <c r="E26" s="203">
        <v>1226409.199</v>
      </c>
      <c r="F26" s="204">
        <v>0.70090489980431414</v>
      </c>
    </row>
    <row r="27" spans="1:7" ht="15.6" customHeight="1">
      <c r="A27" s="202" t="s">
        <v>173</v>
      </c>
      <c r="B27" s="203">
        <v>284344.45699999999</v>
      </c>
      <c r="C27" s="203">
        <v>292355.44699999999</v>
      </c>
      <c r="D27" s="203">
        <v>1406714.9550000001</v>
      </c>
      <c r="E27" s="203">
        <v>1425660.656</v>
      </c>
      <c r="F27" s="204">
        <v>1.3468045486158791</v>
      </c>
    </row>
    <row r="28" spans="1:7" ht="15.6" customHeight="1">
      <c r="A28" s="202" t="s">
        <v>177</v>
      </c>
      <c r="B28" s="203">
        <v>1213736.064</v>
      </c>
      <c r="C28" s="203">
        <v>1207162.9750000001</v>
      </c>
      <c r="D28" s="203">
        <v>6173418.2649999997</v>
      </c>
      <c r="E28" s="203">
        <v>6350123.5060000001</v>
      </c>
      <c r="F28" s="204">
        <v>2.8623565327142022</v>
      </c>
    </row>
    <row r="29" spans="1:7" ht="15.6" customHeight="1">
      <c r="A29" s="202" t="s">
        <v>178</v>
      </c>
      <c r="B29" s="203">
        <v>626547.80000000005</v>
      </c>
      <c r="C29" s="203">
        <v>633745.68200000003</v>
      </c>
      <c r="D29" s="203">
        <v>3057270.2650000001</v>
      </c>
      <c r="E29" s="203">
        <v>2906953.0129999998</v>
      </c>
      <c r="F29" s="204">
        <v>-4.916714551567452</v>
      </c>
    </row>
    <row r="30" spans="1:7" ht="15.6" customHeight="1">
      <c r="A30" s="202" t="s">
        <v>179</v>
      </c>
      <c r="B30" s="203">
        <v>362427</v>
      </c>
      <c r="C30" s="203">
        <v>344962</v>
      </c>
      <c r="D30" s="203">
        <v>1763727</v>
      </c>
      <c r="E30" s="203">
        <v>1785079</v>
      </c>
      <c r="F30" s="204">
        <v>1.2106181965803131</v>
      </c>
    </row>
    <row r="31" spans="1:7" ht="15.6" customHeight="1">
      <c r="A31" s="202" t="s">
        <v>180</v>
      </c>
      <c r="B31" s="203">
        <v>2855573.8760000002</v>
      </c>
      <c r="C31" s="203">
        <v>2061858.7409999999</v>
      </c>
      <c r="D31" s="203">
        <v>13487443.997</v>
      </c>
      <c r="E31" s="203">
        <v>12005483.165999999</v>
      </c>
      <c r="F31" s="204">
        <v>-10.987707020912421</v>
      </c>
    </row>
    <row r="32" spans="1:7" ht="15.6" customHeight="1">
      <c r="A32" s="202" t="s">
        <v>181</v>
      </c>
      <c r="B32" s="203">
        <v>7768165.5599999996</v>
      </c>
      <c r="C32" s="203">
        <v>7508298.8540000003</v>
      </c>
      <c r="D32" s="203">
        <v>34179482.659000002</v>
      </c>
      <c r="E32" s="203">
        <v>33960127.354999997</v>
      </c>
      <c r="F32" s="204">
        <v>-0.64177479275636529</v>
      </c>
    </row>
    <row r="33" spans="1:6" ht="15.6" customHeight="1">
      <c r="A33" s="202" t="s">
        <v>182</v>
      </c>
      <c r="B33" s="203">
        <v>456299.92099999997</v>
      </c>
      <c r="C33" s="203">
        <v>509105.90100000001</v>
      </c>
      <c r="D33" s="203">
        <v>2169485.9070000001</v>
      </c>
      <c r="E33" s="203">
        <v>2204616</v>
      </c>
      <c r="F33" s="204">
        <v>1.6192819177414459</v>
      </c>
    </row>
    <row r="34" spans="1:6" ht="15.6" customHeight="1">
      <c r="A34" s="202" t="s">
        <v>183</v>
      </c>
      <c r="B34" s="203">
        <v>130214</v>
      </c>
      <c r="C34" s="203">
        <v>119353</v>
      </c>
      <c r="D34" s="203">
        <v>613696</v>
      </c>
      <c r="E34" s="203">
        <v>602941</v>
      </c>
      <c r="F34" s="204">
        <v>-1.7524963499843551</v>
      </c>
    </row>
    <row r="35" spans="1:6" ht="15.6" customHeight="1">
      <c r="A35" s="193" t="s">
        <v>153</v>
      </c>
      <c r="B35" s="192">
        <f>SUM(B7:B34)</f>
        <v>51198942.699999996</v>
      </c>
      <c r="C35" s="91">
        <f>SUM(C7:C34)</f>
        <v>47813411.052000009</v>
      </c>
      <c r="D35" s="90">
        <f>SUM(D7:D34)</f>
        <v>236724141.54200003</v>
      </c>
      <c r="E35" s="92">
        <f>SUM(E7:E34)</f>
        <v>230413589.29699996</v>
      </c>
      <c r="F35" s="191">
        <f>E35*100/D35-100</f>
        <v>-2.6657831363939835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FE778-A3C3-4D9B-A459-8E034362A2FF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1329291</v>
      </c>
      <c r="C7" s="203">
        <v>1119700</v>
      </c>
      <c r="D7" s="203">
        <v>6267229</v>
      </c>
      <c r="E7" s="203">
        <v>5485880</v>
      </c>
      <c r="F7" s="204">
        <v>-12.46721637265847</v>
      </c>
      <c r="G7" s="27"/>
    </row>
    <row r="8" spans="1:14" ht="15.6" customHeight="1">
      <c r="A8" s="202" t="s">
        <v>11</v>
      </c>
      <c r="B8" s="203">
        <v>225710</v>
      </c>
      <c r="C8" s="203">
        <v>271599</v>
      </c>
      <c r="D8" s="203">
        <v>1324727</v>
      </c>
      <c r="E8" s="203">
        <v>1174402</v>
      </c>
      <c r="F8" s="204">
        <v>-11.34762105701779</v>
      </c>
      <c r="G8" s="20"/>
    </row>
    <row r="9" spans="1:14" ht="15.6" customHeight="1">
      <c r="A9" s="202" t="s">
        <v>8</v>
      </c>
      <c r="B9" s="203">
        <v>551367</v>
      </c>
      <c r="C9" s="203">
        <v>687629</v>
      </c>
      <c r="D9" s="203">
        <v>2177958</v>
      </c>
      <c r="E9" s="203">
        <v>2564180</v>
      </c>
      <c r="F9" s="204">
        <v>17.733216159356601</v>
      </c>
      <c r="G9" s="20"/>
    </row>
    <row r="10" spans="1:14" ht="15.6" customHeight="1">
      <c r="A10" s="202" t="s">
        <v>10</v>
      </c>
      <c r="B10" s="203">
        <v>480617</v>
      </c>
      <c r="C10" s="203">
        <v>402532</v>
      </c>
      <c r="D10" s="203">
        <v>1890526</v>
      </c>
      <c r="E10" s="203">
        <v>1869050</v>
      </c>
      <c r="F10" s="204">
        <v>-1.135980145208265</v>
      </c>
    </row>
    <row r="11" spans="1:14" ht="15.6" customHeight="1">
      <c r="A11" s="202" t="s">
        <v>9</v>
      </c>
      <c r="B11" s="203">
        <v>8569503</v>
      </c>
      <c r="C11" s="203">
        <v>8385084</v>
      </c>
      <c r="D11" s="203">
        <v>42169001</v>
      </c>
      <c r="E11" s="203">
        <v>40086072</v>
      </c>
      <c r="F11" s="204">
        <v>-4.9394791211677074</v>
      </c>
    </row>
    <row r="12" spans="1:14" ht="15.6" customHeight="1">
      <c r="A12" s="202" t="s">
        <v>6</v>
      </c>
      <c r="B12" s="203">
        <v>470624</v>
      </c>
      <c r="C12" s="203">
        <v>364068</v>
      </c>
      <c r="D12" s="203">
        <v>1999716</v>
      </c>
      <c r="E12" s="203">
        <v>2074758</v>
      </c>
      <c r="F12" s="204">
        <v>3.752632873868095</v>
      </c>
    </row>
    <row r="13" spans="1:14" ht="15.6" customHeight="1">
      <c r="A13" s="202" t="s">
        <v>175</v>
      </c>
      <c r="B13" s="203">
        <v>1672519</v>
      </c>
      <c r="C13" s="203">
        <v>1670549</v>
      </c>
      <c r="D13" s="203">
        <v>6832604</v>
      </c>
      <c r="E13" s="203">
        <v>7131565</v>
      </c>
      <c r="F13" s="204">
        <v>4.3755060296191601</v>
      </c>
    </row>
    <row r="14" spans="1:14" ht="15.6" customHeight="1">
      <c r="A14" s="202" t="s">
        <v>148</v>
      </c>
      <c r="B14" s="203">
        <v>6269442</v>
      </c>
      <c r="C14" s="203">
        <v>6039230</v>
      </c>
      <c r="D14" s="203">
        <v>28611629</v>
      </c>
      <c r="E14" s="203">
        <v>28070871</v>
      </c>
      <c r="F14" s="204">
        <v>-1.8899937504432249</v>
      </c>
    </row>
    <row r="15" spans="1:14" ht="15.6" customHeight="1">
      <c r="A15" s="202" t="s">
        <v>145</v>
      </c>
      <c r="B15" s="203">
        <v>3368668</v>
      </c>
      <c r="C15" s="203">
        <v>2390616</v>
      </c>
      <c r="D15" s="203">
        <v>14889407</v>
      </c>
      <c r="E15" s="203">
        <v>13272545</v>
      </c>
      <c r="F15" s="204">
        <v>-10.85914301355319</v>
      </c>
    </row>
    <row r="16" spans="1:14" ht="15.6" customHeight="1">
      <c r="A16" s="202" t="s">
        <v>144</v>
      </c>
      <c r="B16" s="203">
        <v>3309809</v>
      </c>
      <c r="C16" s="203">
        <v>2613340</v>
      </c>
      <c r="D16" s="203">
        <v>15704577</v>
      </c>
      <c r="E16" s="203">
        <v>13845446</v>
      </c>
      <c r="F16" s="204">
        <v>-11.83814756678896</v>
      </c>
      <c r="G16" s="15"/>
    </row>
    <row r="17" spans="1:7" ht="15.6" customHeight="1">
      <c r="A17" s="202" t="s">
        <v>150</v>
      </c>
      <c r="B17" s="203">
        <v>1637321</v>
      </c>
      <c r="C17" s="203">
        <v>1510077</v>
      </c>
      <c r="D17" s="203">
        <v>7148928</v>
      </c>
      <c r="E17" s="203">
        <v>7446321</v>
      </c>
      <c r="F17" s="204">
        <v>4.1599663613901328</v>
      </c>
      <c r="G17" s="16"/>
    </row>
    <row r="18" spans="1:7" ht="15.6" customHeight="1">
      <c r="A18" s="202" t="s">
        <v>147</v>
      </c>
      <c r="B18" s="203">
        <v>121257</v>
      </c>
      <c r="C18" s="203">
        <v>129492</v>
      </c>
      <c r="D18" s="203">
        <v>467054</v>
      </c>
      <c r="E18" s="203">
        <v>562387</v>
      </c>
      <c r="F18" s="204">
        <v>20.411558406522591</v>
      </c>
    </row>
    <row r="19" spans="1:7" ht="15.6" customHeight="1">
      <c r="A19" s="202" t="s">
        <v>143</v>
      </c>
      <c r="B19" s="203">
        <v>714298</v>
      </c>
      <c r="C19" s="203">
        <v>637315</v>
      </c>
      <c r="D19" s="203">
        <v>3037120</v>
      </c>
      <c r="E19" s="203">
        <v>2765119</v>
      </c>
      <c r="F19" s="204">
        <v>-8.9558858392160943</v>
      </c>
    </row>
    <row r="20" spans="1:7" ht="15.6" customHeight="1">
      <c r="A20" s="202" t="s">
        <v>142</v>
      </c>
      <c r="B20" s="203">
        <v>1569932</v>
      </c>
      <c r="C20" s="203">
        <v>1435441</v>
      </c>
      <c r="D20" s="203">
        <v>6487199</v>
      </c>
      <c r="E20" s="203">
        <v>7252357</v>
      </c>
      <c r="F20" s="204">
        <v>11.794890213788721</v>
      </c>
    </row>
    <row r="21" spans="1:7" ht="15.6" customHeight="1">
      <c r="A21" s="202" t="s">
        <v>149</v>
      </c>
      <c r="B21" s="203">
        <v>2570181</v>
      </c>
      <c r="C21" s="203">
        <v>2463040</v>
      </c>
      <c r="D21" s="203">
        <v>13247240</v>
      </c>
      <c r="E21" s="203">
        <v>11994386</v>
      </c>
      <c r="F21" s="204">
        <v>-9.4574718960326862</v>
      </c>
    </row>
    <row r="22" spans="1:7" ht="15.6" customHeight="1">
      <c r="A22" s="202" t="s">
        <v>146</v>
      </c>
      <c r="B22" s="203">
        <v>2424389</v>
      </c>
      <c r="C22" s="203">
        <v>2888209</v>
      </c>
      <c r="D22" s="203">
        <v>11699644</v>
      </c>
      <c r="E22" s="203">
        <v>13620268</v>
      </c>
      <c r="F22" s="204">
        <v>16.41608924168975</v>
      </c>
    </row>
    <row r="23" spans="1:7" ht="15.6" customHeight="1">
      <c r="A23" s="202" t="s">
        <v>165</v>
      </c>
      <c r="B23" s="203">
        <v>482410</v>
      </c>
      <c r="C23" s="203">
        <v>509756</v>
      </c>
      <c r="D23" s="203">
        <v>1767628</v>
      </c>
      <c r="E23" s="203">
        <v>2225330</v>
      </c>
      <c r="F23" s="204">
        <v>25.893570366615609</v>
      </c>
    </row>
    <row r="24" spans="1:7" ht="15.6" customHeight="1">
      <c r="A24" s="202" t="s">
        <v>141</v>
      </c>
      <c r="B24" s="203">
        <v>257393</v>
      </c>
      <c r="C24" s="203">
        <v>226492</v>
      </c>
      <c r="D24" s="203">
        <v>1043667</v>
      </c>
      <c r="E24" s="203">
        <v>966868</v>
      </c>
      <c r="F24" s="204">
        <v>-7.3585731847418714</v>
      </c>
    </row>
    <row r="25" spans="1:7" ht="15.6" customHeight="1">
      <c r="A25" s="202" t="s">
        <v>140</v>
      </c>
      <c r="B25" s="203">
        <v>49969</v>
      </c>
      <c r="C25" s="203">
        <v>44459</v>
      </c>
      <c r="D25" s="203">
        <v>219979</v>
      </c>
      <c r="E25" s="203">
        <v>219526</v>
      </c>
      <c r="F25" s="204">
        <v>-0.20592874774409611</v>
      </c>
    </row>
    <row r="26" spans="1:7" ht="15.6" customHeight="1">
      <c r="A26" s="202" t="s">
        <v>152</v>
      </c>
      <c r="B26" s="203">
        <v>267160</v>
      </c>
      <c r="C26" s="203">
        <v>274489</v>
      </c>
      <c r="D26" s="203">
        <v>1207884</v>
      </c>
      <c r="E26" s="203">
        <v>1216705</v>
      </c>
      <c r="F26" s="204">
        <v>0.73028535852780863</v>
      </c>
    </row>
    <row r="27" spans="1:7" ht="15.6" customHeight="1">
      <c r="A27" s="202" t="s">
        <v>173</v>
      </c>
      <c r="B27" s="203">
        <v>281120</v>
      </c>
      <c r="C27" s="203">
        <v>288555</v>
      </c>
      <c r="D27" s="203">
        <v>1386272</v>
      </c>
      <c r="E27" s="203">
        <v>1401739</v>
      </c>
      <c r="F27" s="204">
        <v>1.115726206689601</v>
      </c>
    </row>
    <row r="28" spans="1:7" ht="15.6" customHeight="1">
      <c r="A28" s="202" t="s">
        <v>177</v>
      </c>
      <c r="B28" s="203">
        <v>1158129</v>
      </c>
      <c r="C28" s="203">
        <v>1145237</v>
      </c>
      <c r="D28" s="203">
        <v>5765738</v>
      </c>
      <c r="E28" s="203">
        <v>5996303</v>
      </c>
      <c r="F28" s="204">
        <v>3.9988809758611978</v>
      </c>
    </row>
    <row r="29" spans="1:7" ht="15.6" customHeight="1">
      <c r="A29" s="202" t="s">
        <v>178</v>
      </c>
      <c r="B29" s="203">
        <v>621505</v>
      </c>
      <c r="C29" s="203">
        <v>629504</v>
      </c>
      <c r="D29" s="203">
        <v>3031968</v>
      </c>
      <c r="E29" s="203">
        <v>2883104</v>
      </c>
      <c r="F29" s="204">
        <v>-4.9098143516026624</v>
      </c>
    </row>
    <row r="30" spans="1:7" ht="15.6" customHeight="1">
      <c r="A30" s="202" t="s">
        <v>179</v>
      </c>
      <c r="B30" s="203">
        <v>359972</v>
      </c>
      <c r="C30" s="203">
        <v>341482</v>
      </c>
      <c r="D30" s="203">
        <v>1750429</v>
      </c>
      <c r="E30" s="203">
        <v>1769063</v>
      </c>
      <c r="F30" s="204">
        <v>1.0645390358592119</v>
      </c>
    </row>
    <row r="31" spans="1:7" ht="15.6" customHeight="1">
      <c r="A31" s="202" t="s">
        <v>180</v>
      </c>
      <c r="B31" s="203">
        <v>2795435</v>
      </c>
      <c r="C31" s="203">
        <v>2051665</v>
      </c>
      <c r="D31" s="203">
        <v>13388301</v>
      </c>
      <c r="E31" s="203">
        <v>11893251</v>
      </c>
      <c r="F31" s="204">
        <v>-11.166838869248609</v>
      </c>
    </row>
    <row r="32" spans="1:7" ht="15.6" customHeight="1">
      <c r="A32" s="202" t="s">
        <v>181</v>
      </c>
      <c r="B32" s="203">
        <v>7721620</v>
      </c>
      <c r="C32" s="203">
        <v>7461846</v>
      </c>
      <c r="D32" s="203">
        <v>33922240</v>
      </c>
      <c r="E32" s="203">
        <v>33752094</v>
      </c>
      <c r="F32" s="204">
        <v>-0.50157654683181363</v>
      </c>
    </row>
    <row r="33" spans="1:6" ht="15.6" customHeight="1">
      <c r="A33" s="202" t="s">
        <v>182</v>
      </c>
      <c r="B33" s="203">
        <v>437530</v>
      </c>
      <c r="C33" s="203">
        <v>501095</v>
      </c>
      <c r="D33" s="203">
        <v>2107373</v>
      </c>
      <c r="E33" s="203">
        <v>2150812</v>
      </c>
      <c r="F33" s="204">
        <v>2.061286729971386</v>
      </c>
    </row>
    <row r="34" spans="1:6" ht="15.6" customHeight="1">
      <c r="A34" s="202" t="s">
        <v>183</v>
      </c>
      <c r="B34" s="203">
        <v>129481</v>
      </c>
      <c r="C34" s="203">
        <v>119168</v>
      </c>
      <c r="D34" s="203">
        <v>609518</v>
      </c>
      <c r="E34" s="203">
        <v>600323</v>
      </c>
      <c r="F34" s="204">
        <v>-1.5085690660489059</v>
      </c>
    </row>
    <row r="35" spans="1:6" ht="15.6" customHeight="1">
      <c r="A35" s="170" t="s">
        <v>153</v>
      </c>
      <c r="B35" s="192">
        <f>SUM(B7:B34)</f>
        <v>49846652</v>
      </c>
      <c r="C35" s="192">
        <f>SUM(C7:C34)</f>
        <v>46601669</v>
      </c>
      <c r="D35" s="90">
        <f>SUM(D7:D34)</f>
        <v>230155556</v>
      </c>
      <c r="E35" s="92">
        <f>SUM(E7:E34)</f>
        <v>224290725</v>
      </c>
      <c r="F35" s="154">
        <f>E35*100/D35-100</f>
        <v>-2.5482030944323526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B35C3-18A9-402B-8B75-D0E71EA5D961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914569</v>
      </c>
      <c r="C7" s="203">
        <v>815494</v>
      </c>
      <c r="D7" s="203">
        <v>4268301</v>
      </c>
      <c r="E7" s="203">
        <v>3783588</v>
      </c>
      <c r="F7" s="204">
        <v>-11.35611101466368</v>
      </c>
      <c r="G7" s="51"/>
    </row>
    <row r="8" spans="1:14" ht="15.6" customHeight="1">
      <c r="A8" s="202" t="s">
        <v>11</v>
      </c>
      <c r="B8" s="203">
        <v>4034</v>
      </c>
      <c r="C8" s="203">
        <v>4001</v>
      </c>
      <c r="D8" s="203">
        <v>26143</v>
      </c>
      <c r="E8" s="203">
        <v>21040</v>
      </c>
      <c r="F8" s="204">
        <v>-19.519565466855369</v>
      </c>
      <c r="G8" s="20"/>
    </row>
    <row r="9" spans="1:14" ht="15.6" customHeight="1">
      <c r="A9" s="202" t="s">
        <v>8</v>
      </c>
      <c r="B9" s="203">
        <v>12365</v>
      </c>
      <c r="C9" s="203">
        <v>5400</v>
      </c>
      <c r="D9" s="203">
        <v>75633</v>
      </c>
      <c r="E9" s="203">
        <v>31663</v>
      </c>
      <c r="F9" s="204">
        <v>-58.135998836486721</v>
      </c>
      <c r="G9" s="20"/>
    </row>
    <row r="10" spans="1:14" ht="15.6" customHeight="1">
      <c r="A10" s="202" t="s">
        <v>10</v>
      </c>
      <c r="B10" s="203">
        <v>54495</v>
      </c>
      <c r="C10" s="203">
        <v>48362</v>
      </c>
      <c r="D10" s="203">
        <v>275189</v>
      </c>
      <c r="E10" s="203">
        <v>262640</v>
      </c>
      <c r="F10" s="204">
        <v>-4.5601386683333942</v>
      </c>
    </row>
    <row r="11" spans="1:14" ht="15.6" customHeight="1">
      <c r="A11" s="202" t="s">
        <v>9</v>
      </c>
      <c r="B11" s="203">
        <v>2326453</v>
      </c>
      <c r="C11" s="203">
        <v>2230784</v>
      </c>
      <c r="D11" s="203">
        <v>12433979</v>
      </c>
      <c r="E11" s="203">
        <v>11869599</v>
      </c>
      <c r="F11" s="204">
        <v>-4.5390136174429756</v>
      </c>
    </row>
    <row r="12" spans="1:14" ht="15.6" customHeight="1">
      <c r="A12" s="202" t="s">
        <v>6</v>
      </c>
      <c r="B12" s="203">
        <v>117610</v>
      </c>
      <c r="C12" s="203">
        <v>115054</v>
      </c>
      <c r="D12" s="203">
        <v>286065</v>
      </c>
      <c r="E12" s="203">
        <v>359676</v>
      </c>
      <c r="F12" s="204">
        <v>25.732263646374079</v>
      </c>
    </row>
    <row r="13" spans="1:14" ht="15.6" customHeight="1">
      <c r="A13" s="202" t="s">
        <v>175</v>
      </c>
      <c r="B13" s="203">
        <v>157978</v>
      </c>
      <c r="C13" s="203">
        <v>136694</v>
      </c>
      <c r="D13" s="203">
        <v>576490</v>
      </c>
      <c r="E13" s="203">
        <v>579686</v>
      </c>
      <c r="F13" s="204">
        <v>0.55438949504761581</v>
      </c>
    </row>
    <row r="14" spans="1:14" ht="15.6" customHeight="1">
      <c r="A14" s="202" t="s">
        <v>148</v>
      </c>
      <c r="B14" s="203">
        <v>1389570</v>
      </c>
      <c r="C14" s="203">
        <v>1787331</v>
      </c>
      <c r="D14" s="203">
        <v>5410828</v>
      </c>
      <c r="E14" s="203">
        <v>6691018</v>
      </c>
      <c r="F14" s="204">
        <v>23.65977998191774</v>
      </c>
    </row>
    <row r="15" spans="1:14" ht="15.6" customHeight="1">
      <c r="A15" s="202" t="s">
        <v>145</v>
      </c>
      <c r="B15" s="203">
        <v>2072136</v>
      </c>
      <c r="C15" s="203">
        <v>1190443</v>
      </c>
      <c r="D15" s="203">
        <v>9684411</v>
      </c>
      <c r="E15" s="203">
        <v>8017265</v>
      </c>
      <c r="F15" s="204">
        <v>-17.21473820142495</v>
      </c>
    </row>
    <row r="16" spans="1:14" ht="15.6" customHeight="1">
      <c r="A16" s="202" t="s">
        <v>144</v>
      </c>
      <c r="B16" s="203">
        <v>2260438</v>
      </c>
      <c r="C16" s="203">
        <v>2100519</v>
      </c>
      <c r="D16" s="203">
        <v>11428623</v>
      </c>
      <c r="E16" s="203">
        <v>10630951</v>
      </c>
      <c r="F16" s="204">
        <v>-6.9795985045617499</v>
      </c>
      <c r="G16" s="15"/>
    </row>
    <row r="17" spans="1:7" ht="15.6" customHeight="1">
      <c r="A17" s="202" t="s">
        <v>150</v>
      </c>
      <c r="B17" s="203">
        <v>763725</v>
      </c>
      <c r="C17" s="203">
        <v>861244</v>
      </c>
      <c r="D17" s="203">
        <v>3704002</v>
      </c>
      <c r="E17" s="203">
        <v>3869114</v>
      </c>
      <c r="F17" s="204">
        <v>4.4576649796625389</v>
      </c>
      <c r="G17" s="16"/>
    </row>
    <row r="18" spans="1:7" ht="15.6" customHeight="1">
      <c r="A18" s="202" t="s">
        <v>147</v>
      </c>
      <c r="B18" s="203">
        <v>62311</v>
      </c>
      <c r="C18" s="203">
        <v>76646</v>
      </c>
      <c r="D18" s="203">
        <v>222967</v>
      </c>
      <c r="E18" s="203">
        <v>292597</v>
      </c>
      <c r="F18" s="204">
        <v>31.228836554288311</v>
      </c>
    </row>
    <row r="19" spans="1:7" ht="15.6" customHeight="1">
      <c r="A19" s="202" t="s">
        <v>143</v>
      </c>
      <c r="B19" s="203">
        <v>348677</v>
      </c>
      <c r="C19" s="203">
        <v>241054</v>
      </c>
      <c r="D19" s="203">
        <v>1009324</v>
      </c>
      <c r="E19" s="203">
        <v>1000957</v>
      </c>
      <c r="F19" s="204">
        <v>-0.82897067740388763</v>
      </c>
    </row>
    <row r="20" spans="1:7" ht="15.6" customHeight="1">
      <c r="A20" s="202" t="s">
        <v>142</v>
      </c>
      <c r="B20" s="203">
        <v>182827</v>
      </c>
      <c r="C20" s="203">
        <v>102639</v>
      </c>
      <c r="D20" s="203">
        <v>694134</v>
      </c>
      <c r="E20" s="203">
        <v>643826</v>
      </c>
      <c r="F20" s="204">
        <v>-7.2475919635113693</v>
      </c>
    </row>
    <row r="21" spans="1:7" ht="15.6" customHeight="1">
      <c r="A21" s="202" t="s">
        <v>149</v>
      </c>
      <c r="B21" s="203">
        <v>2034421</v>
      </c>
      <c r="C21" s="203">
        <v>1762451</v>
      </c>
      <c r="D21" s="203">
        <v>10362216</v>
      </c>
      <c r="E21" s="203">
        <v>9043702</v>
      </c>
      <c r="F21" s="204">
        <v>-12.72424740036301</v>
      </c>
    </row>
    <row r="22" spans="1:7" ht="15.6" customHeight="1">
      <c r="A22" s="202" t="s">
        <v>146</v>
      </c>
      <c r="B22" s="203">
        <v>631990</v>
      </c>
      <c r="C22" s="203">
        <v>1056312</v>
      </c>
      <c r="D22" s="203">
        <v>3328689</v>
      </c>
      <c r="E22" s="203">
        <v>4521858</v>
      </c>
      <c r="F22" s="204">
        <v>35.845012856412843</v>
      </c>
    </row>
    <row r="23" spans="1:7" ht="15.6" customHeight="1">
      <c r="A23" s="202" t="s">
        <v>165</v>
      </c>
      <c r="B23" s="203">
        <v>3607</v>
      </c>
      <c r="C23" s="203">
        <v>2320</v>
      </c>
      <c r="D23" s="203">
        <v>51256</v>
      </c>
      <c r="E23" s="203">
        <v>46144</v>
      </c>
      <c r="F23" s="204">
        <v>-9.973466520992659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4359</v>
      </c>
      <c r="C25" s="203">
        <v>4115</v>
      </c>
      <c r="D25" s="203">
        <v>25210</v>
      </c>
      <c r="E25" s="203">
        <v>25311</v>
      </c>
      <c r="F25" s="204">
        <v>0.40063466878223147</v>
      </c>
    </row>
    <row r="26" spans="1:7" ht="15.6" customHeight="1">
      <c r="A26" s="202" t="s">
        <v>152</v>
      </c>
      <c r="B26" s="203">
        <v>120415</v>
      </c>
      <c r="C26" s="203">
        <v>154277</v>
      </c>
      <c r="D26" s="203">
        <v>563523</v>
      </c>
      <c r="E26" s="203">
        <v>579878</v>
      </c>
      <c r="F26" s="204">
        <v>2.90227728060789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342258</v>
      </c>
      <c r="C28" s="203">
        <v>310054</v>
      </c>
      <c r="D28" s="203">
        <v>1950643</v>
      </c>
      <c r="E28" s="203">
        <v>1630693</v>
      </c>
      <c r="F28" s="204">
        <v>-16.402283759765371</v>
      </c>
    </row>
    <row r="29" spans="1:7" ht="15.6" customHeight="1">
      <c r="A29" s="202" t="s">
        <v>178</v>
      </c>
      <c r="B29" s="203">
        <v>8685</v>
      </c>
      <c r="C29" s="203">
        <v>10588</v>
      </c>
      <c r="D29" s="203">
        <v>71541</v>
      </c>
      <c r="E29" s="203">
        <v>79845</v>
      </c>
      <c r="F29" s="204">
        <v>11.607330062481649</v>
      </c>
    </row>
    <row r="30" spans="1:7" ht="15.6" customHeight="1">
      <c r="A30" s="202" t="s">
        <v>179</v>
      </c>
      <c r="B30" s="203">
        <v>72003</v>
      </c>
      <c r="C30" s="203">
        <v>52412</v>
      </c>
      <c r="D30" s="203">
        <v>266018</v>
      </c>
      <c r="E30" s="203">
        <v>190885</v>
      </c>
      <c r="F30" s="204">
        <v>-28.243577502274281</v>
      </c>
    </row>
    <row r="31" spans="1:7" ht="15.6" customHeight="1">
      <c r="A31" s="202" t="s">
        <v>180</v>
      </c>
      <c r="B31" s="203">
        <v>1902486</v>
      </c>
      <c r="C31" s="203">
        <v>1334322</v>
      </c>
      <c r="D31" s="203">
        <v>8768037</v>
      </c>
      <c r="E31" s="203">
        <v>7707380</v>
      </c>
      <c r="F31" s="204">
        <v>-12.096858167911479</v>
      </c>
    </row>
    <row r="32" spans="1:7" ht="15.6" customHeight="1">
      <c r="A32" s="202" t="s">
        <v>181</v>
      </c>
      <c r="B32" s="203">
        <v>197616</v>
      </c>
      <c r="C32" s="203">
        <v>364563</v>
      </c>
      <c r="D32" s="203">
        <v>1447905</v>
      </c>
      <c r="E32" s="203">
        <v>1596498</v>
      </c>
      <c r="F32" s="204">
        <v>10.262620821117411</v>
      </c>
    </row>
    <row r="33" spans="1:6" ht="15.6" customHeight="1">
      <c r="A33" s="202" t="s">
        <v>182</v>
      </c>
      <c r="B33" s="203">
        <v>6000</v>
      </c>
      <c r="C33" s="203">
        <v>4</v>
      </c>
      <c r="D33" s="203">
        <v>15000</v>
      </c>
      <c r="E33" s="203">
        <v>6439</v>
      </c>
      <c r="F33" s="204">
        <v>-57.073333333333331</v>
      </c>
    </row>
    <row r="34" spans="1:6" ht="15.6" customHeight="1">
      <c r="A34" s="202" t="s">
        <v>183</v>
      </c>
      <c r="B34" s="203">
        <v>23817</v>
      </c>
      <c r="C34" s="203">
        <v>28118</v>
      </c>
      <c r="D34" s="203">
        <v>127620</v>
      </c>
      <c r="E34" s="203">
        <v>139638</v>
      </c>
      <c r="F34" s="204">
        <v>9.417019275975548</v>
      </c>
    </row>
    <row r="35" spans="1:6" ht="15.6" customHeight="1">
      <c r="A35" s="170" t="s">
        <v>153</v>
      </c>
      <c r="B35" s="90">
        <f>SUM(B7:B34)</f>
        <v>16014845</v>
      </c>
      <c r="C35" s="91">
        <f>SUM(C7:C34)</f>
        <v>14795201</v>
      </c>
      <c r="D35" s="90">
        <f>SUM(D7:D34)</f>
        <v>77073747</v>
      </c>
      <c r="E35" s="92">
        <f>SUM(E7:E34)</f>
        <v>73621891</v>
      </c>
      <c r="F35" s="154">
        <f>E35*100/D35-100</f>
        <v>-4.4786404377096147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3E1B3-941A-429F-9846-9AD20F1DF599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361415</v>
      </c>
      <c r="C7" s="203">
        <v>273858</v>
      </c>
      <c r="D7" s="203">
        <v>1773822</v>
      </c>
      <c r="E7" s="203">
        <v>1549752</v>
      </c>
      <c r="F7" s="204">
        <v>-12.63204537997612</v>
      </c>
      <c r="G7" s="51"/>
    </row>
    <row r="8" spans="1:14" ht="15.6" customHeight="1">
      <c r="A8" s="202" t="s">
        <v>11</v>
      </c>
      <c r="B8" s="203">
        <v>120786</v>
      </c>
      <c r="C8" s="203">
        <v>146670</v>
      </c>
      <c r="D8" s="203">
        <v>820093</v>
      </c>
      <c r="E8" s="203">
        <v>574412</v>
      </c>
      <c r="F8" s="204">
        <v>-29.957699919399381</v>
      </c>
      <c r="G8" s="20"/>
    </row>
    <row r="9" spans="1:14" ht="15.6" customHeight="1">
      <c r="A9" s="202" t="s">
        <v>8</v>
      </c>
      <c r="B9" s="203">
        <v>398859</v>
      </c>
      <c r="C9" s="203">
        <v>514992</v>
      </c>
      <c r="D9" s="203">
        <v>1510281</v>
      </c>
      <c r="E9" s="203">
        <v>1806860</v>
      </c>
      <c r="F9" s="204">
        <v>19.637339011746821</v>
      </c>
      <c r="G9" s="20"/>
    </row>
    <row r="10" spans="1:14" ht="15.6" customHeight="1">
      <c r="A10" s="202" t="s">
        <v>10</v>
      </c>
      <c r="B10" s="203">
        <v>298319</v>
      </c>
      <c r="C10" s="203">
        <v>246184</v>
      </c>
      <c r="D10" s="203">
        <v>1090484</v>
      </c>
      <c r="E10" s="203">
        <v>1066004</v>
      </c>
      <c r="F10" s="204">
        <v>-2.2448747528620321</v>
      </c>
    </row>
    <row r="11" spans="1:14" ht="15.6" customHeight="1">
      <c r="A11" s="202" t="s">
        <v>9</v>
      </c>
      <c r="B11" s="203">
        <v>1248</v>
      </c>
      <c r="C11" s="203">
        <v>33742</v>
      </c>
      <c r="D11" s="203">
        <v>70158</v>
      </c>
      <c r="E11" s="203">
        <v>155262</v>
      </c>
      <c r="F11" s="204">
        <v>121.3033438809544</v>
      </c>
    </row>
    <row r="12" spans="1:14" ht="15.6" customHeight="1">
      <c r="A12" s="202" t="s">
        <v>6</v>
      </c>
      <c r="B12" s="203">
        <v>145088</v>
      </c>
      <c r="C12" s="203">
        <v>37474</v>
      </c>
      <c r="D12" s="203">
        <v>762127</v>
      </c>
      <c r="E12" s="203">
        <v>668018</v>
      </c>
      <c r="F12" s="204">
        <v>-12.34820443311942</v>
      </c>
    </row>
    <row r="13" spans="1:14" ht="15.6" customHeight="1">
      <c r="A13" s="202" t="s">
        <v>175</v>
      </c>
      <c r="B13" s="203">
        <v>38341</v>
      </c>
      <c r="C13" s="203">
        <v>26699</v>
      </c>
      <c r="D13" s="203">
        <v>154769</v>
      </c>
      <c r="E13" s="203">
        <v>145130</v>
      </c>
      <c r="F13" s="204">
        <v>-6.227991393625345</v>
      </c>
    </row>
    <row r="14" spans="1:14" ht="15.6" customHeight="1">
      <c r="A14" s="202" t="s">
        <v>148</v>
      </c>
      <c r="B14" s="203">
        <v>444974</v>
      </c>
      <c r="C14" s="203">
        <v>258568</v>
      </c>
      <c r="D14" s="203">
        <v>1841971</v>
      </c>
      <c r="E14" s="203">
        <v>1494029</v>
      </c>
      <c r="F14" s="204">
        <v>-18.889656786127471</v>
      </c>
    </row>
    <row r="15" spans="1:14" ht="15.6" customHeight="1">
      <c r="A15" s="202" t="s">
        <v>145</v>
      </c>
      <c r="B15" s="203">
        <v>468342</v>
      </c>
      <c r="C15" s="203">
        <v>424998</v>
      </c>
      <c r="D15" s="203">
        <v>1721828</v>
      </c>
      <c r="E15" s="203">
        <v>1862800</v>
      </c>
      <c r="F15" s="204">
        <v>8.187345077440952</v>
      </c>
    </row>
    <row r="16" spans="1:14" ht="15.6" customHeight="1">
      <c r="A16" s="202" t="s">
        <v>144</v>
      </c>
      <c r="B16" s="203">
        <v>873738</v>
      </c>
      <c r="C16" s="203">
        <v>416832</v>
      </c>
      <c r="D16" s="203">
        <v>3799406</v>
      </c>
      <c r="E16" s="203">
        <v>2818998</v>
      </c>
      <c r="F16" s="204">
        <v>-25.804244137109851</v>
      </c>
      <c r="G16" s="15"/>
    </row>
    <row r="17" spans="1:7" ht="15.6" customHeight="1">
      <c r="A17" s="202" t="s">
        <v>150</v>
      </c>
      <c r="B17" s="203">
        <v>761631</v>
      </c>
      <c r="C17" s="203">
        <v>548048</v>
      </c>
      <c r="D17" s="203">
        <v>3002777</v>
      </c>
      <c r="E17" s="203">
        <v>3056894</v>
      </c>
      <c r="F17" s="204">
        <v>1.802231734158084</v>
      </c>
      <c r="G17" s="16"/>
    </row>
    <row r="18" spans="1:7" ht="15.6" customHeight="1">
      <c r="A18" s="202" t="s">
        <v>147</v>
      </c>
      <c r="B18" s="203">
        <v>1300</v>
      </c>
      <c r="C18" s="203">
        <v>0</v>
      </c>
      <c r="D18" s="203">
        <v>2726</v>
      </c>
      <c r="E18" s="203">
        <v>2700</v>
      </c>
      <c r="F18" s="204">
        <v>-0.95377842993397621</v>
      </c>
    </row>
    <row r="19" spans="1:7" ht="15.6" customHeight="1">
      <c r="A19" s="202" t="s">
        <v>143</v>
      </c>
      <c r="B19" s="203">
        <v>309158</v>
      </c>
      <c r="C19" s="203">
        <v>293876</v>
      </c>
      <c r="D19" s="203">
        <v>1735714</v>
      </c>
      <c r="E19" s="203">
        <v>1352784</v>
      </c>
      <c r="F19" s="204">
        <v>-22.06181433116285</v>
      </c>
    </row>
    <row r="20" spans="1:7" ht="15.6" customHeight="1">
      <c r="A20" s="202" t="s">
        <v>142</v>
      </c>
      <c r="B20" s="203">
        <v>1195847</v>
      </c>
      <c r="C20" s="203">
        <v>1152196</v>
      </c>
      <c r="D20" s="203">
        <v>4942109</v>
      </c>
      <c r="E20" s="203">
        <v>5906945</v>
      </c>
      <c r="F20" s="204">
        <v>19.522758401322189</v>
      </c>
    </row>
    <row r="21" spans="1:7" ht="15.6" customHeight="1">
      <c r="A21" s="202" t="s">
        <v>149</v>
      </c>
      <c r="B21" s="203">
        <v>388484</v>
      </c>
      <c r="C21" s="203">
        <v>467805</v>
      </c>
      <c r="D21" s="203">
        <v>2114533</v>
      </c>
      <c r="E21" s="203">
        <v>2169109</v>
      </c>
      <c r="F21" s="204">
        <v>2.5809954254674641</v>
      </c>
    </row>
    <row r="22" spans="1:7" ht="15.6" customHeight="1">
      <c r="A22" s="202" t="s">
        <v>146</v>
      </c>
      <c r="B22" s="203">
        <v>26993</v>
      </c>
      <c r="C22" s="203">
        <v>38984</v>
      </c>
      <c r="D22" s="203">
        <v>149103</v>
      </c>
      <c r="E22" s="203">
        <v>185591</v>
      </c>
      <c r="F22" s="204">
        <v>24.471673943515551</v>
      </c>
    </row>
    <row r="23" spans="1:7" ht="15.6" customHeight="1">
      <c r="A23" s="202" t="s">
        <v>165</v>
      </c>
      <c r="B23" s="203">
        <v>81092</v>
      </c>
      <c r="C23" s="203">
        <v>53075</v>
      </c>
      <c r="D23" s="203">
        <v>621186</v>
      </c>
      <c r="E23" s="203">
        <v>408071</v>
      </c>
      <c r="F23" s="204">
        <v>-34.307759672626233</v>
      </c>
    </row>
    <row r="24" spans="1:7" ht="15.6" customHeight="1">
      <c r="A24" s="202" t="s">
        <v>141</v>
      </c>
      <c r="B24" s="203">
        <v>171036</v>
      </c>
      <c r="C24" s="203">
        <v>109367</v>
      </c>
      <c r="D24" s="203">
        <v>576740</v>
      </c>
      <c r="E24" s="203">
        <v>490274</v>
      </c>
      <c r="F24" s="204">
        <v>-14.992197524014291</v>
      </c>
    </row>
    <row r="25" spans="1:7" ht="15.6" customHeight="1">
      <c r="A25" s="202" t="s">
        <v>140</v>
      </c>
      <c r="B25" s="203">
        <v>7000</v>
      </c>
      <c r="C25" s="203">
        <v>157</v>
      </c>
      <c r="D25" s="203">
        <v>7000</v>
      </c>
      <c r="E25" s="203">
        <v>3757</v>
      </c>
      <c r="F25" s="204">
        <v>-46.328571428571429</v>
      </c>
    </row>
    <row r="26" spans="1:7" ht="15.6" customHeight="1">
      <c r="A26" s="202" t="s">
        <v>152</v>
      </c>
      <c r="B26" s="203">
        <v>85882</v>
      </c>
      <c r="C26" s="203">
        <v>44043</v>
      </c>
      <c r="D26" s="203">
        <v>370086</v>
      </c>
      <c r="E26" s="203">
        <v>294887</v>
      </c>
      <c r="F26" s="204">
        <v>-20.3193311824819</v>
      </c>
    </row>
    <row r="27" spans="1:7" ht="15.6" customHeight="1">
      <c r="A27" s="202" t="s">
        <v>173</v>
      </c>
      <c r="B27" s="203">
        <v>66028</v>
      </c>
      <c r="C27" s="203">
        <v>82850</v>
      </c>
      <c r="D27" s="203">
        <v>321132</v>
      </c>
      <c r="E27" s="203">
        <v>425695</v>
      </c>
      <c r="F27" s="204">
        <v>32.560753833314664</v>
      </c>
    </row>
    <row r="28" spans="1:7" ht="15.6" customHeight="1">
      <c r="A28" s="202" t="s">
        <v>177</v>
      </c>
      <c r="B28" s="203">
        <v>32610</v>
      </c>
      <c r="C28" s="203">
        <v>33533</v>
      </c>
      <c r="D28" s="203">
        <v>127676</v>
      </c>
      <c r="E28" s="203">
        <v>164324</v>
      </c>
      <c r="F28" s="204">
        <v>28.703906763996368</v>
      </c>
    </row>
    <row r="29" spans="1:7" ht="15.6" customHeight="1">
      <c r="A29" s="202" t="s">
        <v>178</v>
      </c>
      <c r="B29" s="203">
        <v>261861</v>
      </c>
      <c r="C29" s="203">
        <v>263094</v>
      </c>
      <c r="D29" s="203">
        <v>1422083</v>
      </c>
      <c r="E29" s="203">
        <v>1234074</v>
      </c>
      <c r="F29" s="204">
        <v>-13.22067699283375</v>
      </c>
    </row>
    <row r="30" spans="1:7" ht="15.6" customHeight="1">
      <c r="A30" s="202" t="s">
        <v>179</v>
      </c>
      <c r="B30" s="203">
        <v>151001</v>
      </c>
      <c r="C30" s="203">
        <v>151030</v>
      </c>
      <c r="D30" s="203">
        <v>771563</v>
      </c>
      <c r="E30" s="203">
        <v>870134</v>
      </c>
      <c r="F30" s="204">
        <v>12.77549597375716</v>
      </c>
    </row>
    <row r="31" spans="1:7" ht="15.6" customHeight="1">
      <c r="A31" s="202" t="s">
        <v>180</v>
      </c>
      <c r="B31" s="203">
        <v>725405</v>
      </c>
      <c r="C31" s="203">
        <v>552222</v>
      </c>
      <c r="D31" s="203">
        <v>3897045</v>
      </c>
      <c r="E31" s="203">
        <v>3362820</v>
      </c>
      <c r="F31" s="204">
        <v>-13.7084637205883</v>
      </c>
    </row>
    <row r="32" spans="1:7" ht="15.6" customHeight="1">
      <c r="A32" s="202" t="s">
        <v>181</v>
      </c>
      <c r="B32" s="203">
        <v>319150</v>
      </c>
      <c r="C32" s="203">
        <v>231263</v>
      </c>
      <c r="D32" s="203">
        <v>1145061</v>
      </c>
      <c r="E32" s="203">
        <v>1076187</v>
      </c>
      <c r="F32" s="204">
        <v>-6.0148760633712897</v>
      </c>
    </row>
    <row r="33" spans="1:6" ht="15.6" customHeight="1">
      <c r="A33" s="202" t="s">
        <v>182</v>
      </c>
      <c r="B33" s="203">
        <v>20100</v>
      </c>
      <c r="C33" s="203">
        <v>31785</v>
      </c>
      <c r="D33" s="203">
        <v>96452</v>
      </c>
      <c r="E33" s="203">
        <v>118583</v>
      </c>
      <c r="F33" s="204">
        <v>22.94509185916311</v>
      </c>
    </row>
    <row r="34" spans="1:6" ht="15.6" customHeight="1">
      <c r="A34" s="202" t="s">
        <v>183</v>
      </c>
      <c r="B34" s="203">
        <v>40488</v>
      </c>
      <c r="C34" s="203">
        <v>26963</v>
      </c>
      <c r="D34" s="203">
        <v>165263</v>
      </c>
      <c r="E34" s="203">
        <v>138401</v>
      </c>
      <c r="F34" s="204">
        <v>-16.254091962508241</v>
      </c>
    </row>
    <row r="35" spans="1:6" ht="15.6" customHeight="1">
      <c r="A35" s="170" t="s">
        <v>153</v>
      </c>
      <c r="B35" s="90">
        <f>SUM(B7:B34)</f>
        <v>7796176</v>
      </c>
      <c r="C35" s="91">
        <f>SUM(C7:C34)</f>
        <v>6460308</v>
      </c>
      <c r="D35" s="90">
        <f>SUM(D7:D34)</f>
        <v>35013188</v>
      </c>
      <c r="E35" s="92">
        <f>SUM(E7:E34)</f>
        <v>33402495</v>
      </c>
      <c r="F35" s="154">
        <f>E35*100/D35-100</f>
        <v>-4.6002466270709164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2025-08-21T13:04:18Z</cp:lastPrinted>
  <dcterms:created xsi:type="dcterms:W3CDTF">2014-04-30T10:51:23Z</dcterms:created>
  <dcterms:modified xsi:type="dcterms:W3CDTF">2025-08-21T13:09:15Z</dcterms:modified>
  <cp:category/>
</cp:coreProperties>
</file>