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EEF2F842-EC2F-44E1-832D-F794FDF97ABF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F35" i="32"/>
  <c r="E35" i="32"/>
  <c r="D35" i="32"/>
  <c r="C35" i="32"/>
  <c r="B35" i="32"/>
  <c r="F35" i="26"/>
  <c r="E35" i="26"/>
  <c r="D35" i="26"/>
  <c r="C35" i="26"/>
  <c r="B35" i="26"/>
  <c r="E35" i="25"/>
  <c r="D26" i="6" s="1" a="1"/>
  <c r="D35" i="25"/>
  <c r="C35" i="25"/>
  <c r="B35" i="25"/>
  <c r="E35" i="24"/>
  <c r="D35" i="24"/>
  <c r="F35" i="24" s="1"/>
  <c r="C35" i="24"/>
  <c r="B35" i="24"/>
  <c r="E35" i="22"/>
  <c r="F35" i="22" s="1"/>
  <c r="D35" i="22"/>
  <c r="D24" i="6" s="1" a="1"/>
  <c r="C35" i="22"/>
  <c r="B35" i="22"/>
  <c r="E35" i="21"/>
  <c r="F35" i="21" s="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E35" i="18"/>
  <c r="F35" i="18" s="1"/>
  <c r="D35" i="18"/>
  <c r="C35" i="18"/>
  <c r="B35" i="18"/>
  <c r="E35" i="17"/>
  <c r="F35" i="17" s="1"/>
  <c r="D35" i="17"/>
  <c r="D16" i="6" s="1" a="1"/>
  <c r="C35" i="17"/>
  <c r="B35" i="17"/>
  <c r="E35" i="16"/>
  <c r="F35" i="16" s="1"/>
  <c r="D35" i="16"/>
  <c r="C35" i="16"/>
  <c r="B35" i="16"/>
  <c r="E35" i="15"/>
  <c r="D35" i="15"/>
  <c r="F35" i="15" s="1"/>
  <c r="C35" i="15"/>
  <c r="B35" i="15"/>
  <c r="D14" i="6" s="1" a="1"/>
  <c r="F35" i="14"/>
  <c r="E35" i="14"/>
  <c r="D35" i="14"/>
  <c r="C35" i="14"/>
  <c r="B35" i="14"/>
  <c r="E35" i="13"/>
  <c r="D35" i="13"/>
  <c r="F35" i="13" s="1"/>
  <c r="C35" i="13"/>
  <c r="B35" i="13"/>
  <c r="E35" i="12"/>
  <c r="D9" i="6" s="1" a="1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B35" i="10"/>
  <c r="E35" i="9"/>
  <c r="D35" i="9"/>
  <c r="F35" i="9" s="1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D48" i="40"/>
  <c r="E48" i="40" s="1"/>
  <c r="C48" i="40"/>
  <c r="L48" i="39"/>
  <c r="N48" i="39" s="1"/>
  <c r="K48" i="39"/>
  <c r="H48" i="39"/>
  <c r="J48" i="39" s="1"/>
  <c r="G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H33" i="6"/>
  <c r="D33" i="6" a="1"/>
  <c r="I33" i="6" s="1"/>
  <c r="D33" i="6"/>
  <c r="I32" i="6"/>
  <c r="D32" i="6" a="1"/>
  <c r="H32" i="6" s="1"/>
  <c r="D32" i="6"/>
  <c r="D30" i="6" a="1"/>
  <c r="I30" i="6" s="1"/>
  <c r="D30" i="6"/>
  <c r="H28" i="6"/>
  <c r="D28" i="6" a="1"/>
  <c r="I28" i="6" s="1"/>
  <c r="D28" i="6"/>
  <c r="D27" i="6" a="1"/>
  <c r="H27" i="6" s="1"/>
  <c r="D27" i="6"/>
  <c r="H25" i="6"/>
  <c r="D25" i="6" a="1"/>
  <c r="I25" i="6" s="1"/>
  <c r="D25" i="6"/>
  <c r="I23" i="6"/>
  <c r="D23" i="6" a="1"/>
  <c r="H23" i="6" s="1"/>
  <c r="D23" i="6"/>
  <c r="D21" i="6" a="1"/>
  <c r="H21" i="6" s="1"/>
  <c r="D21" i="6"/>
  <c r="I20" i="6"/>
  <c r="D20" i="6" a="1"/>
  <c r="H20" i="6" s="1"/>
  <c r="D20" i="6"/>
  <c r="D15" i="6" a="1"/>
  <c r="I15" i="6" s="1"/>
  <c r="D15" i="6"/>
  <c r="D13" i="6" a="1"/>
  <c r="D13" i="6"/>
  <c r="D10" i="6" a="1"/>
  <c r="H10" i="6" s="1"/>
  <c r="D10" i="6"/>
  <c r="D8" i="6" a="1"/>
  <c r="I8" i="6" s="1"/>
  <c r="D7" i="6" a="1"/>
  <c r="D7" i="6"/>
  <c r="I22" i="6" l="1"/>
  <c r="H22" i="6"/>
  <c r="D22" i="6"/>
  <c r="G17" i="6"/>
  <c r="I14" i="6"/>
  <c r="H14" i="6"/>
  <c r="D14" i="6"/>
  <c r="D17" i="6" s="1"/>
  <c r="I34" i="6"/>
  <c r="H34" i="6"/>
  <c r="D34" i="6"/>
  <c r="F17" i="6"/>
  <c r="I31" i="6"/>
  <c r="D31" i="6"/>
  <c r="H31" i="6"/>
  <c r="I9" i="6"/>
  <c r="H9" i="6"/>
  <c r="D9" i="6"/>
  <c r="D11" i="6" s="1"/>
  <c r="G11" i="6"/>
  <c r="F11" i="6"/>
  <c r="E11" i="6"/>
  <c r="F12" i="6"/>
  <c r="F18" i="6" s="1"/>
  <c r="D16" i="6"/>
  <c r="I16" i="6"/>
  <c r="H16" i="6"/>
  <c r="I29" i="6"/>
  <c r="H29" i="6"/>
  <c r="D29" i="6"/>
  <c r="I26" i="6"/>
  <c r="H26" i="6"/>
  <c r="D26" i="6"/>
  <c r="D12" i="6"/>
  <c r="E12" i="6"/>
  <c r="E18" i="6" s="1"/>
  <c r="D24" i="6"/>
  <c r="I24" i="6"/>
  <c r="H24" i="6"/>
  <c r="F35" i="25"/>
  <c r="H7" i="6"/>
  <c r="H15" i="6"/>
  <c r="H30" i="6"/>
  <c r="F48" i="40"/>
  <c r="I7" i="6"/>
  <c r="I10" i="6"/>
  <c r="I21" i="6"/>
  <c r="I27" i="6"/>
  <c r="F48" i="39"/>
  <c r="I48" i="39"/>
  <c r="I48" i="40"/>
  <c r="H8" i="6"/>
  <c r="D8" i="6"/>
  <c r="H13" i="6"/>
  <c r="I13" i="6"/>
  <c r="F35" i="12"/>
  <c r="E17" i="6"/>
  <c r="M48" i="39"/>
  <c r="M48" i="40"/>
  <c r="G12" i="6"/>
  <c r="H35" i="6"/>
  <c r="H11" i="6" l="1"/>
  <c r="I11" i="6"/>
  <c r="I17" i="6"/>
  <c r="H17" i="6"/>
  <c r="D18" i="6"/>
  <c r="G18" i="6"/>
  <c r="I12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<sst xmlns="http://schemas.openxmlformats.org/spreadsheetml/2006/main" count="1873" uniqueCount="244">
  <si>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</si>
  <si>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</si>
  <si>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</si>
  <si>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</si>
  <si>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</si>
  <si>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</si>
  <si>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</si>
  <si>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</si>
  <si>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</si>
  <si>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</si>
  <si>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</si>
  <si>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</si>
  <si>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</si>
  <si>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</si>
  <si>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</si>
  <si>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</si>
  <si>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</si>
  <si>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</si>
  <si>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</si>
  <si>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</si>
  <si>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</si>
  <si>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</si>
  <si>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</si>
  <si>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</si>
  <si>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</si>
  <si>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</si>
  <si>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</si>
  <si>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</si>
  <si>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</si>
  <si>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</si>
  <si>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</si>
  <si>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</si>
  <si>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</si>
  <si>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</si>
  <si>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</si>
  <si>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</si>
  <si>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</si>
  <si>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</si>
  <si>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</si>
  <si>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</si>
  <si>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</si>
  <si>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</si>
  <si>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</si>
  <si>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</si>
  <si>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</si>
  <si>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</si>
  <si>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</si>
  <si>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</si>
  <si>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</si>
  <si>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</si>
  <si>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</si>
  <si>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</si>
  <si>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</si>
  <si>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</si>
  <si>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</si>
  <si>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</si>
  <si>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</si>
  <si>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</si>
  <si>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</si>
  <si>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</si>
  <si>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</si>
  <si>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</si>
  <si>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</si>
  <si>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</si>
  <si>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</si>
  <si>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</si>
  <si>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</si>
  <si>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</si>
  <si>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</si>
  <si>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</si>
  <si>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</si>
  <si>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</si>
  <si>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</si>
  <si>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</si>
  <si>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</si>
  <si>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</si>
  <si>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</si>
  <si>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</si>
  <si>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</si>
  <si>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</si>
  <si>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</si>
  <si>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</si>
  <si>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</si>
  <si>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</si>
  <si>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</si>
  <si>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</si>
  <si>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</si>
  <si>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</si>
  <si>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</si>
  <si>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</si>
  <si>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</si>
  <si>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</si>
  <si>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</si>
  <si>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</si>
  <si>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</si>
  <si>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</si>
  <si>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</si>
  <si>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</si>
  <si>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</si>
  <si>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</si>
  <si>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</si>
  <si>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</si>
  <si>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</si>
  <si>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</si>
  <si>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</si>
  <si>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</si>
  <si>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</si>
  <si>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</si>
  <si>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</si>
  <si>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</si>
  <si>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</si>
  <si>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</si>
  <si>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</si>
  <si>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</si>
  <si>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</si>
  <si>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</si>
  <si>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</si>
  <si>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</si>
  <si>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</si>
  <si>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</si>
  <si>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</si>
  <si>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</si>
  <si>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</si>
  <si>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</si>
  <si>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</si>
  <si>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</si>
  <si>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</si>
  <si>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</si>
  <si>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</si>
  <si>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</si>
  <si>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</si>
  <si>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</si>
  <si>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</si>
  <si>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</si>
  <si>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</si>
  <si>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</si>
  <si>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</si>
  <si>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</si>
  <si>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</si>
  <si>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</si>
  <si>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</si>
  <si>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</si>
  <si>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</si>
  <si>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</si>
  <si>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</si>
  <si>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</si>
  <si>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</si>
  <si>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</si>
  <si>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</si>
  <si>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</si>
  <si>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</si>
  <si>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</si>
  <si>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</si>
  <si>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</si>
  <si>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Junio </t>
  </si>
  <si>
    <t xml:space="preserve"> Junio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</si>
  <si>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</si>
  <si>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</si>
  <si>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</si>
  <si>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</si>
  <si>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</si>
  <si>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</si>
  <si>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</si>
  <si>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Junio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</si>
  <si>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</si>
  <si>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</si>
  <si>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</si>
  <si>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</si>
  <si>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</si>
  <si>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</si>
  <si>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</si>
  <si>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</si>
  <si>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21/8/2025</t>
  </si>
  <si>
    <t>Pasaia</t>
  </si>
  <si>
    <t>Maquinaria, aparatos, herramientas y repuestos</t>
  </si>
  <si>
    <t>Baleares</t>
  </si>
  <si>
    <t xml:space="preserve">Junio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</si>
  <si>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</si>
  <si>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</si>
  <si>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</si>
  <si>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</si>
  <si>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</si>
  <si>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</si>
  <si>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</si>
  <si>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</si>
  <si>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20/08/2025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</si>
  <si>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</si>
  <si>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</si>
  <si>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</si>
  <si>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</si>
  <si>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</si>
  <si>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</si>
  <si>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</si>
  <si>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</si>
  <si>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</si>
  <si>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</si>
  <si>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</si>
  <si>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</si>
  <si>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</si>
  <si>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</si>
  <si>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20/8/2025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</si>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</sst>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46B09F36-1F51-4B9A-8ED0-5B8C8C6C27F8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6465818.9400000004</c:v>
                </c:pt>
                <c:pt idx="1">
                  <c:v>1342496</c:v>
                </c:pt>
                <c:pt idx="2">
                  <c:v>2966217.267</c:v>
                </c:pt>
                <c:pt idx="3">
                  <c:v>2316048.656</c:v>
                </c:pt>
                <c:pt idx="4">
                  <c:v>50616617.880999997</c:v>
                </c:pt>
                <c:pt idx="5">
                  <c:v>2572418.0430000001</c:v>
                </c:pt>
                <c:pt idx="6">
                  <c:v>8804097.9030000009</c:v>
                </c:pt>
                <c:pt idx="7">
                  <c:v>34681137.244000003</c:v>
                </c:pt>
                <c:pt idx="8">
                  <c:v>15436228</c:v>
                </c:pt>
                <c:pt idx="9">
                  <c:v>16259286.220000001</c:v>
                </c:pt>
                <c:pt idx="10">
                  <c:v>9200030.1040000003</c:v>
                </c:pt>
                <c:pt idx="11">
                  <c:v>1048329</c:v>
                </c:pt>
                <c:pt idx="12">
                  <c:v>3437506.91</c:v>
                </c:pt>
                <c:pt idx="13">
                  <c:v>8723091.9210000001</c:v>
                </c:pt>
                <c:pt idx="14">
                  <c:v>14467290.653000001</c:v>
                </c:pt>
                <c:pt idx="15">
                  <c:v>18093681.592</c:v>
                </c:pt>
                <c:pt idx="16">
                  <c:v>2731098.3050000002</c:v>
                </c:pt>
                <c:pt idx="17">
                  <c:v>1166492.1370000001</c:v>
                </c:pt>
                <c:pt idx="18">
                  <c:v>268300</c:v>
                </c:pt>
                <c:pt idx="19">
                  <c:v>1492435.561</c:v>
                </c:pt>
                <c:pt idx="20">
                  <c:v>1736524.514</c:v>
                </c:pt>
                <c:pt idx="21">
                  <c:v>7459108.5949999997</c:v>
                </c:pt>
                <c:pt idx="22">
                  <c:v>3474531.4580000001</c:v>
                </c:pt>
                <c:pt idx="23">
                  <c:v>2064673</c:v>
                </c:pt>
                <c:pt idx="24">
                  <c:v>14340341.504000001</c:v>
                </c:pt>
                <c:pt idx="25">
                  <c:v>41170786.869000003</c:v>
                </c:pt>
                <c:pt idx="26">
                  <c:v>2736321.0869999998</c:v>
                </c:pt>
                <c:pt idx="27">
                  <c:v>763597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7618468.3499999996</c:v>
                </c:pt>
                <c:pt idx="1">
                  <c:v>1597597.2409999999</c:v>
                </c:pt>
                <c:pt idx="2">
                  <c:v>2658992.5630000001</c:v>
                </c:pt>
                <c:pt idx="3">
                  <c:v>2265828.642</c:v>
                </c:pt>
                <c:pt idx="4">
                  <c:v>53471075.395999998</c:v>
                </c:pt>
                <c:pt idx="5">
                  <c:v>2440875.7779999999</c:v>
                </c:pt>
                <c:pt idx="6">
                  <c:v>8511854.2530000005</c:v>
                </c:pt>
                <c:pt idx="7">
                  <c:v>35827853.045000002</c:v>
                </c:pt>
                <c:pt idx="8">
                  <c:v>18092998</c:v>
                </c:pt>
                <c:pt idx="9">
                  <c:v>18539919.103</c:v>
                </c:pt>
                <c:pt idx="10">
                  <c:v>8683473.9690000005</c:v>
                </c:pt>
                <c:pt idx="11">
                  <c:v>845578.31900000002</c:v>
                </c:pt>
                <c:pt idx="12">
                  <c:v>3656026.5150000001</c:v>
                </c:pt>
                <c:pt idx="13">
                  <c:v>7755277.8909999998</c:v>
                </c:pt>
                <c:pt idx="14">
                  <c:v>15705931.546</c:v>
                </c:pt>
                <c:pt idx="15">
                  <c:v>15846166.225</c:v>
                </c:pt>
                <c:pt idx="16">
                  <c:v>2254454.1779999998</c:v>
                </c:pt>
                <c:pt idx="17">
                  <c:v>1228650.5959999999</c:v>
                </c:pt>
                <c:pt idx="18">
                  <c:v>261137</c:v>
                </c:pt>
                <c:pt idx="19">
                  <c:v>1394235.5530000001</c:v>
                </c:pt>
                <c:pt idx="20">
                  <c:v>1700398.47</c:v>
                </c:pt>
                <c:pt idx="21">
                  <c:v>7293494.5990000004</c:v>
                </c:pt>
                <c:pt idx="22">
                  <c:v>3574735.639</c:v>
                </c:pt>
                <c:pt idx="23">
                  <c:v>2091674</c:v>
                </c:pt>
                <c:pt idx="24">
                  <c:v>16033703.369000001</c:v>
                </c:pt>
                <c:pt idx="25">
                  <c:v>41363159.181999996</c:v>
                </c:pt>
                <c:pt idx="26">
                  <c:v>2703331.858</c:v>
                </c:pt>
                <c:pt idx="27">
                  <c:v>711898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367898"/>
        <c:axId val="3542471"/>
      </c:barChart>
      <c:catAx>
        <c:axId val="533678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2471"/>
        <c:crosses val="autoZero"/>
        <c:auto val="1"/>
        <c:lblAlgn val="ctr"/>
        <c:lblOffset val="100"/>
        <c:noMultiLvlLbl val="0"/>
      </c:catAx>
      <c:valAx>
        <c:axId val="35424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67898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1577574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98547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1038</c:v>
                </c:pt>
                <c:pt idx="22">
                  <c:v>0</c:v>
                </c:pt>
                <c:pt idx="23">
                  <c:v>0</c:v>
                </c:pt>
                <c:pt idx="24">
                  <c:v>89519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1846409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873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698502"/>
        <c:axId val="42793196"/>
      </c:barChart>
      <c:catAx>
        <c:axId val="106985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3196"/>
        <c:crosses val="autoZero"/>
        <c:auto val="1"/>
        <c:lblAlgn val="ctr"/>
        <c:lblOffset val="100"/>
        <c:noMultiLvlLbl val="0"/>
      </c:catAx>
      <c:valAx>
        <c:axId val="427931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985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7783</c:v>
                </c:pt>
                <c:pt idx="2">
                  <c:v>107</c:v>
                </c:pt>
                <c:pt idx="3">
                  <c:v>10210</c:v>
                </c:pt>
                <c:pt idx="4">
                  <c:v>30721034</c:v>
                </c:pt>
                <c:pt idx="5">
                  <c:v>548602</c:v>
                </c:pt>
                <c:pt idx="6">
                  <c:v>6837</c:v>
                </c:pt>
                <c:pt idx="7">
                  <c:v>12015894</c:v>
                </c:pt>
                <c:pt idx="8">
                  <c:v>25882</c:v>
                </c:pt>
                <c:pt idx="9">
                  <c:v>14623</c:v>
                </c:pt>
                <c:pt idx="10">
                  <c:v>65821</c:v>
                </c:pt>
                <c:pt idx="11">
                  <c:v>0</c:v>
                </c:pt>
                <c:pt idx="12">
                  <c:v>195035</c:v>
                </c:pt>
                <c:pt idx="13">
                  <c:v>313345</c:v>
                </c:pt>
                <c:pt idx="14">
                  <c:v>1228247</c:v>
                </c:pt>
                <c:pt idx="15">
                  <c:v>8630232</c:v>
                </c:pt>
                <c:pt idx="16">
                  <c:v>1774281</c:v>
                </c:pt>
                <c:pt idx="17">
                  <c:v>589</c:v>
                </c:pt>
                <c:pt idx="18">
                  <c:v>0</c:v>
                </c:pt>
                <c:pt idx="19">
                  <c:v>25211</c:v>
                </c:pt>
                <c:pt idx="20">
                  <c:v>15904</c:v>
                </c:pt>
                <c:pt idx="21">
                  <c:v>702405</c:v>
                </c:pt>
                <c:pt idx="22">
                  <c:v>165165</c:v>
                </c:pt>
                <c:pt idx="23">
                  <c:v>0</c:v>
                </c:pt>
                <c:pt idx="24">
                  <c:v>1101845</c:v>
                </c:pt>
                <c:pt idx="25">
                  <c:v>16290343</c:v>
                </c:pt>
                <c:pt idx="26">
                  <c:v>235169</c:v>
                </c:pt>
                <c:pt idx="27">
                  <c:v>14819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320092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32550350</c:v>
                </c:pt>
                <c:pt idx="5">
                  <c:v>449358</c:v>
                </c:pt>
                <c:pt idx="6">
                  <c:v>6505</c:v>
                </c:pt>
                <c:pt idx="7">
                  <c:v>14083473</c:v>
                </c:pt>
                <c:pt idx="8">
                  <c:v>76817</c:v>
                </c:pt>
                <c:pt idx="9">
                  <c:v>85631</c:v>
                </c:pt>
                <c:pt idx="10">
                  <c:v>15505</c:v>
                </c:pt>
                <c:pt idx="11">
                  <c:v>986</c:v>
                </c:pt>
                <c:pt idx="12">
                  <c:v>337036</c:v>
                </c:pt>
                <c:pt idx="13">
                  <c:v>788262</c:v>
                </c:pt>
                <c:pt idx="14">
                  <c:v>1252235</c:v>
                </c:pt>
                <c:pt idx="15">
                  <c:v>7207534</c:v>
                </c:pt>
                <c:pt idx="16">
                  <c:v>1052776</c:v>
                </c:pt>
                <c:pt idx="17">
                  <c:v>5992</c:v>
                </c:pt>
                <c:pt idx="18">
                  <c:v>0</c:v>
                </c:pt>
                <c:pt idx="19">
                  <c:v>27285</c:v>
                </c:pt>
                <c:pt idx="20">
                  <c:v>18963</c:v>
                </c:pt>
                <c:pt idx="21">
                  <c:v>513975</c:v>
                </c:pt>
                <c:pt idx="22">
                  <c:v>170302</c:v>
                </c:pt>
                <c:pt idx="23">
                  <c:v>0</c:v>
                </c:pt>
                <c:pt idx="24">
                  <c:v>499557</c:v>
                </c:pt>
                <c:pt idx="25">
                  <c:v>17565315</c:v>
                </c:pt>
                <c:pt idx="26">
                  <c:v>261541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895619"/>
        <c:axId val="9025693"/>
      </c:barChart>
      <c:catAx>
        <c:axId val="368956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5693"/>
        <c:crosses val="autoZero"/>
        <c:auto val="1"/>
        <c:lblAlgn val="ctr"/>
        <c:lblOffset val="100"/>
        <c:noMultiLvlLbl val="0"/>
      </c:catAx>
      <c:valAx>
        <c:axId val="90256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956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7783</c:v>
                </c:pt>
                <c:pt idx="2">
                  <c:v>107</c:v>
                </c:pt>
                <c:pt idx="3">
                  <c:v>0</c:v>
                </c:pt>
                <c:pt idx="4">
                  <c:v>23586626</c:v>
                </c:pt>
                <c:pt idx="5">
                  <c:v>110550</c:v>
                </c:pt>
                <c:pt idx="6">
                  <c:v>42</c:v>
                </c:pt>
                <c:pt idx="7">
                  <c:v>7822195</c:v>
                </c:pt>
                <c:pt idx="8">
                  <c:v>18604</c:v>
                </c:pt>
                <c:pt idx="9">
                  <c:v>3494</c:v>
                </c:pt>
                <c:pt idx="10">
                  <c:v>65821</c:v>
                </c:pt>
                <c:pt idx="11">
                  <c:v>0</c:v>
                </c:pt>
                <c:pt idx="12">
                  <c:v>106599</c:v>
                </c:pt>
                <c:pt idx="13">
                  <c:v>410</c:v>
                </c:pt>
                <c:pt idx="14">
                  <c:v>179048</c:v>
                </c:pt>
                <c:pt idx="15">
                  <c:v>5745845</c:v>
                </c:pt>
                <c:pt idx="16">
                  <c:v>1761354</c:v>
                </c:pt>
                <c:pt idx="17">
                  <c:v>589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654456</c:v>
                </c:pt>
                <c:pt idx="22">
                  <c:v>159371</c:v>
                </c:pt>
                <c:pt idx="23">
                  <c:v>0</c:v>
                </c:pt>
                <c:pt idx="24">
                  <c:v>654</c:v>
                </c:pt>
                <c:pt idx="25">
                  <c:v>16027932</c:v>
                </c:pt>
                <c:pt idx="26">
                  <c:v>168886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25717753</c:v>
                </c:pt>
                <c:pt idx="5">
                  <c:v>111305</c:v>
                </c:pt>
                <c:pt idx="6">
                  <c:v>6</c:v>
                </c:pt>
                <c:pt idx="7">
                  <c:v>10756535</c:v>
                </c:pt>
                <c:pt idx="8">
                  <c:v>48005</c:v>
                </c:pt>
                <c:pt idx="9">
                  <c:v>0</c:v>
                </c:pt>
                <c:pt idx="10">
                  <c:v>11505</c:v>
                </c:pt>
                <c:pt idx="11">
                  <c:v>0</c:v>
                </c:pt>
                <c:pt idx="12">
                  <c:v>1217</c:v>
                </c:pt>
                <c:pt idx="13">
                  <c:v>136</c:v>
                </c:pt>
                <c:pt idx="14">
                  <c:v>104099</c:v>
                </c:pt>
                <c:pt idx="15">
                  <c:v>5352057</c:v>
                </c:pt>
                <c:pt idx="16">
                  <c:v>1009962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459055</c:v>
                </c:pt>
                <c:pt idx="22">
                  <c:v>149945</c:v>
                </c:pt>
                <c:pt idx="23">
                  <c:v>0</c:v>
                </c:pt>
                <c:pt idx="24">
                  <c:v>802</c:v>
                </c:pt>
                <c:pt idx="25">
                  <c:v>17300587</c:v>
                </c:pt>
                <c:pt idx="26">
                  <c:v>177203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316247"/>
        <c:axId val="26670851"/>
      </c:barChart>
      <c:catAx>
        <c:axId val="123162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70851"/>
        <c:crosses val="autoZero"/>
        <c:auto val="1"/>
        <c:lblAlgn val="ctr"/>
        <c:lblOffset val="100"/>
        <c:noMultiLvlLbl val="0"/>
      </c:catAx>
      <c:valAx>
        <c:axId val="266708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162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43744</c:v>
                </c:pt>
                <c:pt idx="2">
                  <c:v>543759</c:v>
                </c:pt>
                <c:pt idx="3">
                  <c:v>0</c:v>
                </c:pt>
                <c:pt idx="4">
                  <c:v>6828021</c:v>
                </c:pt>
                <c:pt idx="5">
                  <c:v>457928</c:v>
                </c:pt>
                <c:pt idx="6">
                  <c:v>7776181</c:v>
                </c:pt>
                <c:pt idx="7">
                  <c:v>5995724</c:v>
                </c:pt>
                <c:pt idx="8">
                  <c:v>649889</c:v>
                </c:pt>
                <c:pt idx="9">
                  <c:v>366</c:v>
                </c:pt>
                <c:pt idx="10">
                  <c:v>0</c:v>
                </c:pt>
                <c:pt idx="11">
                  <c:v>285972</c:v>
                </c:pt>
                <c:pt idx="12">
                  <c:v>9992</c:v>
                </c:pt>
                <c:pt idx="13">
                  <c:v>0</c:v>
                </c:pt>
                <c:pt idx="14">
                  <c:v>333509</c:v>
                </c:pt>
                <c:pt idx="15">
                  <c:v>2785170</c:v>
                </c:pt>
                <c:pt idx="16">
                  <c:v>218420</c:v>
                </c:pt>
                <c:pt idx="17">
                  <c:v>0</c:v>
                </c:pt>
                <c:pt idx="18">
                  <c:v>228784</c:v>
                </c:pt>
                <c:pt idx="19">
                  <c:v>344064</c:v>
                </c:pt>
                <c:pt idx="20">
                  <c:v>275435</c:v>
                </c:pt>
                <c:pt idx="21">
                  <c:v>2330815</c:v>
                </c:pt>
                <c:pt idx="22">
                  <c:v>1084149</c:v>
                </c:pt>
                <c:pt idx="23">
                  <c:v>80354</c:v>
                </c:pt>
                <c:pt idx="24">
                  <c:v>188475</c:v>
                </c:pt>
                <c:pt idx="25">
                  <c:v>7092289</c:v>
                </c:pt>
                <c:pt idx="26">
                  <c:v>714041</c:v>
                </c:pt>
                <c:pt idx="27">
                  <c:v>27969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15379</c:v>
                </c:pt>
                <c:pt idx="2">
                  <c:v>426381</c:v>
                </c:pt>
                <c:pt idx="3">
                  <c:v>0</c:v>
                </c:pt>
                <c:pt idx="4">
                  <c:v>6414822</c:v>
                </c:pt>
                <c:pt idx="5">
                  <c:v>416694</c:v>
                </c:pt>
                <c:pt idx="6">
                  <c:v>7430987</c:v>
                </c:pt>
                <c:pt idx="7">
                  <c:v>6024685</c:v>
                </c:pt>
                <c:pt idx="8">
                  <c:v>565439</c:v>
                </c:pt>
                <c:pt idx="9">
                  <c:v>2462</c:v>
                </c:pt>
                <c:pt idx="10">
                  <c:v>17634</c:v>
                </c:pt>
                <c:pt idx="11">
                  <c:v>282755</c:v>
                </c:pt>
                <c:pt idx="12">
                  <c:v>10371</c:v>
                </c:pt>
                <c:pt idx="13">
                  <c:v>27</c:v>
                </c:pt>
                <c:pt idx="14">
                  <c:v>318529</c:v>
                </c:pt>
                <c:pt idx="15">
                  <c:v>2473477</c:v>
                </c:pt>
                <c:pt idx="16">
                  <c:v>269701</c:v>
                </c:pt>
                <c:pt idx="17">
                  <c:v>0</c:v>
                </c:pt>
                <c:pt idx="18">
                  <c:v>219608</c:v>
                </c:pt>
                <c:pt idx="19">
                  <c:v>266800</c:v>
                </c:pt>
                <c:pt idx="20">
                  <c:v>307967</c:v>
                </c:pt>
                <c:pt idx="21">
                  <c:v>2284013</c:v>
                </c:pt>
                <c:pt idx="22">
                  <c:v>1216367</c:v>
                </c:pt>
                <c:pt idx="23">
                  <c:v>85808</c:v>
                </c:pt>
                <c:pt idx="24">
                  <c:v>174877</c:v>
                </c:pt>
                <c:pt idx="25">
                  <c:v>7179029</c:v>
                </c:pt>
                <c:pt idx="26">
                  <c:v>850641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062334"/>
        <c:axId val="46038766"/>
      </c:barChart>
      <c:catAx>
        <c:axId val="640623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38766"/>
        <c:crosses val="autoZero"/>
        <c:auto val="1"/>
        <c:lblAlgn val="ctr"/>
        <c:lblOffset val="100"/>
        <c:noMultiLvlLbl val="0"/>
      </c:catAx>
      <c:valAx>
        <c:axId val="460387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623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1095</c:v>
                </c:pt>
                <c:pt idx="2">
                  <c:v>28362</c:v>
                </c:pt>
                <c:pt idx="3">
                  <c:v>0</c:v>
                </c:pt>
                <c:pt idx="4">
                  <c:v>285255</c:v>
                </c:pt>
                <c:pt idx="5">
                  <c:v>16696</c:v>
                </c:pt>
                <c:pt idx="6">
                  <c:v>361653</c:v>
                </c:pt>
                <c:pt idx="7">
                  <c:v>217211</c:v>
                </c:pt>
                <c:pt idx="8">
                  <c:v>24163</c:v>
                </c:pt>
                <c:pt idx="9">
                  <c:v>0</c:v>
                </c:pt>
                <c:pt idx="10">
                  <c:v>0</c:v>
                </c:pt>
                <c:pt idx="11">
                  <c:v>15904</c:v>
                </c:pt>
                <c:pt idx="12">
                  <c:v>14</c:v>
                </c:pt>
                <c:pt idx="13">
                  <c:v>0</c:v>
                </c:pt>
                <c:pt idx="14">
                  <c:v>18090</c:v>
                </c:pt>
                <c:pt idx="15">
                  <c:v>171371</c:v>
                </c:pt>
                <c:pt idx="16">
                  <c:v>10794</c:v>
                </c:pt>
                <c:pt idx="17">
                  <c:v>0</c:v>
                </c:pt>
                <c:pt idx="18">
                  <c:v>14504</c:v>
                </c:pt>
                <c:pt idx="19">
                  <c:v>14555</c:v>
                </c:pt>
                <c:pt idx="20">
                  <c:v>1572</c:v>
                </c:pt>
                <c:pt idx="21">
                  <c:v>149150</c:v>
                </c:pt>
                <c:pt idx="22">
                  <c:v>23749</c:v>
                </c:pt>
                <c:pt idx="23">
                  <c:v>4218</c:v>
                </c:pt>
                <c:pt idx="24">
                  <c:v>0</c:v>
                </c:pt>
                <c:pt idx="25">
                  <c:v>269632</c:v>
                </c:pt>
                <c:pt idx="26">
                  <c:v>8970</c:v>
                </c:pt>
                <c:pt idx="2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22410</c:v>
                </c:pt>
                <c:pt idx="3">
                  <c:v>0</c:v>
                </c:pt>
                <c:pt idx="4">
                  <c:v>268037</c:v>
                </c:pt>
                <c:pt idx="5">
                  <c:v>13647</c:v>
                </c:pt>
                <c:pt idx="6">
                  <c:v>346976</c:v>
                </c:pt>
                <c:pt idx="7">
                  <c:v>217441</c:v>
                </c:pt>
                <c:pt idx="8">
                  <c:v>20861</c:v>
                </c:pt>
                <c:pt idx="9">
                  <c:v>0</c:v>
                </c:pt>
                <c:pt idx="10">
                  <c:v>0</c:v>
                </c:pt>
                <c:pt idx="11">
                  <c:v>16594</c:v>
                </c:pt>
                <c:pt idx="12">
                  <c:v>32</c:v>
                </c:pt>
                <c:pt idx="13">
                  <c:v>0</c:v>
                </c:pt>
                <c:pt idx="14">
                  <c:v>16394</c:v>
                </c:pt>
                <c:pt idx="15">
                  <c:v>166476</c:v>
                </c:pt>
                <c:pt idx="16">
                  <c:v>13055</c:v>
                </c:pt>
                <c:pt idx="17">
                  <c:v>0</c:v>
                </c:pt>
                <c:pt idx="18">
                  <c:v>14674</c:v>
                </c:pt>
                <c:pt idx="19">
                  <c:v>11049</c:v>
                </c:pt>
                <c:pt idx="20">
                  <c:v>1643</c:v>
                </c:pt>
                <c:pt idx="21">
                  <c:v>151535</c:v>
                </c:pt>
                <c:pt idx="22">
                  <c:v>29527</c:v>
                </c:pt>
                <c:pt idx="23">
                  <c:v>4573</c:v>
                </c:pt>
                <c:pt idx="24">
                  <c:v>0</c:v>
                </c:pt>
                <c:pt idx="25">
                  <c:v>260250</c:v>
                </c:pt>
                <c:pt idx="26">
                  <c:v>12883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244632"/>
        <c:axId val="55761809"/>
      </c:barChart>
      <c:catAx>
        <c:axId val="52244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61809"/>
        <c:crosses val="autoZero"/>
        <c:auto val="1"/>
        <c:lblAlgn val="ctr"/>
        <c:lblOffset val="100"/>
        <c:noMultiLvlLbl val="0"/>
      </c:catAx>
      <c:valAx>
        <c:axId val="557618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446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93523.75</c:v>
                </c:pt>
                <c:pt idx="2">
                  <c:v>11324</c:v>
                </c:pt>
                <c:pt idx="3">
                  <c:v>0</c:v>
                </c:pt>
                <c:pt idx="4">
                  <c:v>2290705</c:v>
                </c:pt>
                <c:pt idx="5">
                  <c:v>105405.75</c:v>
                </c:pt>
                <c:pt idx="6">
                  <c:v>41453</c:v>
                </c:pt>
                <c:pt idx="7">
                  <c:v>1846596.25</c:v>
                </c:pt>
                <c:pt idx="8">
                  <c:v>217148</c:v>
                </c:pt>
                <c:pt idx="9">
                  <c:v>20933</c:v>
                </c:pt>
                <c:pt idx="10">
                  <c:v>53306.5</c:v>
                </c:pt>
                <c:pt idx="11">
                  <c:v>2763</c:v>
                </c:pt>
                <c:pt idx="12">
                  <c:v>17217.5</c:v>
                </c:pt>
                <c:pt idx="13">
                  <c:v>35184</c:v>
                </c:pt>
                <c:pt idx="14">
                  <c:v>80593.75</c:v>
                </c:pt>
                <c:pt idx="15">
                  <c:v>735937</c:v>
                </c:pt>
                <c:pt idx="16">
                  <c:v>176862.75</c:v>
                </c:pt>
                <c:pt idx="17">
                  <c:v>20983.25</c:v>
                </c:pt>
                <c:pt idx="18">
                  <c:v>2341.25</c:v>
                </c:pt>
                <c:pt idx="19">
                  <c:v>146</c:v>
                </c:pt>
                <c:pt idx="20">
                  <c:v>2</c:v>
                </c:pt>
                <c:pt idx="21">
                  <c:v>281957</c:v>
                </c:pt>
                <c:pt idx="22">
                  <c:v>80168.5</c:v>
                </c:pt>
                <c:pt idx="23">
                  <c:v>73275.75</c:v>
                </c:pt>
                <c:pt idx="24">
                  <c:v>7464</c:v>
                </c:pt>
                <c:pt idx="25">
                  <c:v>2834549</c:v>
                </c:pt>
                <c:pt idx="26">
                  <c:v>155389</c:v>
                </c:pt>
                <c:pt idx="27">
                  <c:v>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83583</c:v>
                </c:pt>
                <c:pt idx="2">
                  <c:v>8222</c:v>
                </c:pt>
                <c:pt idx="3">
                  <c:v>0</c:v>
                </c:pt>
                <c:pt idx="4">
                  <c:v>2398610</c:v>
                </c:pt>
                <c:pt idx="5">
                  <c:v>108776.5</c:v>
                </c:pt>
                <c:pt idx="6">
                  <c:v>42219</c:v>
                </c:pt>
                <c:pt idx="7">
                  <c:v>1992415.5</c:v>
                </c:pt>
                <c:pt idx="8">
                  <c:v>230982.75</c:v>
                </c:pt>
                <c:pt idx="9">
                  <c:v>25701.25</c:v>
                </c:pt>
                <c:pt idx="10">
                  <c:v>40150</c:v>
                </c:pt>
                <c:pt idx="11">
                  <c:v>2758</c:v>
                </c:pt>
                <c:pt idx="12">
                  <c:v>7345.5</c:v>
                </c:pt>
                <c:pt idx="13">
                  <c:v>40308</c:v>
                </c:pt>
                <c:pt idx="14">
                  <c:v>54640.75</c:v>
                </c:pt>
                <c:pt idx="15">
                  <c:v>681756</c:v>
                </c:pt>
                <c:pt idx="16">
                  <c:v>98437.25</c:v>
                </c:pt>
                <c:pt idx="17">
                  <c:v>22661.25</c:v>
                </c:pt>
                <c:pt idx="18">
                  <c:v>2857.75</c:v>
                </c:pt>
                <c:pt idx="19">
                  <c:v>239.5</c:v>
                </c:pt>
                <c:pt idx="20">
                  <c:v>0</c:v>
                </c:pt>
                <c:pt idx="21">
                  <c:v>262381</c:v>
                </c:pt>
                <c:pt idx="22">
                  <c:v>71585</c:v>
                </c:pt>
                <c:pt idx="23">
                  <c:v>74274.25</c:v>
                </c:pt>
                <c:pt idx="24">
                  <c:v>6933</c:v>
                </c:pt>
                <c:pt idx="25">
                  <c:v>2729094</c:v>
                </c:pt>
                <c:pt idx="26">
                  <c:v>142639</c:v>
                </c:pt>
                <c:pt idx="27">
                  <c:v>16752.75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470712"/>
        <c:axId val="29749283"/>
      </c:barChart>
      <c:catAx>
        <c:axId val="22470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49283"/>
        <c:crosses val="autoZero"/>
        <c:auto val="1"/>
        <c:lblAlgn val="ctr"/>
        <c:lblOffset val="100"/>
        <c:noMultiLvlLbl val="0"/>
      </c:catAx>
      <c:valAx>
        <c:axId val="297492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707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789</c:v>
                </c:pt>
                <c:pt idx="2">
                  <c:v>49</c:v>
                </c:pt>
                <c:pt idx="3">
                  <c:v>0</c:v>
                </c:pt>
                <c:pt idx="4">
                  <c:v>1983523</c:v>
                </c:pt>
                <c:pt idx="5">
                  <c:v>9032</c:v>
                </c:pt>
                <c:pt idx="6">
                  <c:v>8</c:v>
                </c:pt>
                <c:pt idx="7">
                  <c:v>751964</c:v>
                </c:pt>
                <c:pt idx="8">
                  <c:v>1713.75</c:v>
                </c:pt>
                <c:pt idx="9">
                  <c:v>714</c:v>
                </c:pt>
                <c:pt idx="10">
                  <c:v>5349.5</c:v>
                </c:pt>
                <c:pt idx="11">
                  <c:v>0</c:v>
                </c:pt>
                <c:pt idx="12">
                  <c:v>8192.75</c:v>
                </c:pt>
                <c:pt idx="13">
                  <c:v>114</c:v>
                </c:pt>
                <c:pt idx="14">
                  <c:v>16870.75</c:v>
                </c:pt>
                <c:pt idx="15">
                  <c:v>438015</c:v>
                </c:pt>
                <c:pt idx="16">
                  <c:v>157462.25</c:v>
                </c:pt>
                <c:pt idx="17">
                  <c:v>269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50729</c:v>
                </c:pt>
                <c:pt idx="22">
                  <c:v>13011.75</c:v>
                </c:pt>
                <c:pt idx="23">
                  <c:v>0</c:v>
                </c:pt>
                <c:pt idx="24">
                  <c:v>290</c:v>
                </c:pt>
                <c:pt idx="25">
                  <c:v>1316172</c:v>
                </c:pt>
                <c:pt idx="26">
                  <c:v>12671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2056598</c:v>
                </c:pt>
                <c:pt idx="5">
                  <c:v>11291.5</c:v>
                </c:pt>
                <c:pt idx="6">
                  <c:v>6</c:v>
                </c:pt>
                <c:pt idx="7">
                  <c:v>955837.5</c:v>
                </c:pt>
                <c:pt idx="8">
                  <c:v>3505.5</c:v>
                </c:pt>
                <c:pt idx="9">
                  <c:v>0</c:v>
                </c:pt>
                <c:pt idx="10">
                  <c:v>1002</c:v>
                </c:pt>
                <c:pt idx="11">
                  <c:v>0</c:v>
                </c:pt>
                <c:pt idx="12">
                  <c:v>228.5</c:v>
                </c:pt>
                <c:pt idx="13">
                  <c:v>29</c:v>
                </c:pt>
                <c:pt idx="14">
                  <c:v>6886.75</c:v>
                </c:pt>
                <c:pt idx="15">
                  <c:v>387725</c:v>
                </c:pt>
                <c:pt idx="16">
                  <c:v>85242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41874</c:v>
                </c:pt>
                <c:pt idx="22">
                  <c:v>12559.75</c:v>
                </c:pt>
                <c:pt idx="23">
                  <c:v>0</c:v>
                </c:pt>
                <c:pt idx="24">
                  <c:v>356</c:v>
                </c:pt>
                <c:pt idx="25">
                  <c:v>1385913</c:v>
                </c:pt>
                <c:pt idx="26">
                  <c:v>18882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464645"/>
        <c:axId val="32891162"/>
      </c:barChart>
      <c:catAx>
        <c:axId val="344646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91162"/>
        <c:crosses val="autoZero"/>
        <c:auto val="1"/>
        <c:lblAlgn val="ctr"/>
        <c:lblOffset val="100"/>
        <c:noMultiLvlLbl val="0"/>
      </c:catAx>
      <c:valAx>
        <c:axId val="328911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646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77451.75</c:v>
                </c:pt>
                <c:pt idx="2">
                  <c:v>2846</c:v>
                </c:pt>
                <c:pt idx="3">
                  <c:v>0</c:v>
                </c:pt>
                <c:pt idx="4">
                  <c:v>0</c:v>
                </c:pt>
                <c:pt idx="5">
                  <c:v>81274.75</c:v>
                </c:pt>
                <c:pt idx="6">
                  <c:v>41405</c:v>
                </c:pt>
                <c:pt idx="7">
                  <c:v>110490.25</c:v>
                </c:pt>
                <c:pt idx="8">
                  <c:v>8803.75</c:v>
                </c:pt>
                <c:pt idx="9">
                  <c:v>3132</c:v>
                </c:pt>
                <c:pt idx="10">
                  <c:v>3753.25</c:v>
                </c:pt>
                <c:pt idx="11">
                  <c:v>2687</c:v>
                </c:pt>
                <c:pt idx="12">
                  <c:v>2267.25</c:v>
                </c:pt>
                <c:pt idx="13">
                  <c:v>6015</c:v>
                </c:pt>
                <c:pt idx="14">
                  <c:v>44023</c:v>
                </c:pt>
                <c:pt idx="15">
                  <c:v>254188</c:v>
                </c:pt>
                <c:pt idx="16">
                  <c:v>3832.75</c:v>
                </c:pt>
                <c:pt idx="17">
                  <c:v>4488.75</c:v>
                </c:pt>
                <c:pt idx="18">
                  <c:v>2341.25</c:v>
                </c:pt>
                <c:pt idx="19">
                  <c:v>0</c:v>
                </c:pt>
                <c:pt idx="20">
                  <c:v>0</c:v>
                </c:pt>
                <c:pt idx="21">
                  <c:v>193216</c:v>
                </c:pt>
                <c:pt idx="22">
                  <c:v>12733.75</c:v>
                </c:pt>
                <c:pt idx="23">
                  <c:v>72081.5</c:v>
                </c:pt>
                <c:pt idx="24">
                  <c:v>0</c:v>
                </c:pt>
                <c:pt idx="25">
                  <c:v>108202</c:v>
                </c:pt>
                <c:pt idx="26">
                  <c:v>6539</c:v>
                </c:pt>
                <c:pt idx="27">
                  <c:v>14275.25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72033.75</c:v>
                </c:pt>
                <c:pt idx="2">
                  <c:v>2313</c:v>
                </c:pt>
                <c:pt idx="3">
                  <c:v>0</c:v>
                </c:pt>
                <c:pt idx="4">
                  <c:v>0</c:v>
                </c:pt>
                <c:pt idx="5">
                  <c:v>81112.5</c:v>
                </c:pt>
                <c:pt idx="6">
                  <c:v>42197</c:v>
                </c:pt>
                <c:pt idx="7">
                  <c:v>109675.5</c:v>
                </c:pt>
                <c:pt idx="8">
                  <c:v>9926.75</c:v>
                </c:pt>
                <c:pt idx="9">
                  <c:v>6830</c:v>
                </c:pt>
                <c:pt idx="10">
                  <c:v>3262.5</c:v>
                </c:pt>
                <c:pt idx="11">
                  <c:v>2658</c:v>
                </c:pt>
                <c:pt idx="12">
                  <c:v>1022</c:v>
                </c:pt>
                <c:pt idx="13">
                  <c:v>3632</c:v>
                </c:pt>
                <c:pt idx="14">
                  <c:v>41290.75</c:v>
                </c:pt>
                <c:pt idx="15">
                  <c:v>254351</c:v>
                </c:pt>
                <c:pt idx="16">
                  <c:v>4165</c:v>
                </c:pt>
                <c:pt idx="17">
                  <c:v>1766</c:v>
                </c:pt>
                <c:pt idx="18">
                  <c:v>2830.75</c:v>
                </c:pt>
                <c:pt idx="19">
                  <c:v>0</c:v>
                </c:pt>
                <c:pt idx="20">
                  <c:v>0</c:v>
                </c:pt>
                <c:pt idx="21">
                  <c:v>192685</c:v>
                </c:pt>
                <c:pt idx="22">
                  <c:v>12726.75</c:v>
                </c:pt>
                <c:pt idx="23">
                  <c:v>73442.25</c:v>
                </c:pt>
                <c:pt idx="24">
                  <c:v>0</c:v>
                </c:pt>
                <c:pt idx="25">
                  <c:v>103746</c:v>
                </c:pt>
                <c:pt idx="26">
                  <c:v>6921</c:v>
                </c:pt>
                <c:pt idx="27">
                  <c:v>13255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341456"/>
        <c:axId val="51047691"/>
      </c:barChart>
      <c:catAx>
        <c:axId val="503414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47691"/>
        <c:crosses val="autoZero"/>
        <c:auto val="1"/>
        <c:lblAlgn val="ctr"/>
        <c:lblOffset val="100"/>
        <c:noMultiLvlLbl val="0"/>
      </c:catAx>
      <c:valAx>
        <c:axId val="510476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414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15283</c:v>
                </c:pt>
                <c:pt idx="2">
                  <c:v>8429</c:v>
                </c:pt>
                <c:pt idx="3">
                  <c:v>0</c:v>
                </c:pt>
                <c:pt idx="4">
                  <c:v>307182</c:v>
                </c:pt>
                <c:pt idx="5">
                  <c:v>15099</c:v>
                </c:pt>
                <c:pt idx="6">
                  <c:v>40</c:v>
                </c:pt>
                <c:pt idx="7">
                  <c:v>984142</c:v>
                </c:pt>
                <c:pt idx="8">
                  <c:v>206630.5</c:v>
                </c:pt>
                <c:pt idx="9">
                  <c:v>17087</c:v>
                </c:pt>
                <c:pt idx="10">
                  <c:v>44203.75</c:v>
                </c:pt>
                <c:pt idx="11">
                  <c:v>76</c:v>
                </c:pt>
                <c:pt idx="12">
                  <c:v>6757.5</c:v>
                </c:pt>
                <c:pt idx="13">
                  <c:v>29055</c:v>
                </c:pt>
                <c:pt idx="14">
                  <c:v>19700</c:v>
                </c:pt>
                <c:pt idx="15">
                  <c:v>43734</c:v>
                </c:pt>
                <c:pt idx="16">
                  <c:v>15567.75</c:v>
                </c:pt>
                <c:pt idx="17">
                  <c:v>16225.5</c:v>
                </c:pt>
                <c:pt idx="18">
                  <c:v>0</c:v>
                </c:pt>
                <c:pt idx="19">
                  <c:v>146</c:v>
                </c:pt>
                <c:pt idx="20">
                  <c:v>2</c:v>
                </c:pt>
                <c:pt idx="21">
                  <c:v>38012</c:v>
                </c:pt>
                <c:pt idx="22">
                  <c:v>54423</c:v>
                </c:pt>
                <c:pt idx="23">
                  <c:v>1194.25</c:v>
                </c:pt>
                <c:pt idx="24">
                  <c:v>7174</c:v>
                </c:pt>
                <c:pt idx="25">
                  <c:v>1410175</c:v>
                </c:pt>
                <c:pt idx="26">
                  <c:v>136179</c:v>
                </c:pt>
                <c:pt idx="27">
                  <c:v>2928.75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10607.75</c:v>
                </c:pt>
                <c:pt idx="2">
                  <c:v>5909</c:v>
                </c:pt>
                <c:pt idx="3">
                  <c:v>0</c:v>
                </c:pt>
                <c:pt idx="4">
                  <c:v>342012</c:v>
                </c:pt>
                <c:pt idx="5">
                  <c:v>16372.5</c:v>
                </c:pt>
                <c:pt idx="6">
                  <c:v>16</c:v>
                </c:pt>
                <c:pt idx="7">
                  <c:v>926902.5</c:v>
                </c:pt>
                <c:pt idx="8">
                  <c:v>217550.5</c:v>
                </c:pt>
                <c:pt idx="9">
                  <c:v>18871.25</c:v>
                </c:pt>
                <c:pt idx="10">
                  <c:v>35885.5</c:v>
                </c:pt>
                <c:pt idx="11">
                  <c:v>100</c:v>
                </c:pt>
                <c:pt idx="12">
                  <c:v>6095</c:v>
                </c:pt>
                <c:pt idx="13">
                  <c:v>36647</c:v>
                </c:pt>
                <c:pt idx="14">
                  <c:v>6463.25</c:v>
                </c:pt>
                <c:pt idx="15">
                  <c:v>39680</c:v>
                </c:pt>
                <c:pt idx="16">
                  <c:v>9030.25</c:v>
                </c:pt>
                <c:pt idx="17">
                  <c:v>20883.25</c:v>
                </c:pt>
                <c:pt idx="18">
                  <c:v>27</c:v>
                </c:pt>
                <c:pt idx="19">
                  <c:v>239.5</c:v>
                </c:pt>
                <c:pt idx="20">
                  <c:v>0</c:v>
                </c:pt>
                <c:pt idx="21">
                  <c:v>27822</c:v>
                </c:pt>
                <c:pt idx="22">
                  <c:v>46298.5</c:v>
                </c:pt>
                <c:pt idx="23">
                  <c:v>832</c:v>
                </c:pt>
                <c:pt idx="24">
                  <c:v>6577</c:v>
                </c:pt>
                <c:pt idx="25">
                  <c:v>1239435</c:v>
                </c:pt>
                <c:pt idx="26">
                  <c:v>116836</c:v>
                </c:pt>
                <c:pt idx="27">
                  <c:v>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493946"/>
        <c:axId val="40921296"/>
      </c:barChart>
      <c:catAx>
        <c:axId val="354939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21296"/>
        <c:crosses val="autoZero"/>
        <c:auto val="1"/>
        <c:lblAlgn val="ctr"/>
        <c:lblOffset val="100"/>
        <c:noMultiLvlLbl val="0"/>
      </c:catAx>
      <c:valAx>
        <c:axId val="409212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939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538</c:v>
                </c:pt>
                <c:pt idx="1">
                  <c:v>411</c:v>
                </c:pt>
                <c:pt idx="2">
                  <c:v>697</c:v>
                </c:pt>
                <c:pt idx="3">
                  <c:v>407</c:v>
                </c:pt>
                <c:pt idx="4">
                  <c:v>14173</c:v>
                </c:pt>
                <c:pt idx="5">
                  <c:v>768</c:v>
                </c:pt>
                <c:pt idx="6">
                  <c:v>21413</c:v>
                </c:pt>
                <c:pt idx="7">
                  <c:v>3999</c:v>
                </c:pt>
                <c:pt idx="8">
                  <c:v>1316</c:v>
                </c:pt>
                <c:pt idx="9">
                  <c:v>993</c:v>
                </c:pt>
                <c:pt idx="10">
                  <c:v>668</c:v>
                </c:pt>
                <c:pt idx="11">
                  <c:v>5075</c:v>
                </c:pt>
                <c:pt idx="12">
                  <c:v>453</c:v>
                </c:pt>
                <c:pt idx="13">
                  <c:v>580</c:v>
                </c:pt>
                <c:pt idx="14">
                  <c:v>1104</c:v>
                </c:pt>
                <c:pt idx="15">
                  <c:v>7501</c:v>
                </c:pt>
                <c:pt idx="16">
                  <c:v>630</c:v>
                </c:pt>
                <c:pt idx="17">
                  <c:v>264</c:v>
                </c:pt>
                <c:pt idx="18">
                  <c:v>369</c:v>
                </c:pt>
                <c:pt idx="19">
                  <c:v>443</c:v>
                </c:pt>
                <c:pt idx="20">
                  <c:v>457</c:v>
                </c:pt>
                <c:pt idx="21">
                  <c:v>8944</c:v>
                </c:pt>
                <c:pt idx="22">
                  <c:v>783</c:v>
                </c:pt>
                <c:pt idx="23">
                  <c:v>456</c:v>
                </c:pt>
                <c:pt idx="24">
                  <c:v>1073</c:v>
                </c:pt>
                <c:pt idx="25">
                  <c:v>3633</c:v>
                </c:pt>
                <c:pt idx="26">
                  <c:v>867</c:v>
                </c:pt>
                <c:pt idx="2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576</c:v>
                </c:pt>
                <c:pt idx="1">
                  <c:v>383</c:v>
                </c:pt>
                <c:pt idx="2">
                  <c:v>840</c:v>
                </c:pt>
                <c:pt idx="3">
                  <c:v>403</c:v>
                </c:pt>
                <c:pt idx="4">
                  <c:v>14386</c:v>
                </c:pt>
                <c:pt idx="5">
                  <c:v>717</c:v>
                </c:pt>
                <c:pt idx="6">
                  <c:v>22451</c:v>
                </c:pt>
                <c:pt idx="7">
                  <c:v>4134</c:v>
                </c:pt>
                <c:pt idx="8">
                  <c:v>1338</c:v>
                </c:pt>
                <c:pt idx="9">
                  <c:v>1039</c:v>
                </c:pt>
                <c:pt idx="10">
                  <c:v>672</c:v>
                </c:pt>
                <c:pt idx="11">
                  <c:v>4848</c:v>
                </c:pt>
                <c:pt idx="12">
                  <c:v>425</c:v>
                </c:pt>
                <c:pt idx="13">
                  <c:v>563</c:v>
                </c:pt>
                <c:pt idx="14">
                  <c:v>1133</c:v>
                </c:pt>
                <c:pt idx="15">
                  <c:v>6934</c:v>
                </c:pt>
                <c:pt idx="16">
                  <c:v>759</c:v>
                </c:pt>
                <c:pt idx="17">
                  <c:v>247</c:v>
                </c:pt>
                <c:pt idx="18">
                  <c:v>592</c:v>
                </c:pt>
                <c:pt idx="19">
                  <c:v>468</c:v>
                </c:pt>
                <c:pt idx="20">
                  <c:v>438</c:v>
                </c:pt>
                <c:pt idx="21">
                  <c:v>8374</c:v>
                </c:pt>
                <c:pt idx="22">
                  <c:v>769</c:v>
                </c:pt>
                <c:pt idx="23">
                  <c:v>465</c:v>
                </c:pt>
                <c:pt idx="24">
                  <c:v>1176</c:v>
                </c:pt>
                <c:pt idx="25">
                  <c:v>3748</c:v>
                </c:pt>
                <c:pt idx="26">
                  <c:v>958</c:v>
                </c:pt>
                <c:pt idx="2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214037"/>
        <c:axId val="22794255"/>
      </c:barChart>
      <c:catAx>
        <c:axId val="242140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94255"/>
        <c:crosses val="autoZero"/>
        <c:auto val="1"/>
        <c:lblAlgn val="ctr"/>
        <c:lblOffset val="100"/>
        <c:noMultiLvlLbl val="0"/>
      </c:catAx>
      <c:valAx>
        <c:axId val="227942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140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6422143</c:v>
                </c:pt>
                <c:pt idx="1">
                  <c:v>1334228</c:v>
                </c:pt>
                <c:pt idx="2">
                  <c:v>2930166</c:v>
                </c:pt>
                <c:pt idx="3">
                  <c:v>2270716</c:v>
                </c:pt>
                <c:pt idx="4">
                  <c:v>47587538</c:v>
                </c:pt>
                <c:pt idx="5">
                  <c:v>2511275</c:v>
                </c:pt>
                <c:pt idx="6">
                  <c:v>8741995</c:v>
                </c:pt>
                <c:pt idx="7">
                  <c:v>33861018</c:v>
                </c:pt>
                <c:pt idx="8">
                  <c:v>15424000</c:v>
                </c:pt>
                <c:pt idx="9">
                  <c:v>16135830</c:v>
                </c:pt>
                <c:pt idx="10">
                  <c:v>9187981</c:v>
                </c:pt>
                <c:pt idx="11">
                  <c:v>674906</c:v>
                </c:pt>
                <c:pt idx="12">
                  <c:v>3425238</c:v>
                </c:pt>
                <c:pt idx="13">
                  <c:v>8713429</c:v>
                </c:pt>
                <c:pt idx="14">
                  <c:v>14313226</c:v>
                </c:pt>
                <c:pt idx="15">
                  <c:v>16574623</c:v>
                </c:pt>
                <c:pt idx="16">
                  <c:v>2698034</c:v>
                </c:pt>
                <c:pt idx="17">
                  <c:v>1152033</c:v>
                </c:pt>
                <c:pt idx="18">
                  <c:v>267530</c:v>
                </c:pt>
                <c:pt idx="19">
                  <c:v>1480545</c:v>
                </c:pt>
                <c:pt idx="20">
                  <c:v>1709429</c:v>
                </c:pt>
                <c:pt idx="21">
                  <c:v>7053174</c:v>
                </c:pt>
                <c:pt idx="22">
                  <c:v>3446087</c:v>
                </c:pt>
                <c:pt idx="23">
                  <c:v>2045194</c:v>
                </c:pt>
                <c:pt idx="24">
                  <c:v>14198622</c:v>
                </c:pt>
                <c:pt idx="25">
                  <c:v>40912987</c:v>
                </c:pt>
                <c:pt idx="26">
                  <c:v>2677273</c:v>
                </c:pt>
                <c:pt idx="27">
                  <c:v>760229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7579731</c:v>
                </c:pt>
                <c:pt idx="1">
                  <c:v>1586467</c:v>
                </c:pt>
                <c:pt idx="2">
                  <c:v>2620064</c:v>
                </c:pt>
                <c:pt idx="3">
                  <c:v>2238205</c:v>
                </c:pt>
                <c:pt idx="4">
                  <c:v>49834034</c:v>
                </c:pt>
                <c:pt idx="5">
                  <c:v>2381653</c:v>
                </c:pt>
                <c:pt idx="6">
                  <c:v>8437996</c:v>
                </c:pt>
                <c:pt idx="7">
                  <c:v>34983752</c:v>
                </c:pt>
                <c:pt idx="8">
                  <c:v>18021418</c:v>
                </c:pt>
                <c:pt idx="9">
                  <c:v>18444708</c:v>
                </c:pt>
                <c:pt idx="10">
                  <c:v>8667272</c:v>
                </c:pt>
                <c:pt idx="11">
                  <c:v>588056</c:v>
                </c:pt>
                <c:pt idx="12">
                  <c:v>3649181</c:v>
                </c:pt>
                <c:pt idx="13">
                  <c:v>7735503</c:v>
                </c:pt>
                <c:pt idx="14">
                  <c:v>15602599</c:v>
                </c:pt>
                <c:pt idx="15">
                  <c:v>14339996</c:v>
                </c:pt>
                <c:pt idx="16">
                  <c:v>2217330</c:v>
                </c:pt>
                <c:pt idx="17">
                  <c:v>1214636</c:v>
                </c:pt>
                <c:pt idx="18">
                  <c:v>257864</c:v>
                </c:pt>
                <c:pt idx="19">
                  <c:v>1381975</c:v>
                </c:pt>
                <c:pt idx="20">
                  <c:v>1677055</c:v>
                </c:pt>
                <c:pt idx="21">
                  <c:v>6828765</c:v>
                </c:pt>
                <c:pt idx="22">
                  <c:v>3544221</c:v>
                </c:pt>
                <c:pt idx="23">
                  <c:v>2075063</c:v>
                </c:pt>
                <c:pt idx="24">
                  <c:v>15924289</c:v>
                </c:pt>
                <c:pt idx="25">
                  <c:v>41057147</c:v>
                </c:pt>
                <c:pt idx="26">
                  <c:v>2622442</c:v>
                </c:pt>
                <c:pt idx="27">
                  <c:v>706959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80222"/>
        <c:axId val="19047357"/>
      </c:barChart>
      <c:catAx>
        <c:axId val="11802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357"/>
        <c:crosses val="autoZero"/>
        <c:auto val="1"/>
        <c:lblAlgn val="ctr"/>
        <c:lblOffset val="100"/>
        <c:noMultiLvlLbl val="0"/>
      </c:catAx>
      <c:valAx>
        <c:axId val="190473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2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14481721</c:v>
                </c:pt>
                <c:pt idx="1">
                  <c:v>7942624</c:v>
                </c:pt>
                <c:pt idx="2">
                  <c:v>12546417</c:v>
                </c:pt>
                <c:pt idx="3">
                  <c:v>2840728</c:v>
                </c:pt>
                <c:pt idx="4">
                  <c:v>261788099</c:v>
                </c:pt>
                <c:pt idx="5">
                  <c:v>16460163</c:v>
                </c:pt>
                <c:pt idx="6">
                  <c:v>129940430</c:v>
                </c:pt>
                <c:pt idx="7">
                  <c:v>175134839</c:v>
                </c:pt>
                <c:pt idx="8">
                  <c:v>26002306</c:v>
                </c:pt>
                <c:pt idx="9">
                  <c:v>22121488</c:v>
                </c:pt>
                <c:pt idx="10">
                  <c:v>9990679</c:v>
                </c:pt>
                <c:pt idx="11">
                  <c:v>37119341</c:v>
                </c:pt>
                <c:pt idx="12">
                  <c:v>8067881</c:v>
                </c:pt>
                <c:pt idx="13">
                  <c:v>9908026</c:v>
                </c:pt>
                <c:pt idx="14">
                  <c:v>20110683</c:v>
                </c:pt>
                <c:pt idx="15">
                  <c:v>175045261</c:v>
                </c:pt>
                <c:pt idx="16">
                  <c:v>30728175</c:v>
                </c:pt>
                <c:pt idx="17">
                  <c:v>1564149</c:v>
                </c:pt>
                <c:pt idx="18">
                  <c:v>10474561</c:v>
                </c:pt>
                <c:pt idx="19">
                  <c:v>7512191</c:v>
                </c:pt>
                <c:pt idx="20">
                  <c:v>3564412</c:v>
                </c:pt>
                <c:pt idx="21">
                  <c:v>116453965</c:v>
                </c:pt>
                <c:pt idx="22">
                  <c:v>15301106</c:v>
                </c:pt>
                <c:pt idx="23">
                  <c:v>2838531</c:v>
                </c:pt>
                <c:pt idx="24">
                  <c:v>21930961</c:v>
                </c:pt>
                <c:pt idx="25">
                  <c:v>148628373</c:v>
                </c:pt>
                <c:pt idx="26">
                  <c:v>23695539</c:v>
                </c:pt>
                <c:pt idx="27">
                  <c:v>1542690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14401754</c:v>
                </c:pt>
                <c:pt idx="1">
                  <c:v>7701138</c:v>
                </c:pt>
                <c:pt idx="2">
                  <c:v>14059993</c:v>
                </c:pt>
                <c:pt idx="3">
                  <c:v>3104659</c:v>
                </c:pt>
                <c:pt idx="4">
                  <c:v>271182151</c:v>
                </c:pt>
                <c:pt idx="5">
                  <c:v>17204195</c:v>
                </c:pt>
                <c:pt idx="6">
                  <c:v>131719772</c:v>
                </c:pt>
                <c:pt idx="7">
                  <c:v>174368181</c:v>
                </c:pt>
                <c:pt idx="8">
                  <c:v>28729406</c:v>
                </c:pt>
                <c:pt idx="9">
                  <c:v>21714139</c:v>
                </c:pt>
                <c:pt idx="10">
                  <c:v>9737908</c:v>
                </c:pt>
                <c:pt idx="11">
                  <c:v>34280074</c:v>
                </c:pt>
                <c:pt idx="12">
                  <c:v>6425774</c:v>
                </c:pt>
                <c:pt idx="13">
                  <c:v>10402014</c:v>
                </c:pt>
                <c:pt idx="14">
                  <c:v>20667954</c:v>
                </c:pt>
                <c:pt idx="15">
                  <c:v>158165395</c:v>
                </c:pt>
                <c:pt idx="16">
                  <c:v>27110463</c:v>
                </c:pt>
                <c:pt idx="17">
                  <c:v>1670024</c:v>
                </c:pt>
                <c:pt idx="18">
                  <c:v>16573388</c:v>
                </c:pt>
                <c:pt idx="19">
                  <c:v>6871696</c:v>
                </c:pt>
                <c:pt idx="20">
                  <c:v>3627109</c:v>
                </c:pt>
                <c:pt idx="21">
                  <c:v>109572234</c:v>
                </c:pt>
                <c:pt idx="22">
                  <c:v>15259619</c:v>
                </c:pt>
                <c:pt idx="23">
                  <c:v>2841390</c:v>
                </c:pt>
                <c:pt idx="24">
                  <c:v>23364070</c:v>
                </c:pt>
                <c:pt idx="25">
                  <c:v>150641323</c:v>
                </c:pt>
                <c:pt idx="26">
                  <c:v>22764778</c:v>
                </c:pt>
                <c:pt idx="27">
                  <c:v>1512446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86719"/>
        <c:axId val="57686178"/>
      </c:barChart>
      <c:catAx>
        <c:axId val="53867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86178"/>
        <c:crosses val="autoZero"/>
        <c:auto val="1"/>
        <c:lblAlgn val="ctr"/>
        <c:lblOffset val="100"/>
        <c:noMultiLvlLbl val="0"/>
      </c:catAx>
      <c:valAx>
        <c:axId val="576861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67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74</c:v>
                </c:pt>
                <c:pt idx="1">
                  <c:v>43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141</c:v>
                </c:pt>
                <c:pt idx="6">
                  <c:v>344</c:v>
                </c:pt>
                <c:pt idx="7">
                  <c:v>384</c:v>
                </c:pt>
                <c:pt idx="8">
                  <c:v>39</c:v>
                </c:pt>
                <c:pt idx="9">
                  <c:v>73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13</c:v>
                </c:pt>
                <c:pt idx="14">
                  <c:v>7</c:v>
                </c:pt>
                <c:pt idx="15">
                  <c:v>457</c:v>
                </c:pt>
                <c:pt idx="16">
                  <c:v>151</c:v>
                </c:pt>
                <c:pt idx="17">
                  <c:v>0</c:v>
                </c:pt>
                <c:pt idx="18">
                  <c:v>7</c:v>
                </c:pt>
                <c:pt idx="19">
                  <c:v>24</c:v>
                </c:pt>
                <c:pt idx="20">
                  <c:v>2</c:v>
                </c:pt>
                <c:pt idx="21">
                  <c:v>399</c:v>
                </c:pt>
                <c:pt idx="22">
                  <c:v>20</c:v>
                </c:pt>
                <c:pt idx="23">
                  <c:v>41</c:v>
                </c:pt>
                <c:pt idx="24">
                  <c:v>24</c:v>
                </c:pt>
                <c:pt idx="25">
                  <c:v>133</c:v>
                </c:pt>
                <c:pt idx="26">
                  <c:v>51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73</c:v>
                </c:pt>
                <c:pt idx="1">
                  <c:v>42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129</c:v>
                </c:pt>
                <c:pt idx="6">
                  <c:v>300</c:v>
                </c:pt>
                <c:pt idx="7">
                  <c:v>322</c:v>
                </c:pt>
                <c:pt idx="8">
                  <c:v>35</c:v>
                </c:pt>
                <c:pt idx="9">
                  <c:v>52</c:v>
                </c:pt>
                <c:pt idx="10">
                  <c:v>1</c:v>
                </c:pt>
                <c:pt idx="11">
                  <c:v>4</c:v>
                </c:pt>
                <c:pt idx="12">
                  <c:v>13</c:v>
                </c:pt>
                <c:pt idx="13">
                  <c:v>17</c:v>
                </c:pt>
                <c:pt idx="14">
                  <c:v>10</c:v>
                </c:pt>
                <c:pt idx="15">
                  <c:v>346</c:v>
                </c:pt>
                <c:pt idx="16">
                  <c:v>108</c:v>
                </c:pt>
                <c:pt idx="17">
                  <c:v>1</c:v>
                </c:pt>
                <c:pt idx="18">
                  <c:v>5</c:v>
                </c:pt>
                <c:pt idx="19">
                  <c:v>14</c:v>
                </c:pt>
                <c:pt idx="20">
                  <c:v>2</c:v>
                </c:pt>
                <c:pt idx="21">
                  <c:v>296</c:v>
                </c:pt>
                <c:pt idx="22">
                  <c:v>10</c:v>
                </c:pt>
                <c:pt idx="23">
                  <c:v>34</c:v>
                </c:pt>
                <c:pt idx="24">
                  <c:v>26</c:v>
                </c:pt>
                <c:pt idx="25">
                  <c:v>115</c:v>
                </c:pt>
                <c:pt idx="26">
                  <c:v>35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080220"/>
        <c:axId val="63739483"/>
      </c:barChart>
      <c:catAx>
        <c:axId val="440802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39483"/>
        <c:crosses val="autoZero"/>
        <c:auto val="1"/>
        <c:lblAlgn val="ctr"/>
        <c:lblOffset val="100"/>
        <c:noMultiLvlLbl val="0"/>
      </c:catAx>
      <c:valAx>
        <c:axId val="637394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802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160200</c:v>
                </c:pt>
                <c:pt idx="2">
                  <c:v>201639</c:v>
                </c:pt>
                <c:pt idx="3">
                  <c:v>221</c:v>
                </c:pt>
                <c:pt idx="4">
                  <c:v>2252694</c:v>
                </c:pt>
                <c:pt idx="5">
                  <c:v>229880</c:v>
                </c:pt>
                <c:pt idx="6">
                  <c:v>4085716</c:v>
                </c:pt>
                <c:pt idx="7">
                  <c:v>2344676</c:v>
                </c:pt>
                <c:pt idx="8">
                  <c:v>119896</c:v>
                </c:pt>
                <c:pt idx="9">
                  <c:v>88007</c:v>
                </c:pt>
                <c:pt idx="10">
                  <c:v>1739</c:v>
                </c:pt>
                <c:pt idx="11">
                  <c:v>905805</c:v>
                </c:pt>
                <c:pt idx="12">
                  <c:v>10606</c:v>
                </c:pt>
                <c:pt idx="13">
                  <c:v>23140</c:v>
                </c:pt>
                <c:pt idx="14">
                  <c:v>23272</c:v>
                </c:pt>
                <c:pt idx="15">
                  <c:v>1883407</c:v>
                </c:pt>
                <c:pt idx="16">
                  <c:v>343847</c:v>
                </c:pt>
                <c:pt idx="17">
                  <c:v>0</c:v>
                </c:pt>
                <c:pt idx="18">
                  <c:v>220288</c:v>
                </c:pt>
                <c:pt idx="19">
                  <c:v>63841</c:v>
                </c:pt>
                <c:pt idx="20">
                  <c:v>1087</c:v>
                </c:pt>
                <c:pt idx="21">
                  <c:v>3623179</c:v>
                </c:pt>
                <c:pt idx="22">
                  <c:v>109343</c:v>
                </c:pt>
                <c:pt idx="23">
                  <c:v>9594</c:v>
                </c:pt>
                <c:pt idx="24">
                  <c:v>38643</c:v>
                </c:pt>
                <c:pt idx="25">
                  <c:v>677542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150392</c:v>
                </c:pt>
                <c:pt idx="2">
                  <c:v>206640</c:v>
                </c:pt>
                <c:pt idx="3">
                  <c:v>0</c:v>
                </c:pt>
                <c:pt idx="4">
                  <c:v>2070214</c:v>
                </c:pt>
                <c:pt idx="5">
                  <c:v>252825</c:v>
                </c:pt>
                <c:pt idx="6">
                  <c:v>3960173</c:v>
                </c:pt>
                <c:pt idx="7">
                  <c:v>2123951</c:v>
                </c:pt>
                <c:pt idx="8">
                  <c:v>105649</c:v>
                </c:pt>
                <c:pt idx="9">
                  <c:v>49748</c:v>
                </c:pt>
                <c:pt idx="10">
                  <c:v>743</c:v>
                </c:pt>
                <c:pt idx="11">
                  <c:v>840338</c:v>
                </c:pt>
                <c:pt idx="12">
                  <c:v>8942</c:v>
                </c:pt>
                <c:pt idx="13">
                  <c:v>21426</c:v>
                </c:pt>
                <c:pt idx="14">
                  <c:v>27403</c:v>
                </c:pt>
                <c:pt idx="15">
                  <c:v>1669940</c:v>
                </c:pt>
                <c:pt idx="16">
                  <c:v>294801</c:v>
                </c:pt>
                <c:pt idx="17">
                  <c:v>765</c:v>
                </c:pt>
                <c:pt idx="18">
                  <c:v>230886</c:v>
                </c:pt>
                <c:pt idx="19">
                  <c:v>62343</c:v>
                </c:pt>
                <c:pt idx="20">
                  <c:v>558</c:v>
                </c:pt>
                <c:pt idx="21">
                  <c:v>3286778</c:v>
                </c:pt>
                <c:pt idx="22">
                  <c:v>113801</c:v>
                </c:pt>
                <c:pt idx="23">
                  <c:v>11238</c:v>
                </c:pt>
                <c:pt idx="24">
                  <c:v>47493</c:v>
                </c:pt>
                <c:pt idx="25">
                  <c:v>667042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895825"/>
        <c:axId val="47972290"/>
      </c:barChart>
      <c:catAx>
        <c:axId val="548958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72290"/>
        <c:crosses val="autoZero"/>
        <c:auto val="1"/>
        <c:lblAlgn val="ctr"/>
        <c:lblOffset val="100"/>
        <c:noMultiLvlLbl val="0"/>
      </c:catAx>
      <c:valAx>
        <c:axId val="479722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958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62735</c:v>
                </c:pt>
                <c:pt idx="2">
                  <c:v>194333</c:v>
                </c:pt>
                <c:pt idx="3">
                  <c:v>0</c:v>
                </c:pt>
                <c:pt idx="4">
                  <c:v>2252694</c:v>
                </c:pt>
                <c:pt idx="5">
                  <c:v>19773</c:v>
                </c:pt>
                <c:pt idx="6">
                  <c:v>3026612</c:v>
                </c:pt>
                <c:pt idx="7">
                  <c:v>652782</c:v>
                </c:pt>
                <c:pt idx="8">
                  <c:v>65249</c:v>
                </c:pt>
                <c:pt idx="9">
                  <c:v>0</c:v>
                </c:pt>
                <c:pt idx="10">
                  <c:v>0</c:v>
                </c:pt>
                <c:pt idx="11">
                  <c:v>898592</c:v>
                </c:pt>
                <c:pt idx="12">
                  <c:v>0</c:v>
                </c:pt>
                <c:pt idx="13">
                  <c:v>0</c:v>
                </c:pt>
                <c:pt idx="14">
                  <c:v>21257</c:v>
                </c:pt>
                <c:pt idx="15">
                  <c:v>696341</c:v>
                </c:pt>
                <c:pt idx="16">
                  <c:v>137595</c:v>
                </c:pt>
                <c:pt idx="17">
                  <c:v>0</c:v>
                </c:pt>
                <c:pt idx="18">
                  <c:v>216895</c:v>
                </c:pt>
                <c:pt idx="19">
                  <c:v>42639</c:v>
                </c:pt>
                <c:pt idx="20">
                  <c:v>3</c:v>
                </c:pt>
                <c:pt idx="21">
                  <c:v>2739211</c:v>
                </c:pt>
                <c:pt idx="22">
                  <c:v>89610</c:v>
                </c:pt>
                <c:pt idx="23">
                  <c:v>0</c:v>
                </c:pt>
                <c:pt idx="24">
                  <c:v>0</c:v>
                </c:pt>
                <c:pt idx="25">
                  <c:v>365479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58289</c:v>
                </c:pt>
                <c:pt idx="2">
                  <c:v>200994</c:v>
                </c:pt>
                <c:pt idx="3">
                  <c:v>0</c:v>
                </c:pt>
                <c:pt idx="4">
                  <c:v>2070214</c:v>
                </c:pt>
                <c:pt idx="5">
                  <c:v>14538</c:v>
                </c:pt>
                <c:pt idx="6">
                  <c:v>3005656</c:v>
                </c:pt>
                <c:pt idx="7">
                  <c:v>661255</c:v>
                </c:pt>
                <c:pt idx="8">
                  <c:v>50680</c:v>
                </c:pt>
                <c:pt idx="9">
                  <c:v>0</c:v>
                </c:pt>
                <c:pt idx="10">
                  <c:v>0</c:v>
                </c:pt>
                <c:pt idx="11">
                  <c:v>837774</c:v>
                </c:pt>
                <c:pt idx="12">
                  <c:v>0</c:v>
                </c:pt>
                <c:pt idx="13">
                  <c:v>0</c:v>
                </c:pt>
                <c:pt idx="14">
                  <c:v>26359</c:v>
                </c:pt>
                <c:pt idx="15">
                  <c:v>719959</c:v>
                </c:pt>
                <c:pt idx="16">
                  <c:v>130494</c:v>
                </c:pt>
                <c:pt idx="17">
                  <c:v>0</c:v>
                </c:pt>
                <c:pt idx="18">
                  <c:v>228002</c:v>
                </c:pt>
                <c:pt idx="19">
                  <c:v>45394</c:v>
                </c:pt>
                <c:pt idx="20">
                  <c:v>0</c:v>
                </c:pt>
                <c:pt idx="21">
                  <c:v>2631477</c:v>
                </c:pt>
                <c:pt idx="22">
                  <c:v>98595</c:v>
                </c:pt>
                <c:pt idx="23">
                  <c:v>0</c:v>
                </c:pt>
                <c:pt idx="24">
                  <c:v>0</c:v>
                </c:pt>
                <c:pt idx="25">
                  <c:v>361381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84749"/>
        <c:axId val="18736002"/>
      </c:barChart>
      <c:catAx>
        <c:axId val="158847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36002"/>
        <c:crosses val="autoZero"/>
        <c:auto val="1"/>
        <c:lblAlgn val="ctr"/>
        <c:lblOffset val="100"/>
        <c:noMultiLvlLbl val="0"/>
      </c:catAx>
      <c:valAx>
        <c:axId val="187360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847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97465</c:v>
                </c:pt>
                <c:pt idx="2">
                  <c:v>7306</c:v>
                </c:pt>
                <c:pt idx="3">
                  <c:v>221</c:v>
                </c:pt>
                <c:pt idx="4">
                  <c:v>0</c:v>
                </c:pt>
                <c:pt idx="5">
                  <c:v>210107</c:v>
                </c:pt>
                <c:pt idx="6">
                  <c:v>1059104</c:v>
                </c:pt>
                <c:pt idx="7">
                  <c:v>1691894</c:v>
                </c:pt>
                <c:pt idx="8">
                  <c:v>54647</c:v>
                </c:pt>
                <c:pt idx="9">
                  <c:v>88007</c:v>
                </c:pt>
                <c:pt idx="10">
                  <c:v>1739</c:v>
                </c:pt>
                <c:pt idx="11">
                  <c:v>7213</c:v>
                </c:pt>
                <c:pt idx="12">
                  <c:v>10606</c:v>
                </c:pt>
                <c:pt idx="13">
                  <c:v>23140</c:v>
                </c:pt>
                <c:pt idx="14">
                  <c:v>2015</c:v>
                </c:pt>
                <c:pt idx="15">
                  <c:v>1187066</c:v>
                </c:pt>
                <c:pt idx="16">
                  <c:v>206252</c:v>
                </c:pt>
                <c:pt idx="17">
                  <c:v>0</c:v>
                </c:pt>
                <c:pt idx="18">
                  <c:v>3393</c:v>
                </c:pt>
                <c:pt idx="19">
                  <c:v>21202</c:v>
                </c:pt>
                <c:pt idx="20">
                  <c:v>1084</c:v>
                </c:pt>
                <c:pt idx="21">
                  <c:v>883968</c:v>
                </c:pt>
                <c:pt idx="22">
                  <c:v>19733</c:v>
                </c:pt>
                <c:pt idx="23">
                  <c:v>9594</c:v>
                </c:pt>
                <c:pt idx="24">
                  <c:v>38643</c:v>
                </c:pt>
                <c:pt idx="25">
                  <c:v>312063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92103</c:v>
                </c:pt>
                <c:pt idx="2">
                  <c:v>5646</c:v>
                </c:pt>
                <c:pt idx="3">
                  <c:v>0</c:v>
                </c:pt>
                <c:pt idx="4">
                  <c:v>0</c:v>
                </c:pt>
                <c:pt idx="5">
                  <c:v>238287</c:v>
                </c:pt>
                <c:pt idx="6">
                  <c:v>954517</c:v>
                </c:pt>
                <c:pt idx="7">
                  <c:v>1462696</c:v>
                </c:pt>
                <c:pt idx="8">
                  <c:v>54969</c:v>
                </c:pt>
                <c:pt idx="9">
                  <c:v>49748</c:v>
                </c:pt>
                <c:pt idx="10">
                  <c:v>743</c:v>
                </c:pt>
                <c:pt idx="11">
                  <c:v>2564</c:v>
                </c:pt>
                <c:pt idx="12">
                  <c:v>8942</c:v>
                </c:pt>
                <c:pt idx="13">
                  <c:v>21426</c:v>
                </c:pt>
                <c:pt idx="14">
                  <c:v>1044</c:v>
                </c:pt>
                <c:pt idx="15">
                  <c:v>949981</c:v>
                </c:pt>
                <c:pt idx="16">
                  <c:v>164307</c:v>
                </c:pt>
                <c:pt idx="17">
                  <c:v>765</c:v>
                </c:pt>
                <c:pt idx="18">
                  <c:v>2884</c:v>
                </c:pt>
                <c:pt idx="19">
                  <c:v>16949</c:v>
                </c:pt>
                <c:pt idx="20">
                  <c:v>558</c:v>
                </c:pt>
                <c:pt idx="21">
                  <c:v>655301</c:v>
                </c:pt>
                <c:pt idx="22">
                  <c:v>15206</c:v>
                </c:pt>
                <c:pt idx="23">
                  <c:v>11238</c:v>
                </c:pt>
                <c:pt idx="24">
                  <c:v>47493</c:v>
                </c:pt>
                <c:pt idx="25">
                  <c:v>305661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72299"/>
        <c:axId val="39727189"/>
      </c:barChart>
      <c:catAx>
        <c:axId val="161722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27189"/>
        <c:crosses val="autoZero"/>
        <c:auto val="1"/>
        <c:lblAlgn val="ctr"/>
        <c:lblOffset val="100"/>
        <c:noMultiLvlLbl val="0"/>
      </c:catAx>
      <c:valAx>
        <c:axId val="397271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722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26548</c:v>
                </c:pt>
                <c:pt idx="2">
                  <c:v>61390</c:v>
                </c:pt>
                <c:pt idx="3">
                  <c:v>0</c:v>
                </c:pt>
                <c:pt idx="4">
                  <c:v>491990</c:v>
                </c:pt>
                <c:pt idx="5">
                  <c:v>12010</c:v>
                </c:pt>
                <c:pt idx="6">
                  <c:v>580583</c:v>
                </c:pt>
                <c:pt idx="7">
                  <c:v>201809</c:v>
                </c:pt>
                <c:pt idx="8">
                  <c:v>30964</c:v>
                </c:pt>
                <c:pt idx="9">
                  <c:v>0</c:v>
                </c:pt>
                <c:pt idx="10">
                  <c:v>0</c:v>
                </c:pt>
                <c:pt idx="11">
                  <c:v>229404</c:v>
                </c:pt>
                <c:pt idx="12">
                  <c:v>0</c:v>
                </c:pt>
                <c:pt idx="13">
                  <c:v>0</c:v>
                </c:pt>
                <c:pt idx="14">
                  <c:v>13068</c:v>
                </c:pt>
                <c:pt idx="15">
                  <c:v>303276</c:v>
                </c:pt>
                <c:pt idx="16">
                  <c:v>30666</c:v>
                </c:pt>
                <c:pt idx="17">
                  <c:v>0</c:v>
                </c:pt>
                <c:pt idx="18">
                  <c:v>54895</c:v>
                </c:pt>
                <c:pt idx="19">
                  <c:v>11710</c:v>
                </c:pt>
                <c:pt idx="20">
                  <c:v>0</c:v>
                </c:pt>
                <c:pt idx="21">
                  <c:v>876791</c:v>
                </c:pt>
                <c:pt idx="22">
                  <c:v>44831</c:v>
                </c:pt>
                <c:pt idx="23">
                  <c:v>0</c:v>
                </c:pt>
                <c:pt idx="24">
                  <c:v>0</c:v>
                </c:pt>
                <c:pt idx="25">
                  <c:v>96914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20706</c:v>
                </c:pt>
                <c:pt idx="2">
                  <c:v>60432</c:v>
                </c:pt>
                <c:pt idx="3">
                  <c:v>0</c:v>
                </c:pt>
                <c:pt idx="4">
                  <c:v>446763</c:v>
                </c:pt>
                <c:pt idx="5">
                  <c:v>8945</c:v>
                </c:pt>
                <c:pt idx="6">
                  <c:v>553424</c:v>
                </c:pt>
                <c:pt idx="7">
                  <c:v>185831</c:v>
                </c:pt>
                <c:pt idx="8">
                  <c:v>24524</c:v>
                </c:pt>
                <c:pt idx="9">
                  <c:v>0</c:v>
                </c:pt>
                <c:pt idx="10">
                  <c:v>0</c:v>
                </c:pt>
                <c:pt idx="11">
                  <c:v>208316</c:v>
                </c:pt>
                <c:pt idx="12">
                  <c:v>0</c:v>
                </c:pt>
                <c:pt idx="13">
                  <c:v>0</c:v>
                </c:pt>
                <c:pt idx="14">
                  <c:v>15813</c:v>
                </c:pt>
                <c:pt idx="15">
                  <c:v>308601</c:v>
                </c:pt>
                <c:pt idx="16">
                  <c:v>28646</c:v>
                </c:pt>
                <c:pt idx="17">
                  <c:v>0</c:v>
                </c:pt>
                <c:pt idx="18">
                  <c:v>57030</c:v>
                </c:pt>
                <c:pt idx="19">
                  <c:v>14333</c:v>
                </c:pt>
                <c:pt idx="20">
                  <c:v>0</c:v>
                </c:pt>
                <c:pt idx="21">
                  <c:v>835927</c:v>
                </c:pt>
                <c:pt idx="22">
                  <c:v>48211</c:v>
                </c:pt>
                <c:pt idx="23">
                  <c:v>0</c:v>
                </c:pt>
                <c:pt idx="24">
                  <c:v>0</c:v>
                </c:pt>
                <c:pt idx="25">
                  <c:v>92577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671756"/>
        <c:axId val="13941840"/>
      </c:barChart>
      <c:catAx>
        <c:axId val="516717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41840"/>
        <c:crosses val="autoZero"/>
        <c:auto val="1"/>
        <c:lblAlgn val="ctr"/>
        <c:lblOffset val="100"/>
        <c:noMultiLvlLbl val="0"/>
      </c:catAx>
      <c:valAx>
        <c:axId val="139418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717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4513</c:v>
                </c:pt>
                <c:pt idx="2">
                  <c:v>2084</c:v>
                </c:pt>
                <c:pt idx="3">
                  <c:v>0</c:v>
                </c:pt>
                <c:pt idx="4">
                  <c:v>2929</c:v>
                </c:pt>
                <c:pt idx="5">
                  <c:v>22270</c:v>
                </c:pt>
                <c:pt idx="6">
                  <c:v>80079</c:v>
                </c:pt>
                <c:pt idx="7">
                  <c:v>362952</c:v>
                </c:pt>
                <c:pt idx="8">
                  <c:v>11363</c:v>
                </c:pt>
                <c:pt idx="9">
                  <c:v>288</c:v>
                </c:pt>
                <c:pt idx="10">
                  <c:v>59</c:v>
                </c:pt>
                <c:pt idx="11">
                  <c:v>959</c:v>
                </c:pt>
                <c:pt idx="12">
                  <c:v>3251</c:v>
                </c:pt>
                <c:pt idx="13">
                  <c:v>145</c:v>
                </c:pt>
                <c:pt idx="14">
                  <c:v>13618</c:v>
                </c:pt>
                <c:pt idx="15">
                  <c:v>229139</c:v>
                </c:pt>
                <c:pt idx="16">
                  <c:v>76968</c:v>
                </c:pt>
                <c:pt idx="17">
                  <c:v>275</c:v>
                </c:pt>
                <c:pt idx="18">
                  <c:v>1268</c:v>
                </c:pt>
                <c:pt idx="19">
                  <c:v>2146</c:v>
                </c:pt>
                <c:pt idx="20">
                  <c:v>109729</c:v>
                </c:pt>
                <c:pt idx="21">
                  <c:v>45906</c:v>
                </c:pt>
                <c:pt idx="22">
                  <c:v>202087</c:v>
                </c:pt>
                <c:pt idx="23">
                  <c:v>8119</c:v>
                </c:pt>
                <c:pt idx="24">
                  <c:v>127971</c:v>
                </c:pt>
                <c:pt idx="25">
                  <c:v>262398</c:v>
                </c:pt>
                <c:pt idx="26">
                  <c:v>350217</c:v>
                </c:pt>
                <c:pt idx="2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1795</c:v>
                </c:pt>
                <c:pt idx="2">
                  <c:v>2998</c:v>
                </c:pt>
                <c:pt idx="3">
                  <c:v>0</c:v>
                </c:pt>
                <c:pt idx="4">
                  <c:v>2091</c:v>
                </c:pt>
                <c:pt idx="5">
                  <c:v>18911</c:v>
                </c:pt>
                <c:pt idx="6">
                  <c:v>70136</c:v>
                </c:pt>
                <c:pt idx="7">
                  <c:v>388292</c:v>
                </c:pt>
                <c:pt idx="8">
                  <c:v>13927</c:v>
                </c:pt>
                <c:pt idx="9">
                  <c:v>2042</c:v>
                </c:pt>
                <c:pt idx="10">
                  <c:v>249</c:v>
                </c:pt>
                <c:pt idx="11">
                  <c:v>1196</c:v>
                </c:pt>
                <c:pt idx="12">
                  <c:v>0</c:v>
                </c:pt>
                <c:pt idx="13">
                  <c:v>10</c:v>
                </c:pt>
                <c:pt idx="14">
                  <c:v>8854</c:v>
                </c:pt>
                <c:pt idx="15">
                  <c:v>153810</c:v>
                </c:pt>
                <c:pt idx="16">
                  <c:v>52064</c:v>
                </c:pt>
                <c:pt idx="17">
                  <c:v>207</c:v>
                </c:pt>
                <c:pt idx="18">
                  <c:v>11805</c:v>
                </c:pt>
                <c:pt idx="19">
                  <c:v>1563</c:v>
                </c:pt>
                <c:pt idx="20">
                  <c:v>129861</c:v>
                </c:pt>
                <c:pt idx="21">
                  <c:v>41135</c:v>
                </c:pt>
                <c:pt idx="22">
                  <c:v>190903</c:v>
                </c:pt>
                <c:pt idx="23">
                  <c:v>4369</c:v>
                </c:pt>
                <c:pt idx="24">
                  <c:v>119285</c:v>
                </c:pt>
                <c:pt idx="25">
                  <c:v>311356</c:v>
                </c:pt>
                <c:pt idx="26">
                  <c:v>333726</c:v>
                </c:pt>
                <c:pt idx="2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273840"/>
        <c:axId val="20240756"/>
      </c:barChart>
      <c:catAx>
        <c:axId val="57273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756"/>
        <c:crosses val="autoZero"/>
        <c:auto val="1"/>
        <c:lblAlgn val="ctr"/>
        <c:lblOffset val="100"/>
        <c:noMultiLvlLbl val="0"/>
      </c:catAx>
      <c:valAx>
        <c:axId val="202407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738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4003978</c:v>
                </c:pt>
                <c:pt idx="1">
                  <c:v>352736</c:v>
                </c:pt>
                <c:pt idx="2">
                  <c:v>514726</c:v>
                </c:pt>
                <c:pt idx="3">
                  <c:v>914987</c:v>
                </c:pt>
                <c:pt idx="4">
                  <c:v>8682672</c:v>
                </c:pt>
                <c:pt idx="5">
                  <c:v>493273</c:v>
                </c:pt>
                <c:pt idx="6">
                  <c:v>168085</c:v>
                </c:pt>
                <c:pt idx="7">
                  <c:v>9254593</c:v>
                </c:pt>
                <c:pt idx="8">
                  <c:v>10080316</c:v>
                </c:pt>
                <c:pt idx="9">
                  <c:v>11576987</c:v>
                </c:pt>
                <c:pt idx="10">
                  <c:v>6585636</c:v>
                </c:pt>
                <c:pt idx="11">
                  <c:v>207272</c:v>
                </c:pt>
                <c:pt idx="12">
                  <c:v>2352685</c:v>
                </c:pt>
                <c:pt idx="13">
                  <c:v>5994911</c:v>
                </c:pt>
                <c:pt idx="14">
                  <c:v>7415219</c:v>
                </c:pt>
                <c:pt idx="15">
                  <c:v>970991</c:v>
                </c:pt>
                <c:pt idx="16">
                  <c:v>430170</c:v>
                </c:pt>
                <c:pt idx="17">
                  <c:v>796417</c:v>
                </c:pt>
                <c:pt idx="18">
                  <c:v>92</c:v>
                </c:pt>
                <c:pt idx="19">
                  <c:v>667020</c:v>
                </c:pt>
                <c:pt idx="20">
                  <c:v>1129129</c:v>
                </c:pt>
                <c:pt idx="21">
                  <c:v>611848</c:v>
                </c:pt>
                <c:pt idx="22">
                  <c:v>1380346</c:v>
                </c:pt>
                <c:pt idx="23">
                  <c:v>1022167</c:v>
                </c:pt>
                <c:pt idx="24">
                  <c:v>10163252</c:v>
                </c:pt>
                <c:pt idx="25">
                  <c:v>8658982</c:v>
                </c:pt>
                <c:pt idx="26">
                  <c:v>937025</c:v>
                </c:pt>
                <c:pt idx="27">
                  <c:v>416315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7-4007-82FB-BDCC80A88B3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4587464</c:v>
                </c:pt>
                <c:pt idx="1">
                  <c:v>464322</c:v>
                </c:pt>
                <c:pt idx="2">
                  <c:v>464846</c:v>
                </c:pt>
                <c:pt idx="3">
                  <c:v>1099529</c:v>
                </c:pt>
                <c:pt idx="4">
                  <c:v>8903341</c:v>
                </c:pt>
                <c:pt idx="5">
                  <c:v>584823</c:v>
                </c:pt>
                <c:pt idx="6">
                  <c:v>279951</c:v>
                </c:pt>
                <c:pt idx="7">
                  <c:v>8497857</c:v>
                </c:pt>
                <c:pt idx="8">
                  <c:v>11883475</c:v>
                </c:pt>
                <c:pt idx="9">
                  <c:v>12434627</c:v>
                </c:pt>
                <c:pt idx="10">
                  <c:v>6171683</c:v>
                </c:pt>
                <c:pt idx="11">
                  <c:v>176429</c:v>
                </c:pt>
                <c:pt idx="12">
                  <c:v>2343431</c:v>
                </c:pt>
                <c:pt idx="13">
                  <c:v>4844839</c:v>
                </c:pt>
                <c:pt idx="14">
                  <c:v>8462419</c:v>
                </c:pt>
                <c:pt idx="15">
                  <c:v>1072506</c:v>
                </c:pt>
                <c:pt idx="16">
                  <c:v>629091</c:v>
                </c:pt>
                <c:pt idx="17">
                  <c:v>810893</c:v>
                </c:pt>
                <c:pt idx="18">
                  <c:v>13</c:v>
                </c:pt>
                <c:pt idx="19">
                  <c:v>711931</c:v>
                </c:pt>
                <c:pt idx="20">
                  <c:v>1058645</c:v>
                </c:pt>
                <c:pt idx="21">
                  <c:v>452188</c:v>
                </c:pt>
                <c:pt idx="22">
                  <c:v>1611324</c:v>
                </c:pt>
                <c:pt idx="23">
                  <c:v>1088528</c:v>
                </c:pt>
                <c:pt idx="24">
                  <c:v>11778760</c:v>
                </c:pt>
                <c:pt idx="25">
                  <c:v>8171854</c:v>
                </c:pt>
                <c:pt idx="26">
                  <c:v>885076</c:v>
                </c:pt>
                <c:pt idx="27">
                  <c:v>384822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7-4007-82FB-BDCC80A88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482736"/>
        <c:axId val="50606795"/>
      </c:barChart>
      <c:catAx>
        <c:axId val="14482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06795"/>
        <c:crosses val="autoZero"/>
        <c:auto val="1"/>
        <c:lblAlgn val="ctr"/>
        <c:lblOffset val="100"/>
        <c:noMultiLvlLbl val="0"/>
      </c:catAx>
      <c:valAx>
        <c:axId val="506067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827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2677553</c:v>
                </c:pt>
                <c:pt idx="1">
                  <c:v>2000</c:v>
                </c:pt>
                <c:pt idx="2">
                  <c:v>23432</c:v>
                </c:pt>
                <c:pt idx="3">
                  <c:v>143633</c:v>
                </c:pt>
                <c:pt idx="4">
                  <c:v>5603848</c:v>
                </c:pt>
                <c:pt idx="5">
                  <c:v>25662</c:v>
                </c:pt>
                <c:pt idx="6">
                  <c:v>117665</c:v>
                </c:pt>
                <c:pt idx="7">
                  <c:v>3894483</c:v>
                </c:pt>
                <c:pt idx="8">
                  <c:v>7082365</c:v>
                </c:pt>
                <c:pt idx="9">
                  <c:v>9280383</c:v>
                </c:pt>
                <c:pt idx="10">
                  <c:v>3205489</c:v>
                </c:pt>
                <c:pt idx="11">
                  <c:v>206412</c:v>
                </c:pt>
                <c:pt idx="12">
                  <c:v>1172485</c:v>
                </c:pt>
                <c:pt idx="13">
                  <c:v>537540</c:v>
                </c:pt>
                <c:pt idx="14">
                  <c:v>5896394</c:v>
                </c:pt>
                <c:pt idx="15">
                  <c:v>582787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408133</c:v>
                </c:pt>
                <c:pt idx="20">
                  <c:v>0</c:v>
                </c:pt>
                <c:pt idx="21">
                  <c:v>256735</c:v>
                </c:pt>
                <c:pt idx="22">
                  <c:v>76450</c:v>
                </c:pt>
                <c:pt idx="23">
                  <c:v>203675</c:v>
                </c:pt>
                <c:pt idx="24">
                  <c:v>6630475</c:v>
                </c:pt>
                <c:pt idx="25">
                  <c:v>1483441</c:v>
                </c:pt>
                <c:pt idx="26">
                  <c:v>10632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6-4B80-A57A-A80348C424E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2904636</c:v>
                </c:pt>
                <c:pt idx="1">
                  <c:v>5201</c:v>
                </c:pt>
                <c:pt idx="2">
                  <c:v>38871</c:v>
                </c:pt>
                <c:pt idx="3">
                  <c:v>124332</c:v>
                </c:pt>
                <c:pt idx="4">
                  <c:v>6016769</c:v>
                </c:pt>
                <c:pt idx="5">
                  <c:v>25529</c:v>
                </c:pt>
                <c:pt idx="6">
                  <c:v>221128</c:v>
                </c:pt>
                <c:pt idx="7">
                  <c:v>3053864</c:v>
                </c:pt>
                <c:pt idx="8">
                  <c:v>8875026</c:v>
                </c:pt>
                <c:pt idx="9">
                  <c:v>9545598</c:v>
                </c:pt>
                <c:pt idx="10">
                  <c:v>3002963</c:v>
                </c:pt>
                <c:pt idx="11">
                  <c:v>175125</c:v>
                </c:pt>
                <c:pt idx="12">
                  <c:v>1096005</c:v>
                </c:pt>
                <c:pt idx="13">
                  <c:v>643543</c:v>
                </c:pt>
                <c:pt idx="14">
                  <c:v>6812249</c:v>
                </c:pt>
                <c:pt idx="15">
                  <c:v>738804</c:v>
                </c:pt>
                <c:pt idx="16">
                  <c:v>40205</c:v>
                </c:pt>
                <c:pt idx="17">
                  <c:v>0</c:v>
                </c:pt>
                <c:pt idx="18">
                  <c:v>0</c:v>
                </c:pt>
                <c:pt idx="19">
                  <c:v>496411</c:v>
                </c:pt>
                <c:pt idx="20">
                  <c:v>0</c:v>
                </c:pt>
                <c:pt idx="21">
                  <c:v>224673</c:v>
                </c:pt>
                <c:pt idx="22">
                  <c:v>79411</c:v>
                </c:pt>
                <c:pt idx="23">
                  <c:v>303109</c:v>
                </c:pt>
                <c:pt idx="24">
                  <c:v>7110969</c:v>
                </c:pt>
                <c:pt idx="25">
                  <c:v>1159786</c:v>
                </c:pt>
                <c:pt idx="26">
                  <c:v>15000</c:v>
                </c:pt>
                <c:pt idx="27">
                  <c:v>136278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6-4B80-A57A-A80348C4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08543"/>
        <c:axId val="40197085"/>
      </c:barChart>
      <c:catAx>
        <c:axId val="33085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97085"/>
        <c:crosses val="autoZero"/>
        <c:auto val="1"/>
        <c:lblAlgn val="ctr"/>
        <c:lblOffset val="100"/>
        <c:noMultiLvlLbl val="0"/>
      </c:catAx>
      <c:valAx>
        <c:axId val="401970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85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1187276</c:v>
                </c:pt>
                <c:pt idx="1">
                  <c:v>250625</c:v>
                </c:pt>
                <c:pt idx="2">
                  <c:v>139399</c:v>
                </c:pt>
                <c:pt idx="3">
                  <c:v>715030</c:v>
                </c:pt>
                <c:pt idx="4">
                  <c:v>101217</c:v>
                </c:pt>
                <c:pt idx="5">
                  <c:v>429744</c:v>
                </c:pt>
                <c:pt idx="6">
                  <c:v>42744</c:v>
                </c:pt>
                <c:pt idx="7">
                  <c:v>1128476</c:v>
                </c:pt>
                <c:pt idx="8">
                  <c:v>1045471</c:v>
                </c:pt>
                <c:pt idx="9">
                  <c:v>2062905</c:v>
                </c:pt>
                <c:pt idx="10">
                  <c:v>3326874</c:v>
                </c:pt>
                <c:pt idx="11">
                  <c:v>0</c:v>
                </c:pt>
                <c:pt idx="12">
                  <c:v>1129496</c:v>
                </c:pt>
                <c:pt idx="13">
                  <c:v>5142329</c:v>
                </c:pt>
                <c:pt idx="14">
                  <c:v>1471425</c:v>
                </c:pt>
                <c:pt idx="15">
                  <c:v>170320</c:v>
                </c:pt>
                <c:pt idx="16">
                  <c:v>322329</c:v>
                </c:pt>
                <c:pt idx="17">
                  <c:v>570431</c:v>
                </c:pt>
                <c:pt idx="18">
                  <c:v>92</c:v>
                </c:pt>
                <c:pt idx="19">
                  <c:v>80390</c:v>
                </c:pt>
                <c:pt idx="20">
                  <c:v>449096</c:v>
                </c:pt>
                <c:pt idx="21">
                  <c:v>76513</c:v>
                </c:pt>
                <c:pt idx="22">
                  <c:v>857113</c:v>
                </c:pt>
                <c:pt idx="23">
                  <c:v>722644</c:v>
                </c:pt>
                <c:pt idx="24">
                  <c:v>2958849</c:v>
                </c:pt>
                <c:pt idx="25">
                  <c:v>969973</c:v>
                </c:pt>
                <c:pt idx="26">
                  <c:v>36485</c:v>
                </c:pt>
                <c:pt idx="27">
                  <c:v>94718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9-4544-9D43-AF02602ECC4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1491535</c:v>
                </c:pt>
                <c:pt idx="1">
                  <c:v>402558</c:v>
                </c:pt>
                <c:pt idx="2">
                  <c:v>134440</c:v>
                </c:pt>
                <c:pt idx="3">
                  <c:v>782675</c:v>
                </c:pt>
                <c:pt idx="4">
                  <c:v>44724</c:v>
                </c:pt>
                <c:pt idx="5">
                  <c:v>537756</c:v>
                </c:pt>
                <c:pt idx="6">
                  <c:v>47656</c:v>
                </c:pt>
                <c:pt idx="7">
                  <c:v>1422742</c:v>
                </c:pt>
                <c:pt idx="8">
                  <c:v>1021931</c:v>
                </c:pt>
                <c:pt idx="9">
                  <c:v>2647098</c:v>
                </c:pt>
                <c:pt idx="10">
                  <c:v>3074860</c:v>
                </c:pt>
                <c:pt idx="11">
                  <c:v>0</c:v>
                </c:pt>
                <c:pt idx="12">
                  <c:v>1197552</c:v>
                </c:pt>
                <c:pt idx="13">
                  <c:v>3774225</c:v>
                </c:pt>
                <c:pt idx="14">
                  <c:v>1529795</c:v>
                </c:pt>
                <c:pt idx="15">
                  <c:v>126710</c:v>
                </c:pt>
                <c:pt idx="16">
                  <c:v>484762</c:v>
                </c:pt>
                <c:pt idx="17">
                  <c:v>627355</c:v>
                </c:pt>
                <c:pt idx="18">
                  <c:v>0</c:v>
                </c:pt>
                <c:pt idx="19">
                  <c:v>70984</c:v>
                </c:pt>
                <c:pt idx="20">
                  <c:v>358111</c:v>
                </c:pt>
                <c:pt idx="21">
                  <c:v>65878</c:v>
                </c:pt>
                <c:pt idx="22">
                  <c:v>1114214</c:v>
                </c:pt>
                <c:pt idx="23">
                  <c:v>671735</c:v>
                </c:pt>
                <c:pt idx="24">
                  <c:v>4147178</c:v>
                </c:pt>
                <c:pt idx="25">
                  <c:v>1102428</c:v>
                </c:pt>
                <c:pt idx="26">
                  <c:v>36084</c:v>
                </c:pt>
                <c:pt idx="27">
                  <c:v>116658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9-4544-9D43-AF02602EC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374249"/>
        <c:axId val="45244069"/>
      </c:barChart>
      <c:catAx>
        <c:axId val="603742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44069"/>
        <c:crosses val="autoZero"/>
        <c:auto val="1"/>
        <c:lblAlgn val="ctr"/>
        <c:lblOffset val="100"/>
        <c:noMultiLvlLbl val="0"/>
      </c:catAx>
      <c:valAx>
        <c:axId val="452440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742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4494878</c:v>
                </c:pt>
                <c:pt idx="1">
                  <c:v>27440</c:v>
                </c:pt>
                <c:pt idx="2">
                  <c:v>47666</c:v>
                </c:pt>
                <c:pt idx="3">
                  <c:v>308734</c:v>
                </c:pt>
                <c:pt idx="4">
                  <c:v>13908942</c:v>
                </c:pt>
                <c:pt idx="5">
                  <c:v>434194</c:v>
                </c:pt>
                <c:pt idx="6">
                  <c:v>741343</c:v>
                </c:pt>
                <c:pt idx="7">
                  <c:v>8250876</c:v>
                </c:pt>
                <c:pt idx="8">
                  <c:v>9007424</c:v>
                </c:pt>
                <c:pt idx="9">
                  <c:v>12503217</c:v>
                </c:pt>
                <c:pt idx="10">
                  <c:v>4665491</c:v>
                </c:pt>
                <c:pt idx="11">
                  <c:v>353852</c:v>
                </c:pt>
                <c:pt idx="12">
                  <c:v>1239983</c:v>
                </c:pt>
                <c:pt idx="13">
                  <c:v>781268</c:v>
                </c:pt>
                <c:pt idx="14">
                  <c:v>10610606</c:v>
                </c:pt>
                <c:pt idx="15">
                  <c:v>5352350</c:v>
                </c:pt>
                <c:pt idx="16">
                  <c:v>47861</c:v>
                </c:pt>
                <c:pt idx="17">
                  <c:v>0</c:v>
                </c:pt>
                <c:pt idx="18">
                  <c:v>30482</c:v>
                </c:pt>
                <c:pt idx="19">
                  <c:v>694474</c:v>
                </c:pt>
                <c:pt idx="20">
                  <c:v>0</c:v>
                </c:pt>
                <c:pt idx="21">
                  <c:v>1876956</c:v>
                </c:pt>
                <c:pt idx="22">
                  <c:v>104328</c:v>
                </c:pt>
                <c:pt idx="23">
                  <c:v>220433</c:v>
                </c:pt>
                <c:pt idx="24">
                  <c:v>9173728</c:v>
                </c:pt>
                <c:pt idx="25">
                  <c:v>2016028</c:v>
                </c:pt>
                <c:pt idx="26">
                  <c:v>10636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5095787</c:v>
                </c:pt>
                <c:pt idx="1">
                  <c:v>32660</c:v>
                </c:pt>
                <c:pt idx="2">
                  <c:v>88583</c:v>
                </c:pt>
                <c:pt idx="3">
                  <c:v>297990</c:v>
                </c:pt>
                <c:pt idx="4">
                  <c:v>14628047</c:v>
                </c:pt>
                <c:pt idx="5">
                  <c:v>326779</c:v>
                </c:pt>
                <c:pt idx="6">
                  <c:v>766395</c:v>
                </c:pt>
                <c:pt idx="7">
                  <c:v>6751792</c:v>
                </c:pt>
                <c:pt idx="8">
                  <c:v>11743120</c:v>
                </c:pt>
                <c:pt idx="9">
                  <c:v>13477953</c:v>
                </c:pt>
                <c:pt idx="10">
                  <c:v>4384640</c:v>
                </c:pt>
                <c:pt idx="11">
                  <c:v>298404</c:v>
                </c:pt>
                <c:pt idx="12">
                  <c:v>1285927</c:v>
                </c:pt>
                <c:pt idx="13">
                  <c:v>850824</c:v>
                </c:pt>
                <c:pt idx="14">
                  <c:v>12106940</c:v>
                </c:pt>
                <c:pt idx="15">
                  <c:v>4191871</c:v>
                </c:pt>
                <c:pt idx="16">
                  <c:v>70349</c:v>
                </c:pt>
                <c:pt idx="17">
                  <c:v>0</c:v>
                </c:pt>
                <c:pt idx="18">
                  <c:v>31256</c:v>
                </c:pt>
                <c:pt idx="19">
                  <c:v>677032</c:v>
                </c:pt>
                <c:pt idx="20">
                  <c:v>0</c:v>
                </c:pt>
                <c:pt idx="21">
                  <c:v>2293776</c:v>
                </c:pt>
                <c:pt idx="22">
                  <c:v>84542</c:v>
                </c:pt>
                <c:pt idx="23">
                  <c:v>311940</c:v>
                </c:pt>
                <c:pt idx="24">
                  <c:v>10438895</c:v>
                </c:pt>
                <c:pt idx="25">
                  <c:v>1710249</c:v>
                </c:pt>
                <c:pt idx="26">
                  <c:v>15000</c:v>
                </c:pt>
                <c:pt idx="27">
                  <c:v>138468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403659"/>
        <c:axId val="44834208"/>
      </c:barChart>
      <c:catAx>
        <c:axId val="144036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34208"/>
        <c:crosses val="autoZero"/>
        <c:auto val="1"/>
        <c:lblAlgn val="ctr"/>
        <c:lblOffset val="100"/>
        <c:noMultiLvlLbl val="0"/>
      </c:catAx>
      <c:valAx>
        <c:axId val="448342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036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139149</c:v>
                </c:pt>
                <c:pt idx="1">
                  <c:v>100111</c:v>
                </c:pt>
                <c:pt idx="2">
                  <c:v>351895</c:v>
                </c:pt>
                <c:pt idx="3">
                  <c:v>56324</c:v>
                </c:pt>
                <c:pt idx="4">
                  <c:v>2977607</c:v>
                </c:pt>
                <c:pt idx="5">
                  <c:v>37867</c:v>
                </c:pt>
                <c:pt idx="6">
                  <c:v>7676</c:v>
                </c:pt>
                <c:pt idx="7">
                  <c:v>4231634</c:v>
                </c:pt>
                <c:pt idx="8">
                  <c:v>1952480</c:v>
                </c:pt>
                <c:pt idx="9">
                  <c:v>233699</c:v>
                </c:pt>
                <c:pt idx="10">
                  <c:v>53273</c:v>
                </c:pt>
                <c:pt idx="11">
                  <c:v>860</c:v>
                </c:pt>
                <c:pt idx="12">
                  <c:v>50704</c:v>
                </c:pt>
                <c:pt idx="13">
                  <c:v>315042</c:v>
                </c:pt>
                <c:pt idx="14">
                  <c:v>47400</c:v>
                </c:pt>
                <c:pt idx="15">
                  <c:v>217884</c:v>
                </c:pt>
                <c:pt idx="16">
                  <c:v>93732</c:v>
                </c:pt>
                <c:pt idx="17">
                  <c:v>225986</c:v>
                </c:pt>
                <c:pt idx="18">
                  <c:v>0</c:v>
                </c:pt>
                <c:pt idx="19">
                  <c:v>178497</c:v>
                </c:pt>
                <c:pt idx="20">
                  <c:v>680033</c:v>
                </c:pt>
                <c:pt idx="21">
                  <c:v>278600</c:v>
                </c:pt>
                <c:pt idx="22">
                  <c:v>446783</c:v>
                </c:pt>
                <c:pt idx="23">
                  <c:v>95848</c:v>
                </c:pt>
                <c:pt idx="24">
                  <c:v>573928</c:v>
                </c:pt>
                <c:pt idx="25">
                  <c:v>6205568</c:v>
                </c:pt>
                <c:pt idx="26">
                  <c:v>889908</c:v>
                </c:pt>
                <c:pt idx="27">
                  <c:v>139674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B-439C-8F2C-8A8462C5683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191293</c:v>
                </c:pt>
                <c:pt idx="1">
                  <c:v>56563</c:v>
                </c:pt>
                <c:pt idx="2">
                  <c:v>291535</c:v>
                </c:pt>
                <c:pt idx="3">
                  <c:v>192522</c:v>
                </c:pt>
                <c:pt idx="4">
                  <c:v>2841848</c:v>
                </c:pt>
                <c:pt idx="5">
                  <c:v>21538</c:v>
                </c:pt>
                <c:pt idx="6">
                  <c:v>11167</c:v>
                </c:pt>
                <c:pt idx="7">
                  <c:v>4021251</c:v>
                </c:pt>
                <c:pt idx="8">
                  <c:v>1986518</c:v>
                </c:pt>
                <c:pt idx="9">
                  <c:v>241931</c:v>
                </c:pt>
                <c:pt idx="10">
                  <c:v>93860</c:v>
                </c:pt>
                <c:pt idx="11">
                  <c:v>1304</c:v>
                </c:pt>
                <c:pt idx="12">
                  <c:v>49874</c:v>
                </c:pt>
                <c:pt idx="13">
                  <c:v>427071</c:v>
                </c:pt>
                <c:pt idx="14">
                  <c:v>120375</c:v>
                </c:pt>
                <c:pt idx="15">
                  <c:v>206992</c:v>
                </c:pt>
                <c:pt idx="16">
                  <c:v>104124</c:v>
                </c:pt>
                <c:pt idx="17">
                  <c:v>183538</c:v>
                </c:pt>
                <c:pt idx="18">
                  <c:v>13</c:v>
                </c:pt>
                <c:pt idx="19">
                  <c:v>144536</c:v>
                </c:pt>
                <c:pt idx="20">
                  <c:v>700534</c:v>
                </c:pt>
                <c:pt idx="21">
                  <c:v>161637</c:v>
                </c:pt>
                <c:pt idx="22">
                  <c:v>417699</c:v>
                </c:pt>
                <c:pt idx="23">
                  <c:v>113684</c:v>
                </c:pt>
                <c:pt idx="24">
                  <c:v>520613</c:v>
                </c:pt>
                <c:pt idx="25">
                  <c:v>5909640</c:v>
                </c:pt>
                <c:pt idx="26">
                  <c:v>833992</c:v>
                </c:pt>
                <c:pt idx="27">
                  <c:v>131886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B-439C-8F2C-8A8462C56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068612"/>
        <c:axId val="58279338"/>
      </c:barChart>
      <c:catAx>
        <c:axId val="660686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79338"/>
        <c:crosses val="autoZero"/>
        <c:auto val="1"/>
        <c:lblAlgn val="ctr"/>
        <c:lblOffset val="100"/>
        <c:noMultiLvlLbl val="0"/>
      </c:catAx>
      <c:valAx>
        <c:axId val="582793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686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1219277</c:v>
                </c:pt>
                <c:pt idx="1">
                  <c:v>256205</c:v>
                </c:pt>
                <c:pt idx="2">
                  <c:v>1772204</c:v>
                </c:pt>
                <c:pt idx="3">
                  <c:v>1201412</c:v>
                </c:pt>
                <c:pt idx="4">
                  <c:v>4329980</c:v>
                </c:pt>
                <c:pt idx="5">
                  <c:v>416537</c:v>
                </c:pt>
                <c:pt idx="6">
                  <c:v>2665</c:v>
                </c:pt>
                <c:pt idx="7">
                  <c:v>5830600</c:v>
                </c:pt>
                <c:pt idx="8">
                  <c:v>3961825</c:v>
                </c:pt>
                <c:pt idx="9">
                  <c:v>3263981</c:v>
                </c:pt>
                <c:pt idx="10">
                  <c:v>1344055</c:v>
                </c:pt>
                <c:pt idx="11">
                  <c:v>7247</c:v>
                </c:pt>
                <c:pt idx="12">
                  <c:v>801241</c:v>
                </c:pt>
                <c:pt idx="13">
                  <c:v>1767569</c:v>
                </c:pt>
                <c:pt idx="14">
                  <c:v>2754947</c:v>
                </c:pt>
                <c:pt idx="15">
                  <c:v>489721</c:v>
                </c:pt>
                <c:pt idx="16">
                  <c:v>265012</c:v>
                </c:pt>
                <c:pt idx="17">
                  <c:v>305236</c:v>
                </c:pt>
                <c:pt idx="18">
                  <c:v>72</c:v>
                </c:pt>
                <c:pt idx="19">
                  <c:v>348599</c:v>
                </c:pt>
                <c:pt idx="20">
                  <c:v>546198</c:v>
                </c:pt>
                <c:pt idx="21">
                  <c:v>283388</c:v>
                </c:pt>
                <c:pt idx="22">
                  <c:v>1452915</c:v>
                </c:pt>
                <c:pt idx="23">
                  <c:v>340395</c:v>
                </c:pt>
                <c:pt idx="24">
                  <c:v>1697150</c:v>
                </c:pt>
                <c:pt idx="25">
                  <c:v>7567486</c:v>
                </c:pt>
                <c:pt idx="26">
                  <c:v>995792</c:v>
                </c:pt>
                <c:pt idx="27">
                  <c:v>161535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A-45EC-97DE-BCC595F90D0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1434232</c:v>
                </c:pt>
                <c:pt idx="1">
                  <c:v>485065</c:v>
                </c:pt>
                <c:pt idx="2">
                  <c:v>1598096</c:v>
                </c:pt>
                <c:pt idx="3">
                  <c:v>961245</c:v>
                </c:pt>
                <c:pt idx="4">
                  <c:v>4564582</c:v>
                </c:pt>
                <c:pt idx="5">
                  <c:v>332579</c:v>
                </c:pt>
                <c:pt idx="6">
                  <c:v>5625</c:v>
                </c:pt>
                <c:pt idx="7">
                  <c:v>5846144</c:v>
                </c:pt>
                <c:pt idx="8">
                  <c:v>4398616</c:v>
                </c:pt>
                <c:pt idx="9">
                  <c:v>4483383</c:v>
                </c:pt>
                <c:pt idx="10">
                  <c:v>1534391</c:v>
                </c:pt>
                <c:pt idx="11">
                  <c:v>0</c:v>
                </c:pt>
                <c:pt idx="12">
                  <c:v>844142</c:v>
                </c:pt>
                <c:pt idx="13">
                  <c:v>1528315</c:v>
                </c:pt>
                <c:pt idx="14">
                  <c:v>3257739</c:v>
                </c:pt>
                <c:pt idx="15">
                  <c:v>178500</c:v>
                </c:pt>
                <c:pt idx="16">
                  <c:v>271633</c:v>
                </c:pt>
                <c:pt idx="17">
                  <c:v>329362</c:v>
                </c:pt>
                <c:pt idx="18">
                  <c:v>0</c:v>
                </c:pt>
                <c:pt idx="19">
                  <c:v>320970</c:v>
                </c:pt>
                <c:pt idx="20">
                  <c:v>571270</c:v>
                </c:pt>
                <c:pt idx="21">
                  <c:v>396564</c:v>
                </c:pt>
                <c:pt idx="22">
                  <c:v>1259804</c:v>
                </c:pt>
                <c:pt idx="23">
                  <c:v>284031</c:v>
                </c:pt>
                <c:pt idx="24">
                  <c:v>2053848</c:v>
                </c:pt>
                <c:pt idx="25">
                  <c:v>7376809</c:v>
                </c:pt>
                <c:pt idx="26">
                  <c:v>990637</c:v>
                </c:pt>
                <c:pt idx="27">
                  <c:v>171225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A-45EC-97DE-BCC595F90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533304"/>
        <c:axId val="57883054"/>
      </c:barChart>
      <c:catAx>
        <c:axId val="26533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83054"/>
        <c:crosses val="autoZero"/>
        <c:auto val="1"/>
        <c:lblAlgn val="ctr"/>
        <c:lblOffset val="100"/>
        <c:noMultiLvlLbl val="0"/>
      </c:catAx>
      <c:valAx>
        <c:axId val="578830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333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860052</c:v>
                </c:pt>
                <c:pt idx="1">
                  <c:v>6</c:v>
                </c:pt>
                <c:pt idx="2">
                  <c:v>24234</c:v>
                </c:pt>
                <c:pt idx="3">
                  <c:v>107338</c:v>
                </c:pt>
                <c:pt idx="4">
                  <c:v>1492313</c:v>
                </c:pt>
                <c:pt idx="5">
                  <c:v>4009</c:v>
                </c:pt>
                <c:pt idx="6">
                  <c:v>0</c:v>
                </c:pt>
                <c:pt idx="7">
                  <c:v>212504</c:v>
                </c:pt>
                <c:pt idx="8">
                  <c:v>1272349</c:v>
                </c:pt>
                <c:pt idx="9">
                  <c:v>2107360</c:v>
                </c:pt>
                <c:pt idx="10">
                  <c:v>491286</c:v>
                </c:pt>
                <c:pt idx="11">
                  <c:v>5552</c:v>
                </c:pt>
                <c:pt idx="12">
                  <c:v>50909</c:v>
                </c:pt>
                <c:pt idx="13">
                  <c:v>27921</c:v>
                </c:pt>
                <c:pt idx="14">
                  <c:v>1692671</c:v>
                </c:pt>
                <c:pt idx="15">
                  <c:v>88003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199110</c:v>
                </c:pt>
                <c:pt idx="22">
                  <c:v>7012</c:v>
                </c:pt>
                <c:pt idx="23">
                  <c:v>0</c:v>
                </c:pt>
                <c:pt idx="24">
                  <c:v>1315866</c:v>
                </c:pt>
                <c:pt idx="25">
                  <c:v>119871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E-4F9A-A1BD-36CA961852A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1009652</c:v>
                </c:pt>
                <c:pt idx="1">
                  <c:v>3424</c:v>
                </c:pt>
                <c:pt idx="2">
                  <c:v>49712</c:v>
                </c:pt>
                <c:pt idx="3">
                  <c:v>101825</c:v>
                </c:pt>
                <c:pt idx="4">
                  <c:v>2057586</c:v>
                </c:pt>
                <c:pt idx="5">
                  <c:v>3004</c:v>
                </c:pt>
                <c:pt idx="6">
                  <c:v>0</c:v>
                </c:pt>
                <c:pt idx="7">
                  <c:v>234120</c:v>
                </c:pt>
                <c:pt idx="8">
                  <c:v>1875819</c:v>
                </c:pt>
                <c:pt idx="9">
                  <c:v>2725428</c:v>
                </c:pt>
                <c:pt idx="10">
                  <c:v>629839</c:v>
                </c:pt>
                <c:pt idx="11">
                  <c:v>0</c:v>
                </c:pt>
                <c:pt idx="12">
                  <c:v>112967</c:v>
                </c:pt>
                <c:pt idx="13">
                  <c:v>34879</c:v>
                </c:pt>
                <c:pt idx="14">
                  <c:v>2348167</c:v>
                </c:pt>
                <c:pt idx="15">
                  <c:v>57866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341914</c:v>
                </c:pt>
                <c:pt idx="22">
                  <c:v>4852</c:v>
                </c:pt>
                <c:pt idx="23">
                  <c:v>0</c:v>
                </c:pt>
                <c:pt idx="24">
                  <c:v>1578608</c:v>
                </c:pt>
                <c:pt idx="25">
                  <c:v>164275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E-4F9A-A1BD-36CA96185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24739"/>
        <c:axId val="9100740"/>
      </c:barChart>
      <c:catAx>
        <c:axId val="525247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00740"/>
        <c:crosses val="autoZero"/>
        <c:auto val="1"/>
        <c:lblAlgn val="ctr"/>
        <c:lblOffset val="100"/>
        <c:noMultiLvlLbl val="0"/>
      </c:catAx>
      <c:valAx>
        <c:axId val="91007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247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309426</c:v>
                </c:pt>
                <c:pt idx="1">
                  <c:v>198800</c:v>
                </c:pt>
                <c:pt idx="2">
                  <c:v>1509324</c:v>
                </c:pt>
                <c:pt idx="3">
                  <c:v>486904</c:v>
                </c:pt>
                <c:pt idx="4">
                  <c:v>5140</c:v>
                </c:pt>
                <c:pt idx="5">
                  <c:v>249062</c:v>
                </c:pt>
                <c:pt idx="6">
                  <c:v>53</c:v>
                </c:pt>
                <c:pt idx="7">
                  <c:v>644082</c:v>
                </c:pt>
                <c:pt idx="8">
                  <c:v>1123952</c:v>
                </c:pt>
                <c:pt idx="9">
                  <c:v>988881</c:v>
                </c:pt>
                <c:pt idx="10">
                  <c:v>450052</c:v>
                </c:pt>
                <c:pt idx="11">
                  <c:v>0</c:v>
                </c:pt>
                <c:pt idx="12">
                  <c:v>426997</c:v>
                </c:pt>
                <c:pt idx="13">
                  <c:v>1292330</c:v>
                </c:pt>
                <c:pt idx="14">
                  <c:v>950366</c:v>
                </c:pt>
                <c:pt idx="15">
                  <c:v>5059</c:v>
                </c:pt>
                <c:pt idx="16">
                  <c:v>172418</c:v>
                </c:pt>
                <c:pt idx="17">
                  <c:v>5036</c:v>
                </c:pt>
                <c:pt idx="18">
                  <c:v>72</c:v>
                </c:pt>
                <c:pt idx="19">
                  <c:v>298651</c:v>
                </c:pt>
                <c:pt idx="20">
                  <c:v>52158</c:v>
                </c:pt>
                <c:pt idx="21">
                  <c:v>2371</c:v>
                </c:pt>
                <c:pt idx="22">
                  <c:v>605418</c:v>
                </c:pt>
                <c:pt idx="23">
                  <c:v>205146</c:v>
                </c:pt>
                <c:pt idx="24">
                  <c:v>35808</c:v>
                </c:pt>
                <c:pt idx="25">
                  <c:v>340725</c:v>
                </c:pt>
                <c:pt idx="26">
                  <c:v>0</c:v>
                </c:pt>
                <c:pt idx="27">
                  <c:v>27239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7-4A54-A050-4E29AEF8D41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359575</c:v>
                </c:pt>
                <c:pt idx="1">
                  <c:v>449272</c:v>
                </c:pt>
                <c:pt idx="2">
                  <c:v>1354447</c:v>
                </c:pt>
                <c:pt idx="3">
                  <c:v>457897</c:v>
                </c:pt>
                <c:pt idx="4">
                  <c:v>0</c:v>
                </c:pt>
                <c:pt idx="5">
                  <c:v>192146</c:v>
                </c:pt>
                <c:pt idx="6">
                  <c:v>23</c:v>
                </c:pt>
                <c:pt idx="7">
                  <c:v>869440</c:v>
                </c:pt>
                <c:pt idx="8">
                  <c:v>927202</c:v>
                </c:pt>
                <c:pt idx="9">
                  <c:v>1569777</c:v>
                </c:pt>
                <c:pt idx="10">
                  <c:v>551455</c:v>
                </c:pt>
                <c:pt idx="11">
                  <c:v>0</c:v>
                </c:pt>
                <c:pt idx="12">
                  <c:v>470877</c:v>
                </c:pt>
                <c:pt idx="13">
                  <c:v>1016436</c:v>
                </c:pt>
                <c:pt idx="14">
                  <c:v>779308</c:v>
                </c:pt>
                <c:pt idx="15">
                  <c:v>6781</c:v>
                </c:pt>
                <c:pt idx="16">
                  <c:v>175390</c:v>
                </c:pt>
                <c:pt idx="17">
                  <c:v>8796</c:v>
                </c:pt>
                <c:pt idx="18">
                  <c:v>0</c:v>
                </c:pt>
                <c:pt idx="19">
                  <c:v>283934</c:v>
                </c:pt>
                <c:pt idx="20">
                  <c:v>39700</c:v>
                </c:pt>
                <c:pt idx="21">
                  <c:v>0</c:v>
                </c:pt>
                <c:pt idx="22">
                  <c:v>472979</c:v>
                </c:pt>
                <c:pt idx="23">
                  <c:v>169918</c:v>
                </c:pt>
                <c:pt idx="24">
                  <c:v>203261</c:v>
                </c:pt>
                <c:pt idx="25">
                  <c:v>303012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7-4A54-A050-4E29AEF8D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713429"/>
        <c:axId val="26459903"/>
      </c:barChart>
      <c:catAx>
        <c:axId val="647134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59903"/>
        <c:crosses val="autoZero"/>
        <c:auto val="1"/>
        <c:lblAlgn val="ctr"/>
        <c:lblOffset val="100"/>
        <c:noMultiLvlLbl val="0"/>
      </c:catAx>
      <c:valAx>
        <c:axId val="264599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134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49799</c:v>
                </c:pt>
                <c:pt idx="1">
                  <c:v>57399</c:v>
                </c:pt>
                <c:pt idx="2">
                  <c:v>238646</c:v>
                </c:pt>
                <c:pt idx="3">
                  <c:v>607170</c:v>
                </c:pt>
                <c:pt idx="4">
                  <c:v>2832527</c:v>
                </c:pt>
                <c:pt idx="5">
                  <c:v>163466</c:v>
                </c:pt>
                <c:pt idx="6">
                  <c:v>2612</c:v>
                </c:pt>
                <c:pt idx="7">
                  <c:v>4974014</c:v>
                </c:pt>
                <c:pt idx="8">
                  <c:v>1565524</c:v>
                </c:pt>
                <c:pt idx="9">
                  <c:v>167740</c:v>
                </c:pt>
                <c:pt idx="10">
                  <c:v>402717</c:v>
                </c:pt>
                <c:pt idx="11">
                  <c:v>1695</c:v>
                </c:pt>
                <c:pt idx="12">
                  <c:v>323335</c:v>
                </c:pt>
                <c:pt idx="13">
                  <c:v>447318</c:v>
                </c:pt>
                <c:pt idx="14">
                  <c:v>111910</c:v>
                </c:pt>
                <c:pt idx="15">
                  <c:v>396659</c:v>
                </c:pt>
                <c:pt idx="16">
                  <c:v>77474</c:v>
                </c:pt>
                <c:pt idx="17">
                  <c:v>300200</c:v>
                </c:pt>
                <c:pt idx="18">
                  <c:v>0</c:v>
                </c:pt>
                <c:pt idx="19">
                  <c:v>46371</c:v>
                </c:pt>
                <c:pt idx="20">
                  <c:v>494040</c:v>
                </c:pt>
                <c:pt idx="21">
                  <c:v>81907</c:v>
                </c:pt>
                <c:pt idx="22">
                  <c:v>840485</c:v>
                </c:pt>
                <c:pt idx="23">
                  <c:v>135249</c:v>
                </c:pt>
                <c:pt idx="24">
                  <c:v>345476</c:v>
                </c:pt>
                <c:pt idx="25">
                  <c:v>7106890</c:v>
                </c:pt>
                <c:pt idx="26">
                  <c:v>995788</c:v>
                </c:pt>
                <c:pt idx="27">
                  <c:v>134296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5-45DE-97E0-2AF1D34A96B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65005</c:v>
                </c:pt>
                <c:pt idx="1">
                  <c:v>32369</c:v>
                </c:pt>
                <c:pt idx="2">
                  <c:v>193937</c:v>
                </c:pt>
                <c:pt idx="3">
                  <c:v>401523</c:v>
                </c:pt>
                <c:pt idx="4">
                  <c:v>2506996</c:v>
                </c:pt>
                <c:pt idx="5">
                  <c:v>137429</c:v>
                </c:pt>
                <c:pt idx="6">
                  <c:v>5602</c:v>
                </c:pt>
                <c:pt idx="7">
                  <c:v>4742584</c:v>
                </c:pt>
                <c:pt idx="8">
                  <c:v>1595595</c:v>
                </c:pt>
                <c:pt idx="9">
                  <c:v>188178</c:v>
                </c:pt>
                <c:pt idx="10">
                  <c:v>353097</c:v>
                </c:pt>
                <c:pt idx="11">
                  <c:v>0</c:v>
                </c:pt>
                <c:pt idx="12">
                  <c:v>260298</c:v>
                </c:pt>
                <c:pt idx="13">
                  <c:v>477000</c:v>
                </c:pt>
                <c:pt idx="14">
                  <c:v>130264</c:v>
                </c:pt>
                <c:pt idx="15">
                  <c:v>113853</c:v>
                </c:pt>
                <c:pt idx="16">
                  <c:v>76584</c:v>
                </c:pt>
                <c:pt idx="17">
                  <c:v>320566</c:v>
                </c:pt>
                <c:pt idx="18">
                  <c:v>0</c:v>
                </c:pt>
                <c:pt idx="19">
                  <c:v>33579</c:v>
                </c:pt>
                <c:pt idx="20">
                  <c:v>531570</c:v>
                </c:pt>
                <c:pt idx="21">
                  <c:v>54650</c:v>
                </c:pt>
                <c:pt idx="22">
                  <c:v>781973</c:v>
                </c:pt>
                <c:pt idx="23">
                  <c:v>114113</c:v>
                </c:pt>
                <c:pt idx="24">
                  <c:v>271979</c:v>
                </c:pt>
                <c:pt idx="25">
                  <c:v>6909522</c:v>
                </c:pt>
                <c:pt idx="26">
                  <c:v>990637</c:v>
                </c:pt>
                <c:pt idx="27">
                  <c:v>127222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C5-45DE-97E0-2AF1D34A9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74319"/>
        <c:axId val="64336715"/>
      </c:barChart>
      <c:catAx>
        <c:axId val="100743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36715"/>
        <c:crosses val="autoZero"/>
        <c:auto val="1"/>
        <c:lblAlgn val="ctr"/>
        <c:lblOffset val="100"/>
        <c:noMultiLvlLbl val="0"/>
      </c:catAx>
      <c:valAx>
        <c:axId val="643367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743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42968687.037</c:v>
              </c:pt>
              <c:pt idx="1">
                <c:v>43849383.092</c:v>
              </c:pt>
              <c:pt idx="2">
                <c:v>48177203.593000002</c:v>
              </c:pt>
              <c:pt idx="3">
                <c:v>47604904.523000002</c:v>
              </c:pt>
              <c:pt idx="4">
                <c:v>47813411.052000009</c:v>
              </c:pt>
              <c:pt idx="5">
                <c:v>45420917.067000002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77-464A-9173-06A13A13798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45832321.10400001</c:v>
              </c:pt>
              <c:pt idx="1">
                <c:v>43099098.32599999</c:v>
              </c:pt>
              <c:pt idx="2">
                <c:v>47469559.138999991</c:v>
              </c:pt>
              <c:pt idx="3">
                <c:v>49124220.272999987</c:v>
              </c:pt>
              <c:pt idx="4">
                <c:v>51198942.70000001</c:v>
              </c:pt>
              <c:pt idx="5">
                <c:v>47404647.738000013</c:v>
              </c:pt>
              <c:pt idx="6">
                <c:v>47216353.565999992</c:v>
              </c:pt>
              <c:pt idx="7">
                <c:v>46280436.435000002</c:v>
              </c:pt>
              <c:pt idx="8">
                <c:v>45294250.763999999</c:v>
              </c:pt>
              <c:pt idx="9">
                <c:v>46134039.717999987</c:v>
              </c:pt>
              <c:pt idx="10">
                <c:v>44649888.462000012</c:v>
              </c:pt>
              <c:pt idx="11">
                <c:v>44560599.812000021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77-464A-9173-06A13A137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01193"/>
        <c:axId val="52244832"/>
      </c:lineChart>
      <c:catAx>
        <c:axId val="643011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44832"/>
        <c:crosses val="autoZero"/>
        <c:auto val="1"/>
        <c:lblAlgn val="ctr"/>
        <c:lblOffset val="100"/>
        <c:noMultiLvlLbl val="0"/>
      </c:catAx>
      <c:valAx>
        <c:axId val="5224483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011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14053011</c:v>
              </c:pt>
              <c:pt idx="1">
                <c:v>13791767</c:v>
              </c:pt>
              <c:pt idx="2">
                <c:v>15223530</c:v>
              </c:pt>
              <c:pt idx="3">
                <c:v>15758382</c:v>
              </c:pt>
              <c:pt idx="4">
                <c:v>14795201</c:v>
              </c:pt>
              <c:pt idx="5">
                <c:v>13463222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40-4D1E-9C99-A76894A58DD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15306586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40-4D1E-9C99-A76894A58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7688"/>
        <c:axId val="53127701"/>
      </c:lineChart>
      <c:catAx>
        <c:axId val="50476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27701"/>
        <c:crosses val="autoZero"/>
        <c:auto val="1"/>
        <c:lblAlgn val="ctr"/>
        <c:lblOffset val="100"/>
        <c:noMultiLvlLbl val="0"/>
      </c:catAx>
      <c:valAx>
        <c:axId val="5312770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768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7348948</c:v>
              </c:pt>
              <c:pt idx="3">
                <c:v>6615376</c:v>
              </c:pt>
              <c:pt idx="4">
                <c:v>6460308</c:v>
              </c:pt>
              <c:pt idx="5">
                <c:v>6548914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EC-484F-AA03-1F2C7F7DECF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EC-484F-AA03-1F2C7F7DE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247653"/>
        <c:axId val="8557722"/>
      </c:lineChart>
      <c:catAx>
        <c:axId val="602476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7722"/>
        <c:crosses val="autoZero"/>
        <c:auto val="1"/>
        <c:lblAlgn val="ctr"/>
        <c:lblOffset val="100"/>
        <c:noMultiLvlLbl val="0"/>
      </c:catAx>
      <c:valAx>
        <c:axId val="855772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476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21592408</c:v>
              </c:pt>
              <c:pt idx="1">
                <c:v>21974810</c:v>
              </c:pt>
              <c:pt idx="2">
                <c:v>24369908</c:v>
              </c:pt>
              <c:pt idx="3">
                <c:v>23983053</c:v>
              </c:pt>
              <c:pt idx="4">
                <c:v>25346160</c:v>
              </c:pt>
              <c:pt idx="5">
                <c:v>24206588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35-4B3C-A104-971506BF405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35-4B3C-A104-971506BF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76063"/>
        <c:axId val="30899804"/>
      </c:lineChart>
      <c:catAx>
        <c:axId val="256760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99804"/>
        <c:crosses val="autoZero"/>
        <c:auto val="1"/>
        <c:lblAlgn val="ctr"/>
        <c:lblOffset val="100"/>
        <c:noMultiLvlLbl val="0"/>
      </c:catAx>
      <c:valAx>
        <c:axId val="3089980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760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14973044</c:v>
              </c:pt>
              <c:pt idx="1">
                <c:v>14854655</c:v>
              </c:pt>
              <c:pt idx="2">
                <c:v>16012433</c:v>
              </c:pt>
              <c:pt idx="3">
                <c:v>16487082</c:v>
              </c:pt>
              <c:pt idx="4">
                <c:v>17104257</c:v>
              </c:pt>
              <c:pt idx="5">
                <c:v>16358828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A6-45E1-B457-4583291B6A3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A6-45E1-B457-4583291B6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162419"/>
        <c:axId val="61341513"/>
      </c:lineChart>
      <c:catAx>
        <c:axId val="661624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41513"/>
        <c:crosses val="autoZero"/>
        <c:auto val="1"/>
        <c:lblAlgn val="ctr"/>
        <c:lblOffset val="100"/>
        <c:noMultiLvlLbl val="0"/>
      </c:catAx>
      <c:valAx>
        <c:axId val="6134151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6241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1735430</c:v>
                </c:pt>
                <c:pt idx="1">
                  <c:v>623698</c:v>
                </c:pt>
                <c:pt idx="2">
                  <c:v>1993630</c:v>
                </c:pt>
                <c:pt idx="3">
                  <c:v>1287458</c:v>
                </c:pt>
                <c:pt idx="4">
                  <c:v>170046</c:v>
                </c:pt>
                <c:pt idx="5">
                  <c:v>829321</c:v>
                </c:pt>
                <c:pt idx="6">
                  <c:v>178728</c:v>
                </c:pt>
                <c:pt idx="7">
                  <c:v>1823153</c:v>
                </c:pt>
                <c:pt idx="8">
                  <c:v>2219333</c:v>
                </c:pt>
                <c:pt idx="9">
                  <c:v>3179611</c:v>
                </c:pt>
                <c:pt idx="10">
                  <c:v>3891611</c:v>
                </c:pt>
                <c:pt idx="11">
                  <c:v>4000</c:v>
                </c:pt>
                <c:pt idx="12">
                  <c:v>1645236</c:v>
                </c:pt>
                <c:pt idx="13">
                  <c:v>7086907</c:v>
                </c:pt>
                <c:pt idx="14">
                  <c:v>2756423</c:v>
                </c:pt>
                <c:pt idx="15">
                  <c:v>233599</c:v>
                </c:pt>
                <c:pt idx="16">
                  <c:v>501047</c:v>
                </c:pt>
                <c:pt idx="17">
                  <c:v>580224</c:v>
                </c:pt>
                <c:pt idx="18">
                  <c:v>8264</c:v>
                </c:pt>
                <c:pt idx="19">
                  <c:v>391630</c:v>
                </c:pt>
                <c:pt idx="20">
                  <c:v>501254</c:v>
                </c:pt>
                <c:pt idx="21">
                  <c:v>197778</c:v>
                </c:pt>
                <c:pt idx="22">
                  <c:v>1468358</c:v>
                </c:pt>
                <c:pt idx="23">
                  <c:v>988318</c:v>
                </c:pt>
                <c:pt idx="24">
                  <c:v>4002164</c:v>
                </c:pt>
                <c:pt idx="25">
                  <c:v>1326638</c:v>
                </c:pt>
                <c:pt idx="26">
                  <c:v>147446</c:v>
                </c:pt>
                <c:pt idx="27">
                  <c:v>180104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2227638</c:v>
                </c:pt>
                <c:pt idx="1">
                  <c:v>977686</c:v>
                </c:pt>
                <c:pt idx="2">
                  <c:v>1806149</c:v>
                </c:pt>
                <c:pt idx="3">
                  <c:v>1312350</c:v>
                </c:pt>
                <c:pt idx="4">
                  <c:v>76935</c:v>
                </c:pt>
                <c:pt idx="5">
                  <c:v>915280</c:v>
                </c:pt>
                <c:pt idx="6">
                  <c:v>185143</c:v>
                </c:pt>
                <c:pt idx="7">
                  <c:v>2335109</c:v>
                </c:pt>
                <c:pt idx="8">
                  <c:v>2004478</c:v>
                </c:pt>
                <c:pt idx="9">
                  <c:v>4426962</c:v>
                </c:pt>
                <c:pt idx="10">
                  <c:v>3731941</c:v>
                </c:pt>
                <c:pt idx="11">
                  <c:v>2726</c:v>
                </c:pt>
                <c:pt idx="12">
                  <c:v>2012143</c:v>
                </c:pt>
                <c:pt idx="13">
                  <c:v>5886192</c:v>
                </c:pt>
                <c:pt idx="14">
                  <c:v>2557997</c:v>
                </c:pt>
                <c:pt idx="15">
                  <c:v>203843</c:v>
                </c:pt>
                <c:pt idx="16">
                  <c:v>722079</c:v>
                </c:pt>
                <c:pt idx="17">
                  <c:v>641489</c:v>
                </c:pt>
                <c:pt idx="18">
                  <c:v>7000</c:v>
                </c:pt>
                <c:pt idx="19">
                  <c:v>396583</c:v>
                </c:pt>
                <c:pt idx="20">
                  <c:v>397811</c:v>
                </c:pt>
                <c:pt idx="21">
                  <c:v>170476</c:v>
                </c:pt>
                <c:pt idx="22">
                  <c:v>1608820</c:v>
                </c:pt>
                <c:pt idx="23">
                  <c:v>915357</c:v>
                </c:pt>
                <c:pt idx="24">
                  <c:v>4646425</c:v>
                </c:pt>
                <c:pt idx="25">
                  <c:v>1425381</c:v>
                </c:pt>
                <c:pt idx="26">
                  <c:v>123559</c:v>
                </c:pt>
                <c:pt idx="27">
                  <c:v>191663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21397"/>
        <c:axId val="6555660"/>
      </c:barChart>
      <c:catAx>
        <c:axId val="111213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5660"/>
        <c:crosses val="autoZero"/>
        <c:auto val="1"/>
        <c:lblAlgn val="ctr"/>
        <c:lblOffset val="100"/>
        <c:noMultiLvlLbl val="0"/>
      </c:catAx>
      <c:valAx>
        <c:axId val="65556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13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1413517.25</c:v>
              </c:pt>
              <c:pt idx="1">
                <c:v>1417901</c:v>
              </c:pt>
              <c:pt idx="2">
                <c:v>1502483.5</c:v>
              </c:pt>
              <c:pt idx="3">
                <c:v>1574010.25</c:v>
              </c:pt>
              <c:pt idx="4">
                <c:v>1691114.75</c:v>
              </c:pt>
              <c:pt idx="5">
                <c:v>1603410.25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64-4F8D-A372-F592E7F543D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E64-4F8D-A372-F592E7F54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1964"/>
        <c:axId val="859252"/>
      </c:lineChart>
      <c:catAx>
        <c:axId val="61119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9252"/>
        <c:crosses val="autoZero"/>
        <c:auto val="1"/>
        <c:lblAlgn val="ctr"/>
        <c:lblOffset val="100"/>
        <c:noMultiLvlLbl val="0"/>
      </c:catAx>
      <c:valAx>
        <c:axId val="85925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196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-6.2480668620339519E-2</c:v>
              </c:pt>
              <c:pt idx="1">
                <c:v>-2.376380939993283E-2</c:v>
              </c:pt>
              <c:pt idx="2">
                <c:v>-1.0305680074640279E-2</c:v>
              </c:pt>
              <c:pt idx="3">
                <c:v>-1.5766163385120709E-2</c:v>
              </c:pt>
              <c:pt idx="4">
                <c:v>-2.665783136393951E-2</c:v>
              </c:pt>
              <c:pt idx="5">
                <c:v>-2.9191983455876591E-2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69-4B79-B0A7-7D14E20A1BE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3.8813720183656253E-2</c:v>
              </c:pt>
              <c:pt idx="1">
                <c:v>2.6706761020706349E-2</c:v>
              </c:pt>
              <c:pt idx="2">
                <c:v>1.7126763647207669E-2</c:v>
              </c:pt>
              <c:pt idx="3">
                <c:v>2.4772849802388471E-2</c:v>
              </c:pt>
              <c:pt idx="4">
                <c:v>3.6954944863132999E-2</c:v>
              </c:pt>
              <c:pt idx="5">
                <c:v>3.6630557818014831E-2</c:v>
              </c:pt>
              <c:pt idx="6">
                <c:v>3.3543565024659612E-2</c:v>
              </c:pt>
              <c:pt idx="7">
                <c:v>3.3494608242195863E-2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2.8125713089071521E-2</c:v>
              </c:pt>
              <c:pt idx="11">
                <c:v>2.7946180554115681E-2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69-4B79-B0A7-7D14E20A1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5000"/>
        <c:axId val="60202068"/>
      </c:lineChart>
      <c:catAx>
        <c:axId val="138550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02068"/>
        <c:crosses val="autoZero"/>
        <c:auto val="1"/>
        <c:lblAlgn val="ctr"/>
        <c:lblOffset val="100"/>
        <c:noMultiLvlLbl val="0"/>
      </c:catAx>
      <c:valAx>
        <c:axId val="602020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550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-0.1067306928314129</c:v>
              </c:pt>
              <c:pt idx="1">
                <c:v>-7.0956810674903115E-2</c:v>
              </c:pt>
              <c:pt idx="2">
                <c:v>-4.6918713422934633E-2</c:v>
              </c:pt>
              <c:pt idx="3">
                <c:v>-3.6558338373002493E-2</c:v>
              </c:pt>
              <c:pt idx="4">
                <c:v>-4.4786404377096127E-2</c:v>
              </c:pt>
              <c:pt idx="5">
                <c:v>-5.4442437780064079E-2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36-490B-96DB-5DDC31895BA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4.178823541354526E-2</c:v>
              </c:pt>
              <c:pt idx="8">
                <c:v>3.6691905291299509E-2</c:v>
              </c:pt>
              <c:pt idx="9">
                <c:v>2.938652066891834E-2</c:v>
              </c:pt>
              <c:pt idx="10">
                <c:v>2.6460564840041109E-2</c:v>
              </c:pt>
              <c:pt idx="11">
                <c:v>2.595491481562151E-2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36-490B-96DB-5DDC31895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102546"/>
        <c:axId val="3017398"/>
      </c:lineChart>
      <c:catAx>
        <c:axId val="471025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7398"/>
        <c:crosses val="autoZero"/>
        <c:auto val="1"/>
        <c:lblAlgn val="ctr"/>
        <c:lblOffset val="100"/>
        <c:noMultiLvlLbl val="0"/>
      </c:catAx>
      <c:valAx>
        <c:axId val="30173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025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4.913378499073584E-3</c:v>
              </c:pt>
              <c:pt idx="3">
                <c:v>-1.009754487377235E-2</c:v>
              </c:pt>
              <c:pt idx="4">
                <c:v>-4.6002466270709141E-2</c:v>
              </c:pt>
              <c:pt idx="5">
                <c:v>-4.6715406146357052E-2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48-4408-9EF9-324C8D871A0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48-4408-9EF9-324C8D871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54115"/>
        <c:axId val="228683"/>
      </c:lineChart>
      <c:catAx>
        <c:axId val="627541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683"/>
        <c:crosses val="autoZero"/>
        <c:auto val="1"/>
        <c:lblAlgn val="ctr"/>
        <c:lblOffset val="100"/>
        <c:noMultiLvlLbl val="0"/>
      </c:catAx>
      <c:valAx>
        <c:axId val="2286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541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1.8242570676262119E-2</c:v>
              </c:pt>
              <c:pt idx="1">
                <c:v>1.7733830401639009E-2</c:v>
              </c:pt>
              <c:pt idx="2">
                <c:v>1.022606452167785E-2</c:v>
              </c:pt>
              <c:pt idx="3">
                <c:v>-1.2257669776891691E-3</c:v>
              </c:pt>
              <c:pt idx="4">
                <c:v>-6.7950484489862628E-3</c:v>
              </c:pt>
              <c:pt idx="5">
                <c:v>-5.1826191876718219E-3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67-44BC-BAAB-19B6FDC59BC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67-44BC-BAAB-19B6FDC5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220024"/>
        <c:axId val="4301163"/>
      </c:lineChart>
      <c:catAx>
        <c:axId val="532200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1163"/>
        <c:crosses val="autoZero"/>
        <c:auto val="1"/>
        <c:lblAlgn val="ctr"/>
        <c:lblOffset val="100"/>
        <c:noMultiLvlLbl val="0"/>
      </c:catAx>
      <c:valAx>
        <c:axId val="43011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200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1.989362294875829E-2</c:v>
              </c:pt>
              <c:pt idx="1">
                <c:v>5.5287446311478314E-3</c:v>
              </c:pt>
              <c:pt idx="2">
                <c:v>-1.7086099235936739E-2</c:v>
              </c:pt>
              <c:pt idx="3">
                <c:v>-2.191238595326828E-2</c:v>
              </c:pt>
              <c:pt idx="4">
                <c:v>-2.5528162113288119E-2</c:v>
              </c:pt>
              <c:pt idx="5">
                <c:v>-2.6922587834565029E-2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50-40E3-A314-553CDE2FDA5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50-40E3-A314-553CDE2FD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02855"/>
        <c:axId val="28580567"/>
      </c:lineChart>
      <c:catAx>
        <c:axId val="239028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80567"/>
        <c:crosses val="autoZero"/>
        <c:auto val="1"/>
        <c:lblAlgn val="ctr"/>
        <c:lblOffset val="100"/>
        <c:noMultiLvlLbl val="0"/>
      </c:catAx>
      <c:valAx>
        <c:axId val="285805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028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4.8272411045326542E-2</c:v>
              </c:pt>
              <c:pt idx="1">
                <c:v>3.2404640649731808E-2</c:v>
              </c:pt>
              <c:pt idx="2">
                <c:v>7.5290910569245648E-3</c:v>
              </c:pt>
              <c:pt idx="3">
                <c:v>5.3393281355711419E-3</c:v>
              </c:pt>
              <c:pt idx="4">
                <c:v>5.697376679589139E-3</c:v>
              </c:pt>
              <c:pt idx="5">
                <c:v>6.2447192976260437E-3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81-439B-B388-9D21DC22440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81-439B-B388-9D21DC224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50740"/>
        <c:axId val="5539688"/>
      </c:lineChart>
      <c:catAx>
        <c:axId val="558507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9688"/>
        <c:crosses val="autoZero"/>
        <c:auto val="1"/>
        <c:lblAlgn val="ctr"/>
        <c:lblOffset val="100"/>
        <c:noMultiLvlLbl val="0"/>
      </c:catAx>
      <c:valAx>
        <c:axId val="55396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507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CD-4374-9AEA-6886D2455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CD-4374-9AEA-6886D2455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D-4374-9AEA-6886D2455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D-4374-9AEA-6886D2455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D-4374-9AEA-6886D2455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D-4374-9AEA-6886D2455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D-4374-9AEA-6886D2455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D-4374-9AEA-6886D2455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CD-4374-9AEA-6886D24552D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CD-4374-9AEA-6886D24552D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CD-4374-9AEA-6886D24552D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553.84092389799957</c:v>
              </c:pt>
              <c:pt idx="1">
                <c:v>555.32564375399966</c:v>
              </c:pt>
              <c:pt idx="2">
                <c:v>556.55853215099978</c:v>
              </c:pt>
              <c:pt idx="3">
                <c:v>557.52885815499963</c:v>
              </c:pt>
              <c:pt idx="4">
                <c:v>557.14017952599977</c:v>
              </c:pt>
              <c:pt idx="5">
                <c:v>558.26435803699985</c:v>
              </c:pt>
              <c:pt idx="6">
                <c:v>555.4007239699996</c:v>
              </c:pt>
              <c:pt idx="7">
                <c:v>556.15100873599988</c:v>
              </c:pt>
              <c:pt idx="8">
                <c:v>556.85865318999993</c:v>
              </c:pt>
              <c:pt idx="9">
                <c:v>555.33933743999989</c:v>
              </c:pt>
              <c:pt idx="10">
                <c:v>551.95380579199991</c:v>
              </c:pt>
              <c:pt idx="11">
                <c:v>549.97007512099981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BCD-4374-9AEA-6886D24552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013057"/>
        <c:axId val="39195197"/>
      </c:lineChart>
      <c:catAx>
        <c:axId val="310130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95197"/>
        <c:crosses val="autoZero"/>
        <c:auto val="1"/>
        <c:lblAlgn val="ctr"/>
        <c:lblOffset val="100"/>
        <c:noMultiLvlLbl val="0"/>
      </c:catAx>
      <c:valAx>
        <c:axId val="3919519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130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6D-4B53-93E4-3D2132A84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D-4B53-93E4-3D2132A84F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D-4B53-93E4-3D2132A84F7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D-4B53-93E4-3D2132A84F7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D-4B53-93E4-3D2132A84F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D-4B53-93E4-3D2132A84F7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D-4B53-93E4-3D2132A84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D-4B53-93E4-3D2132A84F7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6D-4B53-93E4-3D2132A84F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6D-4B53-93E4-3D2132A84F7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6D-4B53-93E4-3D2132A84F7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179.07545300000001</c:v>
              </c:pt>
              <c:pt idx="1">
                <c:v>179.66235399999999</c:v>
              </c:pt>
              <c:pt idx="2">
                <c:v>179.576504</c:v>
              </c:pt>
              <c:pt idx="3">
                <c:v>179.04252</c:v>
              </c:pt>
              <c:pt idx="4">
                <c:v>178.999189</c:v>
              </c:pt>
              <c:pt idx="5">
                <c:v>179.29122000000001</c:v>
              </c:pt>
              <c:pt idx="6">
                <c:v>177.612121</c:v>
              </c:pt>
              <c:pt idx="7">
                <c:v>177.16454100000001</c:v>
              </c:pt>
              <c:pt idx="8">
                <c:v>177.17103399999999</c:v>
              </c:pt>
              <c:pt idx="9">
                <c:v>177.05900800000001</c:v>
              </c:pt>
              <c:pt idx="10">
                <c:v>175.83936399999999</c:v>
              </c:pt>
              <c:pt idx="11">
                <c:v>174.27711400000001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16D-4B53-93E4-3D2132A84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00042"/>
        <c:axId val="42885575"/>
      </c:lineChart>
      <c:catAx>
        <c:axId val="23000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85575"/>
        <c:crosses val="autoZero"/>
        <c:auto val="1"/>
        <c:lblAlgn val="ctr"/>
        <c:lblOffset val="100"/>
        <c:noMultiLvlLbl val="0"/>
      </c:catAx>
      <c:valAx>
        <c:axId val="428855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00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71-4256-A10D-C86ACDCBD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71-4256-A10D-C86ACDCBDE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1-4256-A10D-C86ACDCBD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1-4256-A10D-C86ACDCBD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1-4256-A10D-C86ACDCBD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1-4256-A10D-C86ACDCBD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71-4256-A10D-C86ACDCBD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1-4256-A10D-C86ACDCBD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1-4256-A10D-C86ACDCBD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71-4256-A10D-C86ACDCBD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71-4256-A10D-C86ACDCBDEF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85.147390999999999</c:v>
              </c:pt>
              <c:pt idx="1">
                <c:v>84.840806000000001</c:v>
              </c:pt>
              <c:pt idx="2">
                <c:v>84.871956999999995</c:v>
              </c:pt>
              <c:pt idx="3">
                <c:v>84.825072999999989</c:v>
              </c:pt>
              <c:pt idx="4">
                <c:v>84.887242999999998</c:v>
              </c:pt>
              <c:pt idx="5">
                <c:v>84.763587000000001</c:v>
              </c:pt>
              <c:pt idx="6">
                <c:v>83.41211899999999</c:v>
              </c:pt>
              <c:pt idx="7">
                <c:v>84.13277699999999</c:v>
              </c:pt>
              <c:pt idx="8">
                <c:v>84.862971999999999</c:v>
              </c:pt>
              <c:pt idx="9">
                <c:v>84.488761999999994</c:v>
              </c:pt>
              <c:pt idx="10">
                <c:v>83.152893999999989</c:v>
              </c:pt>
              <c:pt idx="11">
                <c:v>82.805780999999996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F71-4256-A10D-C86ACDCBDE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955920"/>
        <c:axId val="36924704"/>
      </c:lineChart>
      <c:catAx>
        <c:axId val="379559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24704"/>
        <c:crosses val="autoZero"/>
        <c:auto val="1"/>
        <c:lblAlgn val="ctr"/>
        <c:lblOffset val="100"/>
        <c:noMultiLvlLbl val="0"/>
      </c:catAx>
      <c:valAx>
        <c:axId val="369247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559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191835</c:v>
                </c:pt>
                <c:pt idx="1">
                  <c:v>683090</c:v>
                </c:pt>
                <c:pt idx="2">
                  <c:v>888870</c:v>
                </c:pt>
                <c:pt idx="3">
                  <c:v>674524</c:v>
                </c:pt>
                <c:pt idx="4">
                  <c:v>33508550</c:v>
                </c:pt>
                <c:pt idx="5">
                  <c:v>1247760</c:v>
                </c:pt>
                <c:pt idx="6">
                  <c:v>7821924</c:v>
                </c:pt>
                <c:pt idx="7">
                  <c:v>23786989</c:v>
                </c:pt>
                <c:pt idx="8">
                  <c:v>4197243</c:v>
                </c:pt>
                <c:pt idx="9">
                  <c:v>453002</c:v>
                </c:pt>
                <c:pt idx="10">
                  <c:v>630879</c:v>
                </c:pt>
                <c:pt idx="11">
                  <c:v>317054</c:v>
                </c:pt>
                <c:pt idx="12">
                  <c:v>540019</c:v>
                </c:pt>
                <c:pt idx="13">
                  <c:v>845254</c:v>
                </c:pt>
                <c:pt idx="14">
                  <c:v>946197</c:v>
                </c:pt>
                <c:pt idx="15">
                  <c:v>10988674</c:v>
                </c:pt>
                <c:pt idx="16">
                  <c:v>2149126</c:v>
                </c:pt>
                <c:pt idx="17">
                  <c:v>571809</c:v>
                </c:pt>
                <c:pt idx="18">
                  <c:v>228784</c:v>
                </c:pt>
                <c:pt idx="19">
                  <c:v>394441</c:v>
                </c:pt>
                <c:pt idx="20">
                  <c:v>1208175</c:v>
                </c:pt>
                <c:pt idx="21">
                  <c:v>4978440</c:v>
                </c:pt>
                <c:pt idx="22">
                  <c:v>1873401</c:v>
                </c:pt>
                <c:pt idx="23">
                  <c:v>836443</c:v>
                </c:pt>
                <c:pt idx="24">
                  <c:v>1022730</c:v>
                </c:pt>
                <c:pt idx="25">
                  <c:v>37570321</c:v>
                </c:pt>
                <c:pt idx="26">
                  <c:v>2519191</c:v>
                </c:pt>
                <c:pt idx="27">
                  <c:v>398202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256306</c:v>
                </c:pt>
                <c:pt idx="1">
                  <c:v>576121</c:v>
                </c:pt>
                <c:pt idx="2">
                  <c:v>725332</c:v>
                </c:pt>
                <c:pt idx="3">
                  <c:v>627865</c:v>
                </c:pt>
                <c:pt idx="4">
                  <c:v>35129052</c:v>
                </c:pt>
                <c:pt idx="5">
                  <c:v>1139594</c:v>
                </c:pt>
                <c:pt idx="6">
                  <c:v>7486458</c:v>
                </c:pt>
                <c:pt idx="7">
                  <c:v>25896851</c:v>
                </c:pt>
                <c:pt idx="8">
                  <c:v>4273820</c:v>
                </c:pt>
                <c:pt idx="9">
                  <c:v>539793</c:v>
                </c:pt>
                <c:pt idx="10">
                  <c:v>550691</c:v>
                </c:pt>
                <c:pt idx="11">
                  <c:v>286926</c:v>
                </c:pt>
                <c:pt idx="12">
                  <c:v>351111</c:v>
                </c:pt>
                <c:pt idx="13">
                  <c:v>998487</c:v>
                </c:pt>
                <c:pt idx="14">
                  <c:v>937662</c:v>
                </c:pt>
                <c:pt idx="15">
                  <c:v>9944282</c:v>
                </c:pt>
                <c:pt idx="16">
                  <c:v>1424902</c:v>
                </c:pt>
                <c:pt idx="17">
                  <c:v>573147</c:v>
                </c:pt>
                <c:pt idx="18">
                  <c:v>219608</c:v>
                </c:pt>
                <c:pt idx="19">
                  <c:v>308360</c:v>
                </c:pt>
                <c:pt idx="20">
                  <c:v>1279244</c:v>
                </c:pt>
                <c:pt idx="21">
                  <c:v>4364513</c:v>
                </c:pt>
                <c:pt idx="22">
                  <c:v>1850859</c:v>
                </c:pt>
                <c:pt idx="23">
                  <c:v>847766</c:v>
                </c:pt>
                <c:pt idx="24">
                  <c:v>838969</c:v>
                </c:pt>
                <c:pt idx="25">
                  <c:v>37921517</c:v>
                </c:pt>
                <c:pt idx="26">
                  <c:v>2483883</c:v>
                </c:pt>
                <c:pt idx="27">
                  <c:v>376828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279852"/>
        <c:axId val="34768331"/>
      </c:barChart>
      <c:catAx>
        <c:axId val="482798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68331"/>
        <c:crosses val="autoZero"/>
        <c:auto val="1"/>
        <c:lblAlgn val="ctr"/>
        <c:lblOffset val="100"/>
        <c:noMultiLvlLbl val="0"/>
      </c:catAx>
      <c:valAx>
        <c:axId val="347683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798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BF-496C-99C1-7AEFE2EDABB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F-496C-99C1-7AEFE2EDABB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F-496C-99C1-7AEFE2EDABB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F-496C-99C1-7AEFE2EDABB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F-496C-99C1-7AEFE2EDAB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F-496C-99C1-7AEFE2EDABB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F-496C-99C1-7AEFE2EDABB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BF-496C-99C1-7AEFE2EDABB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BF-496C-99C1-7AEFE2EDABB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BF-496C-99C1-7AEFE2EDABB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BF-496C-99C1-7AEFE2EDABB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273.76442400000002</c:v>
              </c:pt>
              <c:pt idx="1">
                <c:v>274.98374899999999</c:v>
              </c:pt>
              <c:pt idx="2">
                <c:v>276.27261700000003</c:v>
              </c:pt>
              <c:pt idx="3">
                <c:v>277.76362499999999</c:v>
              </c:pt>
              <c:pt idx="4">
                <c:v>277.43173000000002</c:v>
              </c:pt>
              <c:pt idx="5">
                <c:v>278.51155</c:v>
              </c:pt>
              <c:pt idx="6">
                <c:v>278.898394</c:v>
              </c:pt>
              <c:pt idx="7">
                <c:v>279.27070099999997</c:v>
              </c:pt>
              <c:pt idx="8">
                <c:v>279.19924700000001</c:v>
              </c:pt>
              <c:pt idx="9">
                <c:v>278.39873899999998</c:v>
              </c:pt>
              <c:pt idx="10">
                <c:v>277.70926800000001</c:v>
              </c:pt>
              <c:pt idx="11">
                <c:v>277.77453000000003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7BF-496C-99C1-7AEFE2EDAB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447991"/>
        <c:axId val="53657099"/>
      </c:lineChart>
      <c:catAx>
        <c:axId val="634479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57099"/>
        <c:crosses val="autoZero"/>
        <c:auto val="1"/>
        <c:lblAlgn val="ctr"/>
        <c:lblOffset val="100"/>
        <c:noMultiLvlLbl val="0"/>
      </c:catAx>
      <c:valAx>
        <c:axId val="536570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479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5B-4150-BBBF-5DD846A4F8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B-4150-BBBF-5DD846A4F8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B-4150-BBBF-5DD846A4F8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B-4150-BBBF-5DD846A4F8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B-4150-BBBF-5DD846A4F8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B-4150-BBBF-5DD846A4F8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5B-4150-BBBF-5DD846A4F8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B-4150-BBBF-5DD846A4F8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5B-4150-BBBF-5DD846A4F8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B-4150-BBBF-5DD846A4F8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5B-4150-BBBF-5DD846A4F86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189.30317500000001</c:v>
              </c:pt>
              <c:pt idx="1">
                <c:v>190.546774</c:v>
              </c:pt>
              <c:pt idx="2">
                <c:v>191.689562</c:v>
              </c:pt>
              <c:pt idx="3">
                <c:v>192.72677100000001</c:v>
              </c:pt>
              <c:pt idx="4">
                <c:v>192.44849199999999</c:v>
              </c:pt>
              <c:pt idx="5">
                <c:v>192.98977500000001</c:v>
              </c:pt>
              <c:pt idx="6">
                <c:v>193.28183300000001</c:v>
              </c:pt>
              <c:pt idx="7">
                <c:v>193.15377799999999</c:v>
              </c:pt>
              <c:pt idx="8">
                <c:v>192.19293099999999</c:v>
              </c:pt>
              <c:pt idx="9">
                <c:v>191.59343999999999</c:v>
              </c:pt>
              <c:pt idx="10">
                <c:v>190.90891500000001</c:v>
              </c:pt>
              <c:pt idx="11">
                <c:v>190.33949999999999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05B-4150-BBBF-5DD846A4F8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57224"/>
        <c:axId val="42658096"/>
      </c:lineChart>
      <c:catAx>
        <c:axId val="249572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58096"/>
        <c:crosses val="autoZero"/>
        <c:auto val="1"/>
        <c:lblAlgn val="ctr"/>
        <c:lblOffset val="100"/>
        <c:noMultiLvlLbl val="0"/>
      </c:catAx>
      <c:valAx>
        <c:axId val="426580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572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4C-47BF-9559-31598EE68F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4C-47BF-9559-31598EE68F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C-47BF-9559-31598EE68F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C-47BF-9559-31598EE68F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C-47BF-9559-31598EE68F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C-47BF-9559-31598EE68F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C-47BF-9559-31598EE68F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4C-47BF-9559-31598EE68F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4C-47BF-9559-31598EE68F9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C-47BF-9559-31598EE68F9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4C-47BF-9559-31598EE68F9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17.526011499999999</c:v>
              </c:pt>
              <c:pt idx="1">
                <c:v>17.6713825</c:v>
              </c:pt>
              <c:pt idx="2">
                <c:v>17.83876575</c:v>
              </c:pt>
              <c:pt idx="3">
                <c:v>17.9965735</c:v>
              </c:pt>
              <c:pt idx="4">
                <c:v>18.037866000000001</c:v>
              </c:pt>
              <c:pt idx="5">
                <c:v>18.132217499999999</c:v>
              </c:pt>
              <c:pt idx="6">
                <c:v>18.19730925</c:v>
              </c:pt>
              <c:pt idx="7">
                <c:v>18.22108875</c:v>
              </c:pt>
              <c:pt idx="8">
                <c:v>18.164604000000001</c:v>
              </c:pt>
              <c:pt idx="9">
                <c:v>18.163594249999999</c:v>
              </c:pt>
              <c:pt idx="10">
                <c:v>18.175266749999999</c:v>
              </c:pt>
              <c:pt idx="11">
                <c:v>18.189327500000001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64C-47BF-9559-31598EE68F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548198"/>
        <c:axId val="31699692"/>
      </c:lineChart>
      <c:catAx>
        <c:axId val="605481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99692"/>
        <c:crosses val="autoZero"/>
        <c:auto val="1"/>
        <c:lblAlgn val="ctr"/>
        <c:lblOffset val="100"/>
        <c:noMultiLvlLbl val="0"/>
      </c:catAx>
      <c:valAx>
        <c:axId val="316996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481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4-4C90-8780-512F5E67F41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4-4C90-8780-512F5E67F4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4-4C90-8780-512F5E67F4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4-4C90-8780-512F5E67F4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4-4C90-8780-512F5E67F4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4-4C90-8780-512F5E67F4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4-4C90-8780-512F5E67F4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4-4C90-8780-512F5E67F41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A4-4C90-8780-512F5E67F41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A4-4C90-8780-512F5E67F41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A4-4C90-8780-512F5E67F41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9.2142168130591642E-3</c:v>
              </c:pt>
              <c:pt idx="1">
                <c:v>1.7162871993601159E-2</c:v>
              </c:pt>
              <c:pt idx="2">
                <c:v>2.0227510332200681E-2</c:v>
              </c:pt>
              <c:pt idx="3">
                <c:v>2.5097695094103461E-2</c:v>
              </c:pt>
              <c:pt idx="4">
                <c:v>2.061218065693465E-2</c:v>
              </c:pt>
              <c:pt idx="5">
                <c:v>2.7946180554115869E-2</c:v>
              </c:pt>
              <c:pt idx="6">
                <c:v>1.9458753715878529E-2</c:v>
              </c:pt>
              <c:pt idx="7">
                <c:v>1.9711338216859921E-2</c:v>
              </c:pt>
              <c:pt idx="8">
                <c:v>2.103973947652487E-2</c:v>
              </c:pt>
              <c:pt idx="9">
                <c:v>1.418499467081866E-2</c:v>
              </c:pt>
              <c:pt idx="10">
                <c:v>7.801968693528236E-4</c:v>
              </c:pt>
              <c:pt idx="11">
                <c:v>-5.7077214389493376E-3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5A4-4C90-8780-512F5E67F4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429113"/>
        <c:axId val="52203514"/>
      </c:lineChart>
      <c:catAx>
        <c:axId val="634291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03514"/>
        <c:crosses val="autoZero"/>
        <c:auto val="1"/>
        <c:lblAlgn val="ctr"/>
        <c:lblOffset val="100"/>
        <c:noMultiLvlLbl val="0"/>
      </c:catAx>
      <c:valAx>
        <c:axId val="522035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291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FB-4B66-A5FC-28CF390E204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B-4B66-A5FC-28CF390E204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B-4B66-A5FC-28CF390E204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B-4B66-A5FC-28CF390E204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B-4B66-A5FC-28CF390E20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FB-4B66-A5FC-28CF390E20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B-4B66-A5FC-28CF390E204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FB-4B66-A5FC-28CF390E20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B-4B66-A5FC-28CF390E204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FB-4B66-A5FC-28CF390E204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FB-4B66-A5FC-28CF390E204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1.253169267068964E-2</c:v>
              </c:pt>
              <c:pt idx="1">
                <c:v>2.124118592753314E-2</c:v>
              </c:pt>
              <c:pt idx="2">
                <c:v>1.69659361540003E-2</c:v>
              </c:pt>
              <c:pt idx="3">
                <c:v>1.484364791978005E-2</c:v>
              </c:pt>
              <c:pt idx="4">
                <c:v>1.376228177153032E-2</c:v>
              </c:pt>
              <c:pt idx="5">
                <c:v>2.5954914815621469E-2</c:v>
              </c:pt>
              <c:pt idx="6">
                <c:v>1.095703600021062E-2</c:v>
              </c:pt>
              <c:pt idx="7">
                <c:v>1.058326677521659E-2</c:v>
              </c:pt>
              <c:pt idx="8">
                <c:v>9.0640556354930381E-3</c:v>
              </c:pt>
              <c:pt idx="9">
                <c:v>7.8005543218698263E-3</c:v>
              </c:pt>
              <c:pt idx="10">
                <c:v>-9.0726310911935087E-3</c:v>
              </c:pt>
              <c:pt idx="11">
                <c:v>-2.657061617100763E-2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7FB-4B66-A5FC-28CF390E20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240163"/>
        <c:axId val="57436679"/>
      </c:lineChart>
      <c:catAx>
        <c:axId val="652401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36679"/>
        <c:crosses val="autoZero"/>
        <c:auto val="1"/>
        <c:lblAlgn val="ctr"/>
        <c:lblOffset val="100"/>
        <c:noMultiLvlLbl val="0"/>
      </c:catAx>
      <c:valAx>
        <c:axId val="574366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401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5F-4C36-89BA-E17399B5A9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5F-4C36-89BA-E17399B5A9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5F-4C36-89BA-E17399B5A9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5F-4C36-89BA-E17399B5A9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5F-4C36-89BA-E17399B5A9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5F-4C36-89BA-E17399B5A9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5F-4C36-89BA-E17399B5A9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5F-4C36-89BA-E17399B5A9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5F-4C36-89BA-E17399B5A9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5F-4C36-89BA-E17399B5A9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5F-4C36-89BA-E17399B5A96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-0.10467311339302331</c:v>
              </c:pt>
              <c:pt idx="1">
                <c:v>-0.102091292487088</c:v>
              </c:pt>
              <c:pt idx="2">
                <c:v>-9.7340734805556814E-2</c:v>
              </c:pt>
              <c:pt idx="3">
                <c:v>-8.3230623548760457E-2</c:v>
              </c:pt>
              <c:pt idx="4">
                <c:v>-7.5895009075497802E-2</c:v>
              </c:pt>
              <c:pt idx="5">
                <c:v>-6.3873681836189508E-2</c:v>
              </c:pt>
              <c:pt idx="6">
                <c:v>-7.2199003130350631E-2</c:v>
              </c:pt>
              <c:pt idx="7">
                <c:v>-5.3822593059740582E-2</c:v>
              </c:pt>
              <c:pt idx="8">
                <c:v>-2.7125956271542542E-2</c:v>
              </c:pt>
              <c:pt idx="9">
                <c:v>-2.345434882700978E-2</c:v>
              </c:pt>
              <c:pt idx="10">
                <c:v>-4.2674485815508527E-2</c:v>
              </c:pt>
              <c:pt idx="11">
                <c:v>-2.889862768328065E-2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C5F-4C36-89BA-E17399B5A9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629986"/>
        <c:axId val="17460744"/>
      </c:lineChart>
      <c:catAx>
        <c:axId val="246299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60744"/>
        <c:crosses val="autoZero"/>
        <c:auto val="1"/>
        <c:lblAlgn val="ctr"/>
        <c:lblOffset val="100"/>
        <c:noMultiLvlLbl val="0"/>
      </c:catAx>
      <c:valAx>
        <c:axId val="174607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99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0-41F7-B0E5-FAD38D1EEE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0-41F7-B0E5-FAD38D1EEE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0-41F7-B0E5-FAD38D1EEE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0-41F7-B0E5-FAD38D1EEE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0-41F7-B0E5-FAD38D1EEE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0-41F7-B0E5-FAD38D1EEE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0-41F7-B0E5-FAD38D1EEE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0-41F7-B0E5-FAD38D1EEE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0-41F7-B0E5-FAD38D1EEE0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0-41F7-B0E5-FAD38D1EEE0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0-41F7-B0E5-FAD38D1EEE0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4.6471077772449992E-2</c:v>
              </c:pt>
              <c:pt idx="1">
                <c:v>5.6497449879373142E-2</c:v>
              </c:pt>
              <c:pt idx="2">
                <c:v>6.3372423963135208E-2</c:v>
              </c:pt>
              <c:pt idx="3">
                <c:v>6.8715143752199892E-2</c:v>
              </c:pt>
              <c:pt idx="4">
                <c:v>5.7548198336284218E-2</c:v>
              </c:pt>
              <c:pt idx="5">
                <c:v>6.096817334521229E-2</c:v>
              </c:pt>
              <c:pt idx="6">
                <c:v>5.7575291622662388E-2</c:v>
              </c:pt>
              <c:pt idx="7">
                <c:v>5.1842686325129138E-2</c:v>
              </c:pt>
              <c:pt idx="8">
                <c:v>4.5415546161900737E-2</c:v>
              </c:pt>
              <c:pt idx="9">
                <c:v>3.2620357798269092E-2</c:v>
              </c:pt>
              <c:pt idx="10">
                <c:v>2.312602108631041E-2</c:v>
              </c:pt>
              <c:pt idx="11">
                <c:v>1.7633416078887961E-2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210-41F7-B0E5-FAD38D1EEE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678447"/>
        <c:axId val="12055402"/>
      </c:lineChart>
      <c:catAx>
        <c:axId val="576784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55402"/>
        <c:crosses val="autoZero"/>
        <c:auto val="1"/>
        <c:lblAlgn val="ctr"/>
        <c:lblOffset val="100"/>
        <c:noMultiLvlLbl val="0"/>
      </c:catAx>
      <c:valAx>
        <c:axId val="120554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784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DC-488B-9489-8606A83B2A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DC-488B-9489-8606A83B2A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C-488B-9489-8606A83B2A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C-488B-9489-8606A83B2A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C-488B-9489-8606A83B2A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C-488B-9489-8606A83B2A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C-488B-9489-8606A83B2A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C-488B-9489-8606A83B2A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DC-488B-9489-8606A83B2AD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C-488B-9489-8606A83B2AD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DC-488B-9489-8606A83B2AD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6.1442042000360908E-2</c:v>
              </c:pt>
              <c:pt idx="1">
                <c:v>7.7063450822756438E-2</c:v>
              </c:pt>
              <c:pt idx="2">
                <c:v>8.6737294301870549E-2</c:v>
              </c:pt>
              <c:pt idx="3">
                <c:v>9.2949367184870665E-2</c:v>
              </c:pt>
              <c:pt idx="4">
                <c:v>7.9493255363599205E-2</c:v>
              </c:pt>
              <c:pt idx="5">
                <c:v>7.9861233724908595E-2</c:v>
              </c:pt>
              <c:pt idx="6">
                <c:v>7.621468771558855E-2</c:v>
              </c:pt>
              <c:pt idx="7">
                <c:v>6.5550331583233562E-2</c:v>
              </c:pt>
              <c:pt idx="8">
                <c:v>4.9141756830761787E-2</c:v>
              </c:pt>
              <c:pt idx="9">
                <c:v>3.5060643799834687E-2</c:v>
              </c:pt>
              <c:pt idx="10">
                <c:v>2.28783300769923E-2</c:v>
              </c:pt>
              <c:pt idx="11">
                <c:v>9.3916840543334795E-3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DDC-488B-9489-8606A83B2A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608599"/>
        <c:axId val="13684876"/>
      </c:lineChart>
      <c:catAx>
        <c:axId val="176085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84876"/>
        <c:crosses val="autoZero"/>
        <c:auto val="1"/>
        <c:lblAlgn val="ctr"/>
        <c:lblOffset val="100"/>
        <c:noMultiLvlLbl val="0"/>
      </c:catAx>
      <c:valAx>
        <c:axId val="136848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085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33-495E-AD48-B42A178001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3-495E-AD48-B42A1780011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3-495E-AD48-B42A178001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3-495E-AD48-B42A178001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3-495E-AD48-B42A178001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3-495E-AD48-B42A1780011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3-495E-AD48-B42A178001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3-495E-AD48-B42A1780011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33-495E-AD48-B42A1780011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3-495E-AD48-B42A1780011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33-495E-AD48-B42A1780011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7.0470715764588826E-2</c:v>
              </c:pt>
              <c:pt idx="1">
                <c:v>8.7396385062163962E-2</c:v>
              </c:pt>
              <c:pt idx="2">
                <c:v>0.1020878751010806</c:v>
              </c:pt>
              <c:pt idx="3">
                <c:v>0.11180481033933171</c:v>
              </c:pt>
              <c:pt idx="4">
                <c:v>0.1040515405789391</c:v>
              </c:pt>
              <c:pt idx="5">
                <c:v>0.107325615826835</c:v>
              </c:pt>
              <c:pt idx="6">
                <c:v>0.10609229073096491</c:v>
              </c:pt>
              <c:pt idx="7">
                <c:v>9.6352643079385111E-2</c:v>
              </c:pt>
              <c:pt idx="8">
                <c:v>8.0886769554870688E-2</c:v>
              </c:pt>
              <c:pt idx="9">
                <c:v>6.7387134797643453E-2</c:v>
              </c:pt>
              <c:pt idx="10">
                <c:v>5.5339967264618553E-2</c:v>
              </c:pt>
              <c:pt idx="11">
                <c:v>4.3642688629683492E-2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E33-495E-AD48-B42A178001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964876"/>
        <c:axId val="4437094"/>
      </c:lineChart>
      <c:catAx>
        <c:axId val="549648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7094"/>
        <c:crosses val="autoZero"/>
        <c:auto val="1"/>
        <c:lblAlgn val="ctr"/>
        <c:lblOffset val="100"/>
        <c:noMultiLvlLbl val="0"/>
      </c:catAx>
      <c:valAx>
        <c:axId val="44370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648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615557</c:v>
                </c:pt>
                <c:pt idx="2">
                  <c:v>166832</c:v>
                </c:pt>
                <c:pt idx="3">
                  <c:v>0</c:v>
                </c:pt>
                <c:pt idx="4">
                  <c:v>26631386</c:v>
                </c:pt>
                <c:pt idx="5">
                  <c:v>798692</c:v>
                </c:pt>
                <c:pt idx="6">
                  <c:v>149244</c:v>
                </c:pt>
                <c:pt idx="7">
                  <c:v>17791163</c:v>
                </c:pt>
                <c:pt idx="8">
                  <c:v>2386620</c:v>
                </c:pt>
                <c:pt idx="9">
                  <c:v>274885</c:v>
                </c:pt>
                <c:pt idx="10">
                  <c:v>623308</c:v>
                </c:pt>
                <c:pt idx="11">
                  <c:v>33917</c:v>
                </c:pt>
                <c:pt idx="12">
                  <c:v>187035</c:v>
                </c:pt>
                <c:pt idx="13">
                  <c:v>505531</c:v>
                </c:pt>
                <c:pt idx="14">
                  <c:v>540195</c:v>
                </c:pt>
                <c:pt idx="15">
                  <c:v>7965069</c:v>
                </c:pt>
                <c:pt idx="16">
                  <c:v>1930676</c:v>
                </c:pt>
                <c:pt idx="17">
                  <c:v>225598</c:v>
                </c:pt>
                <c:pt idx="18">
                  <c:v>15945</c:v>
                </c:pt>
                <c:pt idx="19">
                  <c:v>909</c:v>
                </c:pt>
                <c:pt idx="20">
                  <c:v>14</c:v>
                </c:pt>
                <c:pt idx="21">
                  <c:v>2334586</c:v>
                </c:pt>
                <c:pt idx="22">
                  <c:v>713468</c:v>
                </c:pt>
                <c:pt idx="23">
                  <c:v>524990</c:v>
                </c:pt>
                <c:pt idx="24">
                  <c:v>71600</c:v>
                </c:pt>
                <c:pt idx="25">
                  <c:v>29578702</c:v>
                </c:pt>
                <c:pt idx="26">
                  <c:v>1580550</c:v>
                </c:pt>
                <c:pt idx="27">
                  <c:v>143814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540880</c:v>
                </c:pt>
                <c:pt idx="2">
                  <c:v>130247</c:v>
                </c:pt>
                <c:pt idx="3">
                  <c:v>0</c:v>
                </c:pt>
                <c:pt idx="4">
                  <c:v>28757790</c:v>
                </c:pt>
                <c:pt idx="5">
                  <c:v>799167</c:v>
                </c:pt>
                <c:pt idx="6">
                  <c:v>157357</c:v>
                </c:pt>
                <c:pt idx="7">
                  <c:v>19933544</c:v>
                </c:pt>
                <c:pt idx="8">
                  <c:v>2555475</c:v>
                </c:pt>
                <c:pt idx="9">
                  <c:v>350799</c:v>
                </c:pt>
                <c:pt idx="10">
                  <c:v>530462</c:v>
                </c:pt>
                <c:pt idx="11">
                  <c:v>34959</c:v>
                </c:pt>
                <c:pt idx="12">
                  <c:v>68239</c:v>
                </c:pt>
                <c:pt idx="13">
                  <c:v>548949</c:v>
                </c:pt>
                <c:pt idx="14">
                  <c:v>422439</c:v>
                </c:pt>
                <c:pt idx="15">
                  <c:v>7545936</c:v>
                </c:pt>
                <c:pt idx="16">
                  <c:v>1147986</c:v>
                </c:pt>
                <c:pt idx="17">
                  <c:v>235236</c:v>
                </c:pt>
                <c:pt idx="18">
                  <c:v>20012</c:v>
                </c:pt>
                <c:pt idx="19">
                  <c:v>1594</c:v>
                </c:pt>
                <c:pt idx="20">
                  <c:v>0</c:v>
                </c:pt>
                <c:pt idx="21">
                  <c:v>2126870</c:v>
                </c:pt>
                <c:pt idx="22">
                  <c:v>636733</c:v>
                </c:pt>
                <c:pt idx="23">
                  <c:v>535431</c:v>
                </c:pt>
                <c:pt idx="24">
                  <c:v>65661</c:v>
                </c:pt>
                <c:pt idx="25">
                  <c:v>29734739</c:v>
                </c:pt>
                <c:pt idx="26">
                  <c:v>1423748</c:v>
                </c:pt>
                <c:pt idx="27">
                  <c:v>136288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060260"/>
        <c:axId val="59976006"/>
      </c:barChart>
      <c:catAx>
        <c:axId val="550602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76006"/>
        <c:crosses val="autoZero"/>
        <c:auto val="1"/>
        <c:lblAlgn val="ctr"/>
        <c:lblOffset val="100"/>
        <c:noMultiLvlLbl val="0"/>
      </c:catAx>
      <c:valAx>
        <c:axId val="599760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602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11454.94</c:v>
                </c:pt>
                <c:pt idx="1">
                  <c:v>0</c:v>
                </c:pt>
                <c:pt idx="2">
                  <c:v>2494.2669999999998</c:v>
                </c:pt>
                <c:pt idx="3">
                  <c:v>6413.6559999999999</c:v>
                </c:pt>
                <c:pt idx="4">
                  <c:v>563.88100000000009</c:v>
                </c:pt>
                <c:pt idx="5">
                  <c:v>5369.0429999999997</c:v>
                </c:pt>
                <c:pt idx="6">
                  <c:v>1023.903</c:v>
                </c:pt>
                <c:pt idx="7">
                  <c:v>848.24399999999991</c:v>
                </c:pt>
                <c:pt idx="8">
                  <c:v>0</c:v>
                </c:pt>
                <c:pt idx="9">
                  <c:v>159.22</c:v>
                </c:pt>
                <c:pt idx="10">
                  <c:v>1176.104</c:v>
                </c:pt>
                <c:pt idx="11">
                  <c:v>0</c:v>
                </c:pt>
                <c:pt idx="12">
                  <c:v>66.91</c:v>
                </c:pt>
                <c:pt idx="13">
                  <c:v>9662.9209999999985</c:v>
                </c:pt>
                <c:pt idx="14">
                  <c:v>70.652999999999992</c:v>
                </c:pt>
                <c:pt idx="15">
                  <c:v>278.59199999999993</c:v>
                </c:pt>
                <c:pt idx="16">
                  <c:v>11.305</c:v>
                </c:pt>
                <c:pt idx="17">
                  <c:v>1002.1369999999999</c:v>
                </c:pt>
                <c:pt idx="18">
                  <c:v>0</c:v>
                </c:pt>
                <c:pt idx="19">
                  <c:v>418.56099999999998</c:v>
                </c:pt>
                <c:pt idx="20">
                  <c:v>10827.513999999999</c:v>
                </c:pt>
                <c:pt idx="21">
                  <c:v>814.59500000000025</c:v>
                </c:pt>
                <c:pt idx="22">
                  <c:v>1646.4580000000001</c:v>
                </c:pt>
                <c:pt idx="23">
                  <c:v>0</c:v>
                </c:pt>
                <c:pt idx="24">
                  <c:v>590.50400000000002</c:v>
                </c:pt>
                <c:pt idx="25">
                  <c:v>621.86900000000014</c:v>
                </c:pt>
                <c:pt idx="26">
                  <c:v>13595.087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9173.3499999999985</c:v>
                </c:pt>
                <c:pt idx="1">
                  <c:v>310.24099999999999</c:v>
                </c:pt>
                <c:pt idx="2">
                  <c:v>1596.5630000000001</c:v>
                </c:pt>
                <c:pt idx="3">
                  <c:v>5894.6419999999998</c:v>
                </c:pt>
                <c:pt idx="4">
                  <c:v>572.39599999999996</c:v>
                </c:pt>
                <c:pt idx="5">
                  <c:v>5671.7780000000002</c:v>
                </c:pt>
                <c:pt idx="6">
                  <c:v>965.25300000000027</c:v>
                </c:pt>
                <c:pt idx="7">
                  <c:v>1389.0450000000001</c:v>
                </c:pt>
                <c:pt idx="8">
                  <c:v>0</c:v>
                </c:pt>
                <c:pt idx="9">
                  <c:v>171.10300000000001</c:v>
                </c:pt>
                <c:pt idx="10">
                  <c:v>1339.9690000000001</c:v>
                </c:pt>
                <c:pt idx="11">
                  <c:v>10.319000000000001</c:v>
                </c:pt>
                <c:pt idx="12">
                  <c:v>64.515000000000001</c:v>
                </c:pt>
                <c:pt idx="13">
                  <c:v>7141.8910000000014</c:v>
                </c:pt>
                <c:pt idx="14">
                  <c:v>55.545999999999999</c:v>
                </c:pt>
                <c:pt idx="15">
                  <c:v>459.22500000000002</c:v>
                </c:pt>
                <c:pt idx="16">
                  <c:v>100.178</c:v>
                </c:pt>
                <c:pt idx="17">
                  <c:v>1050.596</c:v>
                </c:pt>
                <c:pt idx="18">
                  <c:v>0</c:v>
                </c:pt>
                <c:pt idx="19">
                  <c:v>362.55299999999988</c:v>
                </c:pt>
                <c:pt idx="20">
                  <c:v>10090.469999999999</c:v>
                </c:pt>
                <c:pt idx="21">
                  <c:v>1533.598999999999</c:v>
                </c:pt>
                <c:pt idx="22">
                  <c:v>2383.6390000000001</c:v>
                </c:pt>
                <c:pt idx="23">
                  <c:v>0</c:v>
                </c:pt>
                <c:pt idx="24">
                  <c:v>1012.369</c:v>
                </c:pt>
                <c:pt idx="25">
                  <c:v>1163.182</c:v>
                </c:pt>
                <c:pt idx="26">
                  <c:v>14943.858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5102"/>
        <c:axId val="59502473"/>
      </c:barChart>
      <c:catAx>
        <c:axId val="8151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02473"/>
        <c:crosses val="autoZero"/>
        <c:auto val="1"/>
        <c:lblAlgn val="ctr"/>
        <c:lblOffset val="100"/>
        <c:noMultiLvlLbl val="0"/>
      </c:catAx>
      <c:valAx>
        <c:axId val="595024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51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32221</c:v>
                </c:pt>
                <c:pt idx="1">
                  <c:v>8268</c:v>
                </c:pt>
                <c:pt idx="2">
                  <c:v>33557</c:v>
                </c:pt>
                <c:pt idx="3">
                  <c:v>24219</c:v>
                </c:pt>
                <c:pt idx="4">
                  <c:v>1450942</c:v>
                </c:pt>
                <c:pt idx="5">
                  <c:v>55774</c:v>
                </c:pt>
                <c:pt idx="6">
                  <c:v>61049</c:v>
                </c:pt>
                <c:pt idx="7">
                  <c:v>819271</c:v>
                </c:pt>
                <c:pt idx="8">
                  <c:v>12228</c:v>
                </c:pt>
                <c:pt idx="9">
                  <c:v>123297</c:v>
                </c:pt>
                <c:pt idx="10">
                  <c:v>10873</c:v>
                </c:pt>
                <c:pt idx="11">
                  <c:v>373423</c:v>
                </c:pt>
                <c:pt idx="12">
                  <c:v>7051</c:v>
                </c:pt>
                <c:pt idx="13">
                  <c:v>0</c:v>
                </c:pt>
                <c:pt idx="14">
                  <c:v>55447</c:v>
                </c:pt>
                <c:pt idx="15">
                  <c:v>1518768</c:v>
                </c:pt>
                <c:pt idx="16">
                  <c:v>33053</c:v>
                </c:pt>
                <c:pt idx="17">
                  <c:v>13457</c:v>
                </c:pt>
                <c:pt idx="18">
                  <c:v>770</c:v>
                </c:pt>
                <c:pt idx="19">
                  <c:v>11472</c:v>
                </c:pt>
                <c:pt idx="20">
                  <c:v>16268</c:v>
                </c:pt>
                <c:pt idx="21">
                  <c:v>404082</c:v>
                </c:pt>
                <c:pt idx="22">
                  <c:v>26798</c:v>
                </c:pt>
                <c:pt idx="23">
                  <c:v>19479</c:v>
                </c:pt>
                <c:pt idx="24">
                  <c:v>51610</c:v>
                </c:pt>
                <c:pt idx="25">
                  <c:v>257178</c:v>
                </c:pt>
                <c:pt idx="26">
                  <c:v>45338</c:v>
                </c:pt>
                <c:pt idx="27">
                  <c:v>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29564</c:v>
                </c:pt>
                <c:pt idx="1">
                  <c:v>10820</c:v>
                </c:pt>
                <c:pt idx="2">
                  <c:v>37332</c:v>
                </c:pt>
                <c:pt idx="3">
                  <c:v>21729</c:v>
                </c:pt>
                <c:pt idx="4">
                  <c:v>1790060</c:v>
                </c:pt>
                <c:pt idx="5">
                  <c:v>53551</c:v>
                </c:pt>
                <c:pt idx="6">
                  <c:v>72893</c:v>
                </c:pt>
                <c:pt idx="7">
                  <c:v>842712</c:v>
                </c:pt>
                <c:pt idx="8">
                  <c:v>71580</c:v>
                </c:pt>
                <c:pt idx="9">
                  <c:v>95040</c:v>
                </c:pt>
                <c:pt idx="10">
                  <c:v>14862</c:v>
                </c:pt>
                <c:pt idx="11">
                  <c:v>257512</c:v>
                </c:pt>
                <c:pt idx="12">
                  <c:v>6781</c:v>
                </c:pt>
                <c:pt idx="13">
                  <c:v>12633</c:v>
                </c:pt>
                <c:pt idx="14">
                  <c:v>77065</c:v>
                </c:pt>
                <c:pt idx="15">
                  <c:v>1505683</c:v>
                </c:pt>
                <c:pt idx="16">
                  <c:v>37024</c:v>
                </c:pt>
                <c:pt idx="17">
                  <c:v>12964</c:v>
                </c:pt>
                <c:pt idx="18">
                  <c:v>3273</c:v>
                </c:pt>
                <c:pt idx="19">
                  <c:v>11898</c:v>
                </c:pt>
                <c:pt idx="20">
                  <c:v>13253</c:v>
                </c:pt>
                <c:pt idx="21">
                  <c:v>462323</c:v>
                </c:pt>
                <c:pt idx="22">
                  <c:v>28131</c:v>
                </c:pt>
                <c:pt idx="23">
                  <c:v>16611</c:v>
                </c:pt>
                <c:pt idx="24">
                  <c:v>55274</c:v>
                </c:pt>
                <c:pt idx="25">
                  <c:v>304849</c:v>
                </c:pt>
                <c:pt idx="26">
                  <c:v>65946</c:v>
                </c:pt>
                <c:pt idx="27">
                  <c:v>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713261"/>
        <c:axId val="66407163"/>
      </c:barChart>
      <c:catAx>
        <c:axId val="487132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07163"/>
        <c:crosses val="autoZero"/>
        <c:auto val="1"/>
        <c:lblAlgn val="ctr"/>
        <c:lblOffset val="100"/>
        <c:noMultiLvlLbl val="0"/>
      </c:catAx>
      <c:valAx>
        <c:axId val="664071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132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14230</c:v>
                </c:pt>
                <c:pt idx="1">
                  <c:v>727</c:v>
                </c:pt>
                <c:pt idx="2">
                  <c:v>13633</c:v>
                </c:pt>
                <c:pt idx="3">
                  <c:v>6995</c:v>
                </c:pt>
                <c:pt idx="4">
                  <c:v>1390001</c:v>
                </c:pt>
                <c:pt idx="5">
                  <c:v>14258</c:v>
                </c:pt>
                <c:pt idx="6">
                  <c:v>122</c:v>
                </c:pt>
                <c:pt idx="7">
                  <c:v>663026</c:v>
                </c:pt>
                <c:pt idx="8">
                  <c:v>10337</c:v>
                </c:pt>
                <c:pt idx="9">
                  <c:v>19681</c:v>
                </c:pt>
                <c:pt idx="10">
                  <c:v>0</c:v>
                </c:pt>
                <c:pt idx="11">
                  <c:v>354904</c:v>
                </c:pt>
                <c:pt idx="12">
                  <c:v>3569</c:v>
                </c:pt>
                <c:pt idx="13">
                  <c:v>0</c:v>
                </c:pt>
                <c:pt idx="14">
                  <c:v>40657</c:v>
                </c:pt>
                <c:pt idx="15">
                  <c:v>1373081</c:v>
                </c:pt>
                <c:pt idx="16">
                  <c:v>15268</c:v>
                </c:pt>
                <c:pt idx="17">
                  <c:v>9023</c:v>
                </c:pt>
                <c:pt idx="18">
                  <c:v>0</c:v>
                </c:pt>
                <c:pt idx="19">
                  <c:v>7554</c:v>
                </c:pt>
                <c:pt idx="20">
                  <c:v>4958</c:v>
                </c:pt>
                <c:pt idx="21">
                  <c:v>334783</c:v>
                </c:pt>
                <c:pt idx="22">
                  <c:v>16166</c:v>
                </c:pt>
                <c:pt idx="23">
                  <c:v>8214</c:v>
                </c:pt>
                <c:pt idx="24">
                  <c:v>18451</c:v>
                </c:pt>
                <c:pt idx="25">
                  <c:v>209250</c:v>
                </c:pt>
                <c:pt idx="26">
                  <c:v>19515</c:v>
                </c:pt>
                <c:pt idx="27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12220</c:v>
                </c:pt>
                <c:pt idx="1">
                  <c:v>534</c:v>
                </c:pt>
                <c:pt idx="2">
                  <c:v>16867</c:v>
                </c:pt>
                <c:pt idx="3">
                  <c:v>6845</c:v>
                </c:pt>
                <c:pt idx="4">
                  <c:v>1710470</c:v>
                </c:pt>
                <c:pt idx="5">
                  <c:v>15303</c:v>
                </c:pt>
                <c:pt idx="6">
                  <c:v>518</c:v>
                </c:pt>
                <c:pt idx="7">
                  <c:v>721244</c:v>
                </c:pt>
                <c:pt idx="8">
                  <c:v>37710</c:v>
                </c:pt>
                <c:pt idx="9">
                  <c:v>4262</c:v>
                </c:pt>
                <c:pt idx="10">
                  <c:v>0</c:v>
                </c:pt>
                <c:pt idx="11">
                  <c:v>246171</c:v>
                </c:pt>
                <c:pt idx="12">
                  <c:v>3757</c:v>
                </c:pt>
                <c:pt idx="13">
                  <c:v>12633</c:v>
                </c:pt>
                <c:pt idx="14">
                  <c:v>63744</c:v>
                </c:pt>
                <c:pt idx="15">
                  <c:v>1369721</c:v>
                </c:pt>
                <c:pt idx="16">
                  <c:v>17250</c:v>
                </c:pt>
                <c:pt idx="17">
                  <c:v>6945</c:v>
                </c:pt>
                <c:pt idx="18">
                  <c:v>0</c:v>
                </c:pt>
                <c:pt idx="19">
                  <c:v>7069</c:v>
                </c:pt>
                <c:pt idx="20">
                  <c:v>5074</c:v>
                </c:pt>
                <c:pt idx="21">
                  <c:v>382804</c:v>
                </c:pt>
                <c:pt idx="22">
                  <c:v>17687</c:v>
                </c:pt>
                <c:pt idx="23">
                  <c:v>7884</c:v>
                </c:pt>
                <c:pt idx="24">
                  <c:v>18037</c:v>
                </c:pt>
                <c:pt idx="25">
                  <c:v>272566</c:v>
                </c:pt>
                <c:pt idx="26">
                  <c:v>36517</c:v>
                </c:pt>
                <c:pt idx="27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50917"/>
        <c:axId val="53277638"/>
      </c:barChart>
      <c:catAx>
        <c:axId val="255509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77638"/>
        <c:crosses val="autoZero"/>
        <c:auto val="1"/>
        <c:lblAlgn val="ctr"/>
        <c:lblOffset val="100"/>
        <c:noMultiLvlLbl val="0"/>
      </c:catAx>
      <c:valAx>
        <c:axId val="532776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509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AC8BBB4-1258-4A05-93F8-CCC5470512DE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101B5593-60BE-46A8-B99C-C2B128F60D07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8E2FCF15-8333-49FA-930E-8DBAC555A28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D4B3B1AC-A874-4B76-975A-003C8FE9A84A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7421292-D568-4560-8E39-AB1EC3E7A0EB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823E4B7-67AC-4044-A87E-E77D9B932C4B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A0C43A61-7594-4B6F-A3B8-056DECED7300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BAD90C-1A1B-41E7-AFE1-FEF782D6E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6168863-6F14-433A-A82C-ADAC7F827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ACBFEB-76FC-4BB0-9BFC-64C5F6F4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80FBED-0681-4F41-8EEA-0CB07EB3B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C8EF75-5708-4A2D-8813-24D6CCABA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C73D730-C48B-4CC1-9937-4EC866257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52153F-F6EB-465A-B73B-DFD66E17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4E61449-BCB5-4F57-9D5D-15BD39575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D7DA19-E3A6-4CE4-A440-D2E4C4556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C1DF4E-CBB6-4F74-89F4-961D27E3A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1379EE-740B-4E85-A9DA-925AC969F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F4B1F0-632A-48FC-85FA-EC31DCC1F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635C62-467E-4BAD-A15B-B932D49E6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370166B-5BB3-4B5A-A2E0-BD2A6B342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9BFBB9-9C51-4EE2-A4ED-0594EC2B6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D6B68-05B6-4147-A52B-98C0B98BE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B31435B-41C5-49E5-84CD-7A51B7383CE1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62B3EFE6-699E-42F6-AADB-FF9940F22464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5382DAF9-CF3A-45A2-8903-62CC066BDF29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F32948C-29E3-44C7-83FE-B823C53100F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9E71A98-9CC4-483F-8A74-7881CF678DE3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85FF208-FB01-44D3-9FD3-6E1FA827A5C8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FB9662F-223F-40A0-A439-93B52223EA28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45E41F-4A60-4925-9AE5-86A70CBA1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4A94A3E-0382-44D5-AC2D-C18FAE70F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6D15241-DE3C-4223-8950-CD5638B1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23CE92-F107-4A9F-8356-4D1A3F394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EA78A8-364C-43EE-BC41-2A7F4E5D3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842B27B-8215-404D-B10B-D3C8F6E6C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A8AE94-A763-437B-9F7A-5A27564A6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AB9656-ED66-4516-B68D-C960C4290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3EFB22-C01B-470C-B594-985C1C0D6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73A0F45-3FDE-4BD7-9FB4-8B4E66DF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726284F-F21D-4CF8-88F9-9920A5A97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7C49DB7-A2C5-442C-B8C8-C2CD8C60B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395BE48-E887-471A-A119-C24162BD7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26472A2-6E60-4D7A-8B23-C3E7FACB0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A1182D-5E60-4176-BFEE-4E1717C8C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D6F9AF3-E0FB-4A66-BA7C-A414955DB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95C22EB-36A6-4663-AACE-251EFF667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73B6C8-3CB7-4929-BCD2-BA40BB5E1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B8623F-E0D1-491F-B97E-07D280771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2B513A-C78D-4A39-AD41-F99932CAC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1C7D5D9-E3D3-4D4F-96BC-30A6E21F0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CDCF11B-05AA-4EA7-9CFA-4CF5031429D0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2D5818-9BF1-43EE-B985-E3C3B4DA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A7551B8-C580-430D-BE04-F6FB5142E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16CF921-FE88-45AD-9265-BE90616FF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C34075-42C3-4A99-B0AD-C4E186A7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F17FED5-7A37-4FA3-8BE5-DB742559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4DDC87-4600-498C-BDC5-9E460A9CD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2C4A8A0-F213-4DF6-A318-93C92FFDD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5D734-EBC2-4EBA-A180-82A210AA52AA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437C4-DC95-4346-8CD7-995C3F655229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31200</v>
      </c>
      <c r="C7" s="203">
        <v>39295</v>
      </c>
      <c r="D7" s="203">
        <v>256306</v>
      </c>
      <c r="E7" s="203">
        <v>191835</v>
      </c>
      <c r="F7" s="204">
        <v>-25.153917582889211</v>
      </c>
      <c r="G7" s="27"/>
    </row>
    <row r="8" spans="1:14" ht="15.6" customHeight="1">
      <c r="A8" s="202" t="s">
        <v>11</v>
      </c>
      <c r="B8" s="203">
        <v>97630</v>
      </c>
      <c r="C8" s="203">
        <v>104140</v>
      </c>
      <c r="D8" s="203">
        <v>576121</v>
      </c>
      <c r="E8" s="203">
        <v>683090</v>
      </c>
      <c r="F8" s="204">
        <v>18.567106562683879</v>
      </c>
      <c r="G8" s="20"/>
    </row>
    <row r="9" spans="1:14" ht="15.6" customHeight="1">
      <c r="A9" s="202" t="s">
        <v>8</v>
      </c>
      <c r="B9" s="203">
        <v>133288</v>
      </c>
      <c r="C9" s="203">
        <v>163213</v>
      </c>
      <c r="D9" s="203">
        <v>725332</v>
      </c>
      <c r="E9" s="203">
        <v>888870</v>
      </c>
      <c r="F9" s="204">
        <v>22.5466407107366</v>
      </c>
      <c r="G9" s="20"/>
    </row>
    <row r="10" spans="1:14" ht="15.6" customHeight="1">
      <c r="A10" s="202" t="s">
        <v>10</v>
      </c>
      <c r="B10" s="203">
        <v>103012</v>
      </c>
      <c r="C10" s="203">
        <v>134118</v>
      </c>
      <c r="D10" s="203">
        <v>627865</v>
      </c>
      <c r="E10" s="203">
        <v>674524</v>
      </c>
      <c r="F10" s="204">
        <v>7.431374578930189</v>
      </c>
    </row>
    <row r="11" spans="1:14" ht="15.6" customHeight="1">
      <c r="A11" s="202" t="s">
        <v>9</v>
      </c>
      <c r="B11" s="203">
        <v>5464188</v>
      </c>
      <c r="C11" s="203">
        <v>5447339</v>
      </c>
      <c r="D11" s="203">
        <v>35129052</v>
      </c>
      <c r="E11" s="203">
        <v>33508550</v>
      </c>
      <c r="F11" s="204">
        <v>-4.6129966729532006</v>
      </c>
    </row>
    <row r="12" spans="1:14" ht="15.6" customHeight="1">
      <c r="A12" s="202" t="s">
        <v>6</v>
      </c>
      <c r="B12" s="203">
        <v>188070</v>
      </c>
      <c r="C12" s="203">
        <v>200696</v>
      </c>
      <c r="D12" s="203">
        <v>1139594</v>
      </c>
      <c r="E12" s="203">
        <v>1247760</v>
      </c>
      <c r="F12" s="204">
        <v>9.4916259650366754</v>
      </c>
    </row>
    <row r="13" spans="1:14" ht="15.6" customHeight="1">
      <c r="A13" s="202" t="s">
        <v>175</v>
      </c>
      <c r="B13" s="203">
        <v>1385113</v>
      </c>
      <c r="C13" s="203">
        <v>1415175</v>
      </c>
      <c r="D13" s="203">
        <v>7486458</v>
      </c>
      <c r="E13" s="203">
        <v>7821924</v>
      </c>
      <c r="F13" s="204">
        <v>4.4809708409504196</v>
      </c>
    </row>
    <row r="14" spans="1:14" ht="15.6" customHeight="1">
      <c r="A14" s="202" t="s">
        <v>148</v>
      </c>
      <c r="B14" s="203">
        <v>4538021</v>
      </c>
      <c r="C14" s="203">
        <v>3901165</v>
      </c>
      <c r="D14" s="203">
        <v>25896851</v>
      </c>
      <c r="E14" s="203">
        <v>23786989</v>
      </c>
      <c r="F14" s="204">
        <v>-8.1471758863654884</v>
      </c>
    </row>
    <row r="15" spans="1:14" ht="15.6" customHeight="1">
      <c r="A15" s="202" t="s">
        <v>145</v>
      </c>
      <c r="B15" s="203">
        <v>790652</v>
      </c>
      <c r="C15" s="203">
        <v>804763</v>
      </c>
      <c r="D15" s="203">
        <v>4273820</v>
      </c>
      <c r="E15" s="203">
        <v>4197243</v>
      </c>
      <c r="F15" s="204">
        <v>-1.7917694240749431</v>
      </c>
    </row>
    <row r="16" spans="1:14" ht="15.6" customHeight="1">
      <c r="A16" s="202" t="s">
        <v>144</v>
      </c>
      <c r="B16" s="203">
        <v>63245</v>
      </c>
      <c r="C16" s="203">
        <v>57505</v>
      </c>
      <c r="D16" s="203">
        <v>539793</v>
      </c>
      <c r="E16" s="203">
        <v>453002</v>
      </c>
      <c r="F16" s="204">
        <v>-16.078570859570249</v>
      </c>
      <c r="G16" s="15"/>
    </row>
    <row r="17" spans="1:7" ht="15.6" customHeight="1">
      <c r="A17" s="202" t="s">
        <v>150</v>
      </c>
      <c r="B17" s="203">
        <v>108542</v>
      </c>
      <c r="C17" s="203">
        <v>110566</v>
      </c>
      <c r="D17" s="203">
        <v>550691</v>
      </c>
      <c r="E17" s="203">
        <v>630879</v>
      </c>
      <c r="F17" s="204">
        <v>14.561342023021981</v>
      </c>
      <c r="G17" s="16"/>
    </row>
    <row r="18" spans="1:7" ht="15.6" customHeight="1">
      <c r="A18" s="202" t="s">
        <v>147</v>
      </c>
      <c r="B18" s="203">
        <v>45565</v>
      </c>
      <c r="C18" s="203">
        <v>49964</v>
      </c>
      <c r="D18" s="203">
        <v>286926</v>
      </c>
      <c r="E18" s="203">
        <v>317054</v>
      </c>
      <c r="F18" s="204">
        <v>10.50026836187727</v>
      </c>
    </row>
    <row r="19" spans="1:7" ht="15.6" customHeight="1">
      <c r="A19" s="202" t="s">
        <v>143</v>
      </c>
      <c r="B19" s="203">
        <v>59029</v>
      </c>
      <c r="C19" s="203">
        <v>128641</v>
      </c>
      <c r="D19" s="203">
        <v>351111</v>
      </c>
      <c r="E19" s="203">
        <v>540019</v>
      </c>
      <c r="F19" s="204">
        <v>53.802928418648243</v>
      </c>
    </row>
    <row r="20" spans="1:7" ht="15.6" customHeight="1">
      <c r="A20" s="202" t="s">
        <v>142</v>
      </c>
      <c r="B20" s="203">
        <v>147531</v>
      </c>
      <c r="C20" s="203">
        <v>143668</v>
      </c>
      <c r="D20" s="203">
        <v>998487</v>
      </c>
      <c r="E20" s="203">
        <v>845254</v>
      </c>
      <c r="F20" s="204">
        <v>-15.3465192836762</v>
      </c>
    </row>
    <row r="21" spans="1:7" ht="15.6" customHeight="1">
      <c r="A21" s="202" t="s">
        <v>149</v>
      </c>
      <c r="B21" s="203">
        <v>167171</v>
      </c>
      <c r="C21" s="203">
        <v>164622</v>
      </c>
      <c r="D21" s="203">
        <v>937662</v>
      </c>
      <c r="E21" s="203">
        <v>946197</v>
      </c>
      <c r="F21" s="204">
        <v>0.91024271005970547</v>
      </c>
    </row>
    <row r="22" spans="1:7" ht="15.6" customHeight="1">
      <c r="A22" s="202" t="s">
        <v>146</v>
      </c>
      <c r="B22" s="203">
        <v>1722430</v>
      </c>
      <c r="C22" s="203">
        <v>2075855</v>
      </c>
      <c r="D22" s="203">
        <v>9944282</v>
      </c>
      <c r="E22" s="203">
        <v>10988674</v>
      </c>
      <c r="F22" s="204">
        <v>10.502437481157511</v>
      </c>
    </row>
    <row r="23" spans="1:7" ht="15.6" customHeight="1">
      <c r="A23" s="202" t="s">
        <v>165</v>
      </c>
      <c r="B23" s="203">
        <v>329716</v>
      </c>
      <c r="C23" s="203">
        <v>378011</v>
      </c>
      <c r="D23" s="203">
        <v>1424902</v>
      </c>
      <c r="E23" s="203">
        <v>2149126</v>
      </c>
      <c r="F23" s="204">
        <v>50.826232260183502</v>
      </c>
    </row>
    <row r="24" spans="1:7" ht="15.6" customHeight="1">
      <c r="A24" s="202" t="s">
        <v>141</v>
      </c>
      <c r="B24" s="203">
        <v>106220</v>
      </c>
      <c r="C24" s="203">
        <v>95215</v>
      </c>
      <c r="D24" s="203">
        <v>573147</v>
      </c>
      <c r="E24" s="203">
        <v>571809</v>
      </c>
      <c r="F24" s="204">
        <v>-0.23344796361142531</v>
      </c>
    </row>
    <row r="25" spans="1:7" ht="15.6" customHeight="1">
      <c r="A25" s="202" t="s">
        <v>140</v>
      </c>
      <c r="B25" s="203">
        <v>31839</v>
      </c>
      <c r="C25" s="203">
        <v>38326</v>
      </c>
      <c r="D25" s="203">
        <v>219608</v>
      </c>
      <c r="E25" s="203">
        <v>228784</v>
      </c>
      <c r="F25" s="204">
        <v>4.1783541583184558</v>
      </c>
    </row>
    <row r="26" spans="1:7" ht="15.6" customHeight="1">
      <c r="A26" s="202" t="s">
        <v>152</v>
      </c>
      <c r="B26" s="203">
        <v>34085</v>
      </c>
      <c r="C26" s="203">
        <v>52501</v>
      </c>
      <c r="D26" s="203">
        <v>308360</v>
      </c>
      <c r="E26" s="203">
        <v>394441</v>
      </c>
      <c r="F26" s="204">
        <v>27.91574782721494</v>
      </c>
    </row>
    <row r="27" spans="1:7" ht="15.6" customHeight="1">
      <c r="A27" s="202" t="s">
        <v>173</v>
      </c>
      <c r="B27" s="203">
        <v>214104</v>
      </c>
      <c r="C27" s="203">
        <v>232131</v>
      </c>
      <c r="D27" s="203">
        <v>1279244</v>
      </c>
      <c r="E27" s="203">
        <v>1208175</v>
      </c>
      <c r="F27" s="204">
        <v>-5.5555468698700139</v>
      </c>
    </row>
    <row r="28" spans="1:7" ht="15.6" customHeight="1">
      <c r="A28" s="202" t="s">
        <v>177</v>
      </c>
      <c r="B28" s="203">
        <v>677094</v>
      </c>
      <c r="C28" s="203">
        <v>777154</v>
      </c>
      <c r="D28" s="203">
        <v>4364513</v>
      </c>
      <c r="E28" s="203">
        <v>4978440</v>
      </c>
      <c r="F28" s="204">
        <v>14.066334548665569</v>
      </c>
    </row>
    <row r="29" spans="1:7" ht="15.6" customHeight="1">
      <c r="A29" s="202" t="s">
        <v>178</v>
      </c>
      <c r="B29" s="203">
        <v>312515</v>
      </c>
      <c r="C29" s="203">
        <v>304216</v>
      </c>
      <c r="D29" s="203">
        <v>1850859</v>
      </c>
      <c r="E29" s="203">
        <v>1873401</v>
      </c>
      <c r="F29" s="204">
        <v>1.2179209761521581</v>
      </c>
    </row>
    <row r="30" spans="1:7" ht="15.6" customHeight="1">
      <c r="A30" s="202" t="s">
        <v>179</v>
      </c>
      <c r="B30" s="203">
        <v>134918</v>
      </c>
      <c r="C30" s="203">
        <v>128399</v>
      </c>
      <c r="D30" s="203">
        <v>847766</v>
      </c>
      <c r="E30" s="203">
        <v>836443</v>
      </c>
      <c r="F30" s="204">
        <v>-1.33562799168638</v>
      </c>
    </row>
    <row r="31" spans="1:7" ht="15.6" customHeight="1">
      <c r="A31" s="202" t="s">
        <v>180</v>
      </c>
      <c r="B31" s="203">
        <v>115750</v>
      </c>
      <c r="C31" s="203">
        <v>199679</v>
      </c>
      <c r="D31" s="203">
        <v>838969</v>
      </c>
      <c r="E31" s="203">
        <v>1022730</v>
      </c>
      <c r="F31" s="204">
        <v>21.903193085799359</v>
      </c>
    </row>
    <row r="32" spans="1:7" ht="15.6" customHeight="1">
      <c r="A32" s="202" t="s">
        <v>181</v>
      </c>
      <c r="B32" s="203">
        <v>6592243</v>
      </c>
      <c r="C32" s="203">
        <v>6490912</v>
      </c>
      <c r="D32" s="203">
        <v>37921517</v>
      </c>
      <c r="E32" s="203">
        <v>37570321</v>
      </c>
      <c r="F32" s="204">
        <v>-0.92611273963538565</v>
      </c>
    </row>
    <row r="33" spans="1:6" ht="15.6" customHeight="1">
      <c r="A33" s="202" t="s">
        <v>182</v>
      </c>
      <c r="B33" s="203">
        <v>487962</v>
      </c>
      <c r="C33" s="203">
        <v>493401</v>
      </c>
      <c r="D33" s="203">
        <v>2483883</v>
      </c>
      <c r="E33" s="203">
        <v>2519191</v>
      </c>
      <c r="F33" s="204">
        <v>1.4214840232007759</v>
      </c>
    </row>
    <row r="34" spans="1:6" ht="15.6" customHeight="1">
      <c r="A34" s="202" t="s">
        <v>183</v>
      </c>
      <c r="B34" s="203">
        <v>60193</v>
      </c>
      <c r="C34" s="203">
        <v>75918</v>
      </c>
      <c r="D34" s="203">
        <v>376828</v>
      </c>
      <c r="E34" s="203">
        <v>398202</v>
      </c>
      <c r="F34" s="204">
        <v>5.672083815427726</v>
      </c>
    </row>
    <row r="35" spans="1:6" ht="15.6" customHeight="1">
      <c r="A35" s="170" t="s">
        <v>153</v>
      </c>
      <c r="B35" s="90">
        <f>SUM(B7:B34)</f>
        <v>24141326</v>
      </c>
      <c r="C35" s="91">
        <f>SUM(C7:C34)</f>
        <v>24206588</v>
      </c>
      <c r="D35" s="90">
        <f>SUM(D7:D34)</f>
        <v>142209947</v>
      </c>
      <c r="E35" s="92">
        <f>SUM(E7:E34)</f>
        <v>141472927</v>
      </c>
      <c r="F35" s="191">
        <f>E35*100/D35-100</f>
        <v>-0.51826191876718042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D76AF-C0B6-40E6-B0D2-C7F15B868D13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33</v>
      </c>
      <c r="E7" s="203">
        <v>13</v>
      </c>
      <c r="F7" s="204">
        <v>-60.606060606060609</v>
      </c>
      <c r="G7" s="27"/>
    </row>
    <row r="8" spans="1:14" ht="15.6" customHeight="1">
      <c r="A8" s="202" t="s">
        <v>11</v>
      </c>
      <c r="B8" s="203">
        <v>92488</v>
      </c>
      <c r="C8" s="203">
        <v>90867</v>
      </c>
      <c r="D8" s="203">
        <v>540880</v>
      </c>
      <c r="E8" s="203">
        <v>615557</v>
      </c>
      <c r="F8" s="204">
        <v>13.80657447123207</v>
      </c>
      <c r="G8" s="20"/>
    </row>
    <row r="9" spans="1:14" ht="15.6" customHeight="1">
      <c r="A9" s="202" t="s">
        <v>8</v>
      </c>
      <c r="B9" s="203">
        <v>28855</v>
      </c>
      <c r="C9" s="203">
        <v>34285</v>
      </c>
      <c r="D9" s="203">
        <v>130247</v>
      </c>
      <c r="E9" s="203">
        <v>166832</v>
      </c>
      <c r="F9" s="204">
        <v>28.088938708761049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4652003</v>
      </c>
      <c r="C11" s="203">
        <v>4468868</v>
      </c>
      <c r="D11" s="203">
        <v>28757790</v>
      </c>
      <c r="E11" s="203">
        <v>26631386</v>
      </c>
      <c r="F11" s="204">
        <v>-7.3941843236215314</v>
      </c>
    </row>
    <row r="12" spans="1:14" ht="15.6" customHeight="1">
      <c r="A12" s="202" t="s">
        <v>6</v>
      </c>
      <c r="B12" s="203">
        <v>131436</v>
      </c>
      <c r="C12" s="203">
        <v>129496</v>
      </c>
      <c r="D12" s="203">
        <v>799167</v>
      </c>
      <c r="E12" s="203">
        <v>798692</v>
      </c>
      <c r="F12" s="204">
        <v>-5.9436888660314928E-2</v>
      </c>
    </row>
    <row r="13" spans="1:14" ht="15.6" customHeight="1">
      <c r="A13" s="202" t="s">
        <v>175</v>
      </c>
      <c r="B13" s="203">
        <v>28856</v>
      </c>
      <c r="C13" s="203">
        <v>26589</v>
      </c>
      <c r="D13" s="203">
        <v>157357</v>
      </c>
      <c r="E13" s="203">
        <v>149244</v>
      </c>
      <c r="F13" s="204">
        <v>-5.1557922431159682</v>
      </c>
    </row>
    <row r="14" spans="1:14" ht="15.6" customHeight="1">
      <c r="A14" s="202" t="s">
        <v>148</v>
      </c>
      <c r="B14" s="203">
        <v>3469738</v>
      </c>
      <c r="C14" s="203">
        <v>2808912</v>
      </c>
      <c r="D14" s="203">
        <v>19933544</v>
      </c>
      <c r="E14" s="203">
        <v>17791163</v>
      </c>
      <c r="F14" s="204">
        <v>-10.74761718237359</v>
      </c>
    </row>
    <row r="15" spans="1:14" ht="15.6" customHeight="1">
      <c r="A15" s="202" t="s">
        <v>145</v>
      </c>
      <c r="B15" s="203">
        <v>448649</v>
      </c>
      <c r="C15" s="203">
        <v>425088</v>
      </c>
      <c r="D15" s="203">
        <v>2555475</v>
      </c>
      <c r="E15" s="203">
        <v>2386620</v>
      </c>
      <c r="F15" s="204">
        <v>-6.6075778475625802</v>
      </c>
    </row>
    <row r="16" spans="1:14" ht="15.6" customHeight="1">
      <c r="A16" s="202" t="s">
        <v>144</v>
      </c>
      <c r="B16" s="203">
        <v>45505</v>
      </c>
      <c r="C16" s="203">
        <v>44292</v>
      </c>
      <c r="D16" s="203">
        <v>350799</v>
      </c>
      <c r="E16" s="203">
        <v>274885</v>
      </c>
      <c r="F16" s="204">
        <v>-21.640312543650349</v>
      </c>
      <c r="G16" s="15"/>
    </row>
    <row r="17" spans="1:7" ht="15.6" customHeight="1">
      <c r="A17" s="202" t="s">
        <v>150</v>
      </c>
      <c r="B17" s="203">
        <v>103875</v>
      </c>
      <c r="C17" s="203">
        <v>107686</v>
      </c>
      <c r="D17" s="203">
        <v>530462</v>
      </c>
      <c r="E17" s="203">
        <v>623308</v>
      </c>
      <c r="F17" s="204">
        <v>17.502856000995369</v>
      </c>
      <c r="G17" s="16"/>
    </row>
    <row r="18" spans="1:7" ht="15.6" customHeight="1">
      <c r="A18" s="202" t="s">
        <v>147</v>
      </c>
      <c r="B18" s="203">
        <v>5330</v>
      </c>
      <c r="C18" s="203">
        <v>5875</v>
      </c>
      <c r="D18" s="203">
        <v>34959</v>
      </c>
      <c r="E18" s="203">
        <v>33917</v>
      </c>
      <c r="F18" s="204">
        <v>-2.9806344575073642</v>
      </c>
    </row>
    <row r="19" spans="1:7" ht="15.6" customHeight="1">
      <c r="A19" s="202" t="s">
        <v>143</v>
      </c>
      <c r="B19" s="203">
        <v>14299</v>
      </c>
      <c r="C19" s="203">
        <v>49108</v>
      </c>
      <c r="D19" s="203">
        <v>68239</v>
      </c>
      <c r="E19" s="203">
        <v>187035</v>
      </c>
      <c r="F19" s="204">
        <v>174.08813142044869</v>
      </c>
    </row>
    <row r="20" spans="1:7" ht="15.6" customHeight="1">
      <c r="A20" s="202" t="s">
        <v>142</v>
      </c>
      <c r="B20" s="203">
        <v>78862</v>
      </c>
      <c r="C20" s="203">
        <v>87491</v>
      </c>
      <c r="D20" s="203">
        <v>548949</v>
      </c>
      <c r="E20" s="203">
        <v>505531</v>
      </c>
      <c r="F20" s="204">
        <v>-7.9092957633587133</v>
      </c>
    </row>
    <row r="21" spans="1:7" ht="15.6" customHeight="1">
      <c r="A21" s="202" t="s">
        <v>149</v>
      </c>
      <c r="B21" s="203">
        <v>77711</v>
      </c>
      <c r="C21" s="203">
        <v>110921</v>
      </c>
      <c r="D21" s="203">
        <v>422439</v>
      </c>
      <c r="E21" s="203">
        <v>540195</v>
      </c>
      <c r="F21" s="204">
        <v>27.87526719834106</v>
      </c>
    </row>
    <row r="22" spans="1:7" ht="15.6" customHeight="1">
      <c r="A22" s="202" t="s">
        <v>146</v>
      </c>
      <c r="B22" s="203">
        <v>1330133</v>
      </c>
      <c r="C22" s="203">
        <v>1617157</v>
      </c>
      <c r="D22" s="203">
        <v>7545936</v>
      </c>
      <c r="E22" s="203">
        <v>7965069</v>
      </c>
      <c r="F22" s="204">
        <v>5.5544202866284564</v>
      </c>
    </row>
    <row r="23" spans="1:7" ht="15.6" customHeight="1">
      <c r="A23" s="202" t="s">
        <v>165</v>
      </c>
      <c r="B23" s="203">
        <v>296302</v>
      </c>
      <c r="C23" s="203">
        <v>339908</v>
      </c>
      <c r="D23" s="203">
        <v>1147986</v>
      </c>
      <c r="E23" s="203">
        <v>1930676</v>
      </c>
      <c r="F23" s="204">
        <v>68.17940288470416</v>
      </c>
    </row>
    <row r="24" spans="1:7" ht="15.6" customHeight="1">
      <c r="A24" s="202" t="s">
        <v>141</v>
      </c>
      <c r="B24" s="203">
        <v>49307</v>
      </c>
      <c r="C24" s="203">
        <v>40342</v>
      </c>
      <c r="D24" s="203">
        <v>235236</v>
      </c>
      <c r="E24" s="203">
        <v>225598</v>
      </c>
      <c r="F24" s="204">
        <v>-4.0971619990137498</v>
      </c>
    </row>
    <row r="25" spans="1:7" ht="15.6" customHeight="1">
      <c r="A25" s="202" t="s">
        <v>140</v>
      </c>
      <c r="B25" s="203">
        <v>3310</v>
      </c>
      <c r="C25" s="203">
        <v>2754</v>
      </c>
      <c r="D25" s="203">
        <v>20012</v>
      </c>
      <c r="E25" s="203">
        <v>15945</v>
      </c>
      <c r="F25" s="204">
        <v>-20.322806316210279</v>
      </c>
    </row>
    <row r="26" spans="1:7" ht="15.6" customHeight="1">
      <c r="A26" s="202" t="s">
        <v>152</v>
      </c>
      <c r="B26" s="203">
        <v>381</v>
      </c>
      <c r="C26" s="203">
        <v>107</v>
      </c>
      <c r="D26" s="203">
        <v>1594</v>
      </c>
      <c r="E26" s="203">
        <v>909</v>
      </c>
      <c r="F26" s="204">
        <v>-42.973651191969893</v>
      </c>
    </row>
    <row r="27" spans="1:7" ht="15.6" customHeight="1">
      <c r="A27" s="202" t="s">
        <v>173</v>
      </c>
      <c r="B27" s="203">
        <v>0</v>
      </c>
      <c r="C27" s="203">
        <v>14</v>
      </c>
      <c r="D27" s="203">
        <v>0</v>
      </c>
      <c r="E27" s="203">
        <v>14</v>
      </c>
      <c r="F27" s="204" t="s">
        <v>151</v>
      </c>
    </row>
    <row r="28" spans="1:7" ht="15.6" customHeight="1">
      <c r="A28" s="202" t="s">
        <v>177</v>
      </c>
      <c r="B28" s="203">
        <v>329983</v>
      </c>
      <c r="C28" s="203">
        <v>346229</v>
      </c>
      <c r="D28" s="203">
        <v>2126870</v>
      </c>
      <c r="E28" s="203">
        <v>2334586</v>
      </c>
      <c r="F28" s="204">
        <v>9.7662762651219879</v>
      </c>
    </row>
    <row r="29" spans="1:7" ht="15.6" customHeight="1">
      <c r="A29" s="202" t="s">
        <v>178</v>
      </c>
      <c r="B29" s="203">
        <v>125911</v>
      </c>
      <c r="C29" s="203">
        <v>123368</v>
      </c>
      <c r="D29" s="203">
        <v>636733</v>
      </c>
      <c r="E29" s="203">
        <v>713468</v>
      </c>
      <c r="F29" s="204">
        <v>12.05136218791864</v>
      </c>
    </row>
    <row r="30" spans="1:7" ht="15.6" customHeight="1">
      <c r="A30" s="202" t="s">
        <v>179</v>
      </c>
      <c r="B30" s="203">
        <v>84393</v>
      </c>
      <c r="C30" s="203">
        <v>84182</v>
      </c>
      <c r="D30" s="203">
        <v>535431</v>
      </c>
      <c r="E30" s="203">
        <v>524990</v>
      </c>
      <c r="F30" s="204">
        <v>-1.950017836098396</v>
      </c>
    </row>
    <row r="31" spans="1:7" ht="15.6" customHeight="1">
      <c r="A31" s="202" t="s">
        <v>180</v>
      </c>
      <c r="B31" s="203">
        <v>10226</v>
      </c>
      <c r="C31" s="203">
        <v>10352</v>
      </c>
      <c r="D31" s="203">
        <v>65661</v>
      </c>
      <c r="E31" s="203">
        <v>71600</v>
      </c>
      <c r="F31" s="204">
        <v>9.0449429646213133</v>
      </c>
    </row>
    <row r="32" spans="1:7" ht="15.6" customHeight="1">
      <c r="A32" s="202" t="s">
        <v>181</v>
      </c>
      <c r="B32" s="203">
        <v>5200915</v>
      </c>
      <c r="C32" s="203">
        <v>5056856</v>
      </c>
      <c r="D32" s="203">
        <v>29734739</v>
      </c>
      <c r="E32" s="203">
        <v>29578702</v>
      </c>
      <c r="F32" s="204">
        <v>-0.52476330799473203</v>
      </c>
    </row>
    <row r="33" spans="1:6" ht="15.6" customHeight="1">
      <c r="A33" s="202" t="s">
        <v>182</v>
      </c>
      <c r="B33" s="203">
        <v>299399</v>
      </c>
      <c r="C33" s="203">
        <v>316966</v>
      </c>
      <c r="D33" s="203">
        <v>1423748</v>
      </c>
      <c r="E33" s="203">
        <v>1580550</v>
      </c>
      <c r="F33" s="204">
        <v>11.01332539185306</v>
      </c>
    </row>
    <row r="34" spans="1:6" ht="15.6" customHeight="1">
      <c r="A34" s="202" t="s">
        <v>183</v>
      </c>
      <c r="B34" s="203">
        <v>20376</v>
      </c>
      <c r="C34" s="203">
        <v>31115</v>
      </c>
      <c r="D34" s="203">
        <v>136288</v>
      </c>
      <c r="E34" s="203">
        <v>143814</v>
      </c>
      <c r="F34" s="204">
        <v>5.5221296078891697</v>
      </c>
    </row>
    <row r="35" spans="1:6" ht="15.6" customHeight="1">
      <c r="A35" s="170" t="s">
        <v>153</v>
      </c>
      <c r="B35" s="90">
        <f>SUM(B7:B34)</f>
        <v>16928243</v>
      </c>
      <c r="C35" s="91">
        <f>SUM(C7:C34)</f>
        <v>16358828</v>
      </c>
      <c r="D35" s="192">
        <f>SUM(D7:D34)</f>
        <v>98440574</v>
      </c>
      <c r="E35" s="92">
        <f>SUM(E7:E34)</f>
        <v>95790299</v>
      </c>
      <c r="F35" s="154">
        <f>E35*100/D35-100</f>
        <v>-2.6922587834565093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A2413-5F71-4161-B189-2D3CA2BC8C73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1877.3879999999999</v>
      </c>
      <c r="C7" s="203">
        <v>3121.1019999999999</v>
      </c>
      <c r="D7" s="203">
        <v>9173.3499999999985</v>
      </c>
      <c r="E7" s="203">
        <v>11454.94</v>
      </c>
      <c r="F7" s="204">
        <v>24.871938822785609</v>
      </c>
      <c r="G7" s="51"/>
    </row>
    <row r="8" spans="1:14" ht="15.6" customHeight="1">
      <c r="A8" s="202" t="s">
        <v>11</v>
      </c>
      <c r="B8" s="203">
        <v>108.128</v>
      </c>
      <c r="C8" s="203">
        <v>0</v>
      </c>
      <c r="D8" s="203">
        <v>310.24099999999999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291.23599999999999</v>
      </c>
      <c r="C9" s="203">
        <v>955.71299999999997</v>
      </c>
      <c r="D9" s="203">
        <v>1596.5630000000001</v>
      </c>
      <c r="E9" s="203">
        <v>2494.2669999999998</v>
      </c>
      <c r="F9" s="204">
        <v>56.227283232794463</v>
      </c>
      <c r="G9" s="20"/>
    </row>
    <row r="10" spans="1:14" ht="15.6" customHeight="1">
      <c r="A10" s="202" t="s">
        <v>10</v>
      </c>
      <c r="B10" s="203">
        <v>1282.3779999999999</v>
      </c>
      <c r="C10" s="203">
        <v>1018.067</v>
      </c>
      <c r="D10" s="203">
        <v>5894.6419999999998</v>
      </c>
      <c r="E10" s="203">
        <v>6413.6559999999999</v>
      </c>
      <c r="F10" s="204">
        <v>8.8048434493562127</v>
      </c>
    </row>
    <row r="11" spans="1:14" ht="15.6" customHeight="1">
      <c r="A11" s="202" t="s">
        <v>9</v>
      </c>
      <c r="B11" s="203">
        <v>125.012</v>
      </c>
      <c r="C11" s="203">
        <v>116.473</v>
      </c>
      <c r="D11" s="203">
        <v>572.39599999999996</v>
      </c>
      <c r="E11" s="203">
        <v>563.88100000000009</v>
      </c>
      <c r="F11" s="204">
        <v>-1.487606482225573</v>
      </c>
    </row>
    <row r="12" spans="1:14" ht="15.6" customHeight="1">
      <c r="A12" s="202" t="s">
        <v>6</v>
      </c>
      <c r="B12" s="203">
        <v>1266.366</v>
      </c>
      <c r="C12" s="203">
        <v>1061.442</v>
      </c>
      <c r="D12" s="203">
        <v>5671.7780000000002</v>
      </c>
      <c r="E12" s="203">
        <v>5369.0429999999997</v>
      </c>
      <c r="F12" s="204">
        <v>-5.3375678667254078</v>
      </c>
    </row>
    <row r="13" spans="1:14" ht="15.6" customHeight="1">
      <c r="A13" s="202" t="s">
        <v>175</v>
      </c>
      <c r="B13" s="203">
        <v>225.50899999999999</v>
      </c>
      <c r="C13" s="203">
        <v>239.69</v>
      </c>
      <c r="D13" s="203">
        <v>965.25300000000027</v>
      </c>
      <c r="E13" s="203">
        <v>1023.903</v>
      </c>
      <c r="F13" s="204">
        <v>6.0761271915238391</v>
      </c>
    </row>
    <row r="14" spans="1:14" ht="15.6" customHeight="1">
      <c r="A14" s="202" t="s">
        <v>148</v>
      </c>
      <c r="B14" s="203">
        <v>444.57100000000003</v>
      </c>
      <c r="C14" s="203">
        <v>83.284000000000006</v>
      </c>
      <c r="D14" s="203">
        <v>1389.0450000000001</v>
      </c>
      <c r="E14" s="203">
        <v>848.24399999999991</v>
      </c>
      <c r="F14" s="204">
        <v>-38.9332958975411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32.4</v>
      </c>
      <c r="C16" s="203">
        <v>35.563000000000002</v>
      </c>
      <c r="D16" s="203">
        <v>171.10300000000001</v>
      </c>
      <c r="E16" s="203">
        <v>159.22</v>
      </c>
      <c r="F16" s="204">
        <v>-6.9449395977861306</v>
      </c>
      <c r="G16" s="15"/>
    </row>
    <row r="17" spans="1:7" ht="15.6" customHeight="1">
      <c r="A17" s="202" t="s">
        <v>150</v>
      </c>
      <c r="B17" s="203">
        <v>200.018</v>
      </c>
      <c r="C17" s="203">
        <v>302.74599999999998</v>
      </c>
      <c r="D17" s="203">
        <v>1339.9690000000001</v>
      </c>
      <c r="E17" s="203">
        <v>1176.104</v>
      </c>
      <c r="F17" s="204">
        <v>-12.229014253314819</v>
      </c>
      <c r="G17" s="16"/>
    </row>
    <row r="18" spans="1:7" ht="15.6" customHeight="1">
      <c r="A18" s="202" t="s">
        <v>147</v>
      </c>
      <c r="B18" s="203">
        <v>6.41</v>
      </c>
      <c r="C18" s="203">
        <v>0</v>
      </c>
      <c r="D18" s="203">
        <v>10.319000000000001</v>
      </c>
      <c r="E18" s="203">
        <v>0</v>
      </c>
      <c r="F18" s="204">
        <v>-100</v>
      </c>
    </row>
    <row r="19" spans="1:7" ht="15.6" customHeight="1">
      <c r="A19" s="202" t="s">
        <v>143</v>
      </c>
      <c r="B19" s="203">
        <v>8.8249999999999993</v>
      </c>
      <c r="C19" s="203">
        <v>3.61</v>
      </c>
      <c r="D19" s="203">
        <v>64.515000000000001</v>
      </c>
      <c r="E19" s="203">
        <v>66.91</v>
      </c>
      <c r="F19" s="204">
        <v>3.7123149655118941</v>
      </c>
    </row>
    <row r="20" spans="1:7" ht="15.6" customHeight="1">
      <c r="A20" s="202" t="s">
        <v>142</v>
      </c>
      <c r="B20" s="203">
        <v>2721.701</v>
      </c>
      <c r="C20" s="203">
        <v>2147.393</v>
      </c>
      <c r="D20" s="203">
        <v>7141.8910000000014</v>
      </c>
      <c r="E20" s="203">
        <v>9662.9209999999985</v>
      </c>
      <c r="F20" s="204">
        <v>35.299194569057363</v>
      </c>
    </row>
    <row r="21" spans="1:7" ht="15.6" customHeight="1">
      <c r="A21" s="202" t="s">
        <v>149</v>
      </c>
      <c r="B21" s="203">
        <v>8.0030000000000001</v>
      </c>
      <c r="C21" s="203">
        <v>11.106</v>
      </c>
      <c r="D21" s="203">
        <v>55.545999999999999</v>
      </c>
      <c r="E21" s="203">
        <v>70.652999999999992</v>
      </c>
      <c r="F21" s="204">
        <v>27.197277931804269</v>
      </c>
    </row>
    <row r="22" spans="1:7" ht="15.6" customHeight="1">
      <c r="A22" s="202" t="s">
        <v>146</v>
      </c>
      <c r="B22" s="203">
        <v>151.59399999999999</v>
      </c>
      <c r="C22" s="203">
        <v>98.492000000000004</v>
      </c>
      <c r="D22" s="203">
        <v>459.22500000000002</v>
      </c>
      <c r="E22" s="203">
        <v>278.59199999999993</v>
      </c>
      <c r="F22" s="204">
        <v>-39.334313245141288</v>
      </c>
    </row>
    <row r="23" spans="1:7" ht="15.6" customHeight="1">
      <c r="A23" s="202" t="s">
        <v>165</v>
      </c>
      <c r="B23" s="203">
        <v>9.7850000000000001</v>
      </c>
      <c r="C23" s="203">
        <v>1.73</v>
      </c>
      <c r="D23" s="203">
        <v>100.178</v>
      </c>
      <c r="E23" s="203">
        <v>11.305</v>
      </c>
      <c r="F23" s="204">
        <v>-88.715087144882105</v>
      </c>
    </row>
    <row r="24" spans="1:7" ht="15.6" customHeight="1">
      <c r="A24" s="202" t="s">
        <v>141</v>
      </c>
      <c r="B24" s="203">
        <v>210.85900000000001</v>
      </c>
      <c r="C24" s="203">
        <v>185.96299999999999</v>
      </c>
      <c r="D24" s="203">
        <v>1050.596</v>
      </c>
      <c r="E24" s="203">
        <v>1002.1369999999999</v>
      </c>
      <c r="F24" s="204">
        <v>-4.6125247002653822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63.485999999999997</v>
      </c>
      <c r="C26" s="203">
        <v>98.362000000000009</v>
      </c>
      <c r="D26" s="203">
        <v>362.55299999999988</v>
      </c>
      <c r="E26" s="203">
        <v>418.56099999999998</v>
      </c>
      <c r="F26" s="204">
        <v>15.448224121714629</v>
      </c>
    </row>
    <row r="27" spans="1:7" ht="15.6" customHeight="1">
      <c r="A27" s="202" t="s">
        <v>173</v>
      </c>
      <c r="B27" s="203">
        <v>987.51499999999999</v>
      </c>
      <c r="C27" s="203">
        <v>1002.8579999999999</v>
      </c>
      <c r="D27" s="203">
        <v>10090.469999999999</v>
      </c>
      <c r="E27" s="203">
        <v>10827.513999999999</v>
      </c>
      <c r="F27" s="204">
        <v>7.3043574778974838</v>
      </c>
    </row>
    <row r="28" spans="1:7" ht="15.6" customHeight="1">
      <c r="A28" s="202" t="s">
        <v>177</v>
      </c>
      <c r="B28" s="203">
        <v>202.334</v>
      </c>
      <c r="C28" s="203">
        <v>156.089</v>
      </c>
      <c r="D28" s="203">
        <v>1533.598999999999</v>
      </c>
      <c r="E28" s="203">
        <v>814.59500000000025</v>
      </c>
      <c r="F28" s="204">
        <v>-46.883442151435901</v>
      </c>
    </row>
    <row r="29" spans="1:7" ht="15.6" customHeight="1">
      <c r="A29" s="202" t="s">
        <v>178</v>
      </c>
      <c r="B29" s="203">
        <v>188.374</v>
      </c>
      <c r="C29" s="203">
        <v>107.44499999999999</v>
      </c>
      <c r="D29" s="203">
        <v>2383.6390000000001</v>
      </c>
      <c r="E29" s="203">
        <v>1646.4580000000001</v>
      </c>
      <c r="F29" s="204">
        <v>-30.926704924697059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208.37200000000001</v>
      </c>
      <c r="C31" s="203">
        <v>84.338000000000008</v>
      </c>
      <c r="D31" s="203">
        <v>1012.369</v>
      </c>
      <c r="E31" s="203">
        <v>590.50400000000002</v>
      </c>
      <c r="F31" s="204">
        <v>-41.671070528631361</v>
      </c>
    </row>
    <row r="32" spans="1:7" ht="15.6" customHeight="1">
      <c r="A32" s="202" t="s">
        <v>181</v>
      </c>
      <c r="B32" s="203">
        <v>105.523</v>
      </c>
      <c r="C32" s="203">
        <v>105.514</v>
      </c>
      <c r="D32" s="203">
        <v>1163.182</v>
      </c>
      <c r="E32" s="203">
        <v>621.86900000000014</v>
      </c>
      <c r="F32" s="204">
        <v>-46.53725728217939</v>
      </c>
    </row>
    <row r="33" spans="1:6" ht="15.6" customHeight="1">
      <c r="A33" s="202" t="s">
        <v>182</v>
      </c>
      <c r="B33" s="203">
        <v>2678.951</v>
      </c>
      <c r="C33" s="203">
        <v>1995.087</v>
      </c>
      <c r="D33" s="203">
        <v>14943.858</v>
      </c>
      <c r="E33" s="203">
        <v>13595.087</v>
      </c>
      <c r="F33" s="204">
        <v>-9.0255876360709522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13404.737999999998</v>
      </c>
      <c r="C35" s="91">
        <f>SUM(C7:C34)</f>
        <v>12932.066999999995</v>
      </c>
      <c r="D35" s="90">
        <f>SUM(D7:D34)</f>
        <v>67456.28</v>
      </c>
      <c r="E35" s="92">
        <f>SUM(E7:E34)</f>
        <v>69110.364000000001</v>
      </c>
      <c r="F35" s="154">
        <f>E35*100/D35-100</f>
        <v>2.4520830380803744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4042B-0A1D-415E-A969-81967C234EBF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11804</v>
      </c>
      <c r="C7" s="203">
        <v>9957</v>
      </c>
      <c r="D7" s="203">
        <v>29564</v>
      </c>
      <c r="E7" s="203">
        <v>32221</v>
      </c>
      <c r="F7" s="204">
        <v>8.9872818292517991</v>
      </c>
      <c r="G7" s="51"/>
    </row>
    <row r="8" spans="1:14" ht="15.6" customHeight="1">
      <c r="A8" s="202" t="s">
        <v>11</v>
      </c>
      <c r="B8" s="203">
        <v>1212</v>
      </c>
      <c r="C8" s="203">
        <v>3892</v>
      </c>
      <c r="D8" s="203">
        <v>10820</v>
      </c>
      <c r="E8" s="203">
        <v>8268</v>
      </c>
      <c r="F8" s="204">
        <v>-23.585951940850279</v>
      </c>
      <c r="G8" s="20"/>
    </row>
    <row r="9" spans="1:14" ht="15.6" customHeight="1">
      <c r="A9" s="202" t="s">
        <v>8</v>
      </c>
      <c r="B9" s="203">
        <v>7735</v>
      </c>
      <c r="C9" s="203">
        <v>7370</v>
      </c>
      <c r="D9" s="203">
        <v>37332</v>
      </c>
      <c r="E9" s="203">
        <v>33557</v>
      </c>
      <c r="F9" s="204">
        <v>-10.111968284581589</v>
      </c>
      <c r="G9" s="20"/>
    </row>
    <row r="10" spans="1:14" ht="15.6" customHeight="1">
      <c r="A10" s="202" t="s">
        <v>10</v>
      </c>
      <c r="B10" s="203">
        <v>4498</v>
      </c>
      <c r="C10" s="203">
        <v>5009</v>
      </c>
      <c r="D10" s="203">
        <v>21729</v>
      </c>
      <c r="E10" s="203">
        <v>24219</v>
      </c>
      <c r="F10" s="204">
        <v>11.45934005246446</v>
      </c>
    </row>
    <row r="11" spans="1:14" ht="15.6" customHeight="1">
      <c r="A11" s="202" t="s">
        <v>9</v>
      </c>
      <c r="B11" s="203">
        <v>279317</v>
      </c>
      <c r="C11" s="203">
        <v>237572</v>
      </c>
      <c r="D11" s="203">
        <v>1790060</v>
      </c>
      <c r="E11" s="203">
        <v>1450942</v>
      </c>
      <c r="F11" s="204">
        <v>-18.94450465347531</v>
      </c>
    </row>
    <row r="12" spans="1:14" ht="15.6" customHeight="1">
      <c r="A12" s="202" t="s">
        <v>6</v>
      </c>
      <c r="B12" s="203">
        <v>8057</v>
      </c>
      <c r="C12" s="203">
        <v>9400</v>
      </c>
      <c r="D12" s="203">
        <v>53551</v>
      </c>
      <c r="E12" s="203">
        <v>55774</v>
      </c>
      <c r="F12" s="204">
        <v>4.1511829844447314</v>
      </c>
    </row>
    <row r="13" spans="1:14" ht="15.6" customHeight="1">
      <c r="A13" s="202" t="s">
        <v>175</v>
      </c>
      <c r="B13" s="203">
        <v>21421</v>
      </c>
      <c r="C13" s="203">
        <v>15689</v>
      </c>
      <c r="D13" s="203">
        <v>72893</v>
      </c>
      <c r="E13" s="203">
        <v>61049</v>
      </c>
      <c r="F13" s="204">
        <v>-16.24847379035025</v>
      </c>
    </row>
    <row r="14" spans="1:14" ht="15.6" customHeight="1">
      <c r="A14" s="202" t="s">
        <v>148</v>
      </c>
      <c r="B14" s="203">
        <v>174847</v>
      </c>
      <c r="C14" s="203">
        <v>156925</v>
      </c>
      <c r="D14" s="203">
        <v>842712</v>
      </c>
      <c r="E14" s="203">
        <v>819271</v>
      </c>
      <c r="F14" s="204">
        <v>-2.781614596683085</v>
      </c>
    </row>
    <row r="15" spans="1:14" ht="15.6" customHeight="1">
      <c r="A15" s="202" t="s">
        <v>145</v>
      </c>
      <c r="B15" s="203">
        <v>13057</v>
      </c>
      <c r="C15" s="203">
        <v>2162</v>
      </c>
      <c r="D15" s="203">
        <v>71580</v>
      </c>
      <c r="E15" s="203">
        <v>12228</v>
      </c>
      <c r="F15" s="204">
        <v>-82.917015926236374</v>
      </c>
    </row>
    <row r="16" spans="1:14" ht="15.6" customHeight="1">
      <c r="A16" s="202" t="s">
        <v>144</v>
      </c>
      <c r="B16" s="203">
        <v>16264</v>
      </c>
      <c r="C16" s="203">
        <v>26941</v>
      </c>
      <c r="D16" s="203">
        <v>95040</v>
      </c>
      <c r="E16" s="203">
        <v>123297</v>
      </c>
      <c r="F16" s="204">
        <v>29.73169191919192</v>
      </c>
      <c r="G16" s="15"/>
    </row>
    <row r="17" spans="1:7" ht="15.6" customHeight="1">
      <c r="A17" s="202" t="s">
        <v>150</v>
      </c>
      <c r="B17" s="203">
        <v>2908</v>
      </c>
      <c r="C17" s="203">
        <v>3235</v>
      </c>
      <c r="D17" s="203">
        <v>14862</v>
      </c>
      <c r="E17" s="203">
        <v>10873</v>
      </c>
      <c r="F17" s="204">
        <v>-26.840263759924639</v>
      </c>
      <c r="G17" s="16"/>
    </row>
    <row r="18" spans="1:7" ht="15.6" customHeight="1">
      <c r="A18" s="202" t="s">
        <v>147</v>
      </c>
      <c r="B18" s="203">
        <v>57794</v>
      </c>
      <c r="C18" s="203">
        <v>60414</v>
      </c>
      <c r="D18" s="203">
        <v>257512</v>
      </c>
      <c r="E18" s="203">
        <v>373423</v>
      </c>
      <c r="F18" s="204">
        <v>45.011882941377479</v>
      </c>
    </row>
    <row r="19" spans="1:7" ht="15.6" customHeight="1">
      <c r="A19" s="202" t="s">
        <v>143</v>
      </c>
      <c r="B19" s="203">
        <v>1244</v>
      </c>
      <c r="C19" s="203">
        <v>1278</v>
      </c>
      <c r="D19" s="203">
        <v>6781</v>
      </c>
      <c r="E19" s="203">
        <v>7051</v>
      </c>
      <c r="F19" s="204">
        <v>3.981713611561716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15520</v>
      </c>
      <c r="C21" s="203">
        <v>5814</v>
      </c>
      <c r="D21" s="203">
        <v>77065</v>
      </c>
      <c r="E21" s="203">
        <v>55447</v>
      </c>
      <c r="F21" s="204">
        <v>-28.051644715499901</v>
      </c>
    </row>
    <row r="22" spans="1:7" ht="15.6" customHeight="1">
      <c r="A22" s="202" t="s">
        <v>146</v>
      </c>
      <c r="B22" s="203">
        <v>232453</v>
      </c>
      <c r="C22" s="203">
        <v>233545</v>
      </c>
      <c r="D22" s="203">
        <v>1505683</v>
      </c>
      <c r="E22" s="203">
        <v>1518768</v>
      </c>
      <c r="F22" s="204">
        <v>0.86904082731889787</v>
      </c>
    </row>
    <row r="23" spans="1:7" ht="15.6" customHeight="1">
      <c r="A23" s="202" t="s">
        <v>165</v>
      </c>
      <c r="B23" s="203">
        <v>6262</v>
      </c>
      <c r="C23" s="203">
        <v>5273</v>
      </c>
      <c r="D23" s="203">
        <v>37024</v>
      </c>
      <c r="E23" s="203">
        <v>33053</v>
      </c>
      <c r="F23" s="204">
        <v>-10.725475367329301</v>
      </c>
    </row>
    <row r="24" spans="1:7" ht="15.6" customHeight="1">
      <c r="A24" s="202" t="s">
        <v>141</v>
      </c>
      <c r="B24" s="203">
        <v>2334</v>
      </c>
      <c r="C24" s="203">
        <v>2328</v>
      </c>
      <c r="D24" s="203">
        <v>12964</v>
      </c>
      <c r="E24" s="203">
        <v>13457</v>
      </c>
      <c r="F24" s="204">
        <v>3.8028386300524488</v>
      </c>
    </row>
    <row r="25" spans="1:7" ht="15.6" customHeight="1">
      <c r="A25" s="202" t="s">
        <v>140</v>
      </c>
      <c r="B25" s="203">
        <v>1484</v>
      </c>
      <c r="C25" s="203">
        <v>2</v>
      </c>
      <c r="D25" s="203">
        <v>3273</v>
      </c>
      <c r="E25" s="203">
        <v>770</v>
      </c>
      <c r="F25" s="204">
        <v>-76.474182706996643</v>
      </c>
    </row>
    <row r="26" spans="1:7" ht="15.6" customHeight="1">
      <c r="A26" s="202" t="s">
        <v>152</v>
      </c>
      <c r="B26" s="203">
        <v>2208</v>
      </c>
      <c r="C26" s="203">
        <v>2088</v>
      </c>
      <c r="D26" s="203">
        <v>11898</v>
      </c>
      <c r="E26" s="203">
        <v>11472</v>
      </c>
      <c r="F26" s="204">
        <v>-3.580433686333834</v>
      </c>
    </row>
    <row r="27" spans="1:7" ht="15.6" customHeight="1">
      <c r="A27" s="202" t="s">
        <v>173</v>
      </c>
      <c r="B27" s="203">
        <v>1913</v>
      </c>
      <c r="C27" s="203">
        <v>2171</v>
      </c>
      <c r="D27" s="203">
        <v>13253</v>
      </c>
      <c r="E27" s="203">
        <v>16268</v>
      </c>
      <c r="F27" s="204">
        <v>22.749566135969221</v>
      </c>
    </row>
    <row r="28" spans="1:7" ht="15.6" customHeight="1">
      <c r="A28" s="202" t="s">
        <v>177</v>
      </c>
      <c r="B28" s="203">
        <v>56720</v>
      </c>
      <c r="C28" s="203">
        <v>51774</v>
      </c>
      <c r="D28" s="203">
        <v>462323</v>
      </c>
      <c r="E28" s="203">
        <v>404082</v>
      </c>
      <c r="F28" s="204">
        <v>-12.5974697343632</v>
      </c>
    </row>
    <row r="29" spans="1:7" ht="15.6" customHeight="1">
      <c r="A29" s="202" t="s">
        <v>178</v>
      </c>
      <c r="B29" s="203">
        <v>5024</v>
      </c>
      <c r="C29" s="203">
        <v>4488</v>
      </c>
      <c r="D29" s="203">
        <v>28131</v>
      </c>
      <c r="E29" s="203">
        <v>26798</v>
      </c>
      <c r="F29" s="204">
        <v>-4.7385446660267974</v>
      </c>
    </row>
    <row r="30" spans="1:7" ht="15.6" customHeight="1">
      <c r="A30" s="202" t="s">
        <v>179</v>
      </c>
      <c r="B30" s="203">
        <v>3313</v>
      </c>
      <c r="C30" s="203">
        <v>3463</v>
      </c>
      <c r="D30" s="203">
        <v>16611</v>
      </c>
      <c r="E30" s="203">
        <v>19479</v>
      </c>
      <c r="F30" s="204">
        <v>17.26566732887845</v>
      </c>
    </row>
    <row r="31" spans="1:7" ht="15.6" customHeight="1">
      <c r="A31" s="202" t="s">
        <v>180</v>
      </c>
      <c r="B31" s="203">
        <v>10063</v>
      </c>
      <c r="C31" s="203">
        <v>7579</v>
      </c>
      <c r="D31" s="203">
        <v>55274</v>
      </c>
      <c r="E31" s="203">
        <v>51610</v>
      </c>
      <c r="F31" s="204">
        <v>-6.6287947317002534</v>
      </c>
    </row>
    <row r="32" spans="1:7" ht="15.6" customHeight="1">
      <c r="A32" s="202" t="s">
        <v>181</v>
      </c>
      <c r="B32" s="203">
        <v>48664</v>
      </c>
      <c r="C32" s="203">
        <v>49661</v>
      </c>
      <c r="D32" s="203">
        <v>304849</v>
      </c>
      <c r="E32" s="203">
        <v>257178</v>
      </c>
      <c r="F32" s="204">
        <v>-15.63757794842692</v>
      </c>
    </row>
    <row r="33" spans="1:6" ht="15.6" customHeight="1">
      <c r="A33" s="202" t="s">
        <v>182</v>
      </c>
      <c r="B33" s="203">
        <v>16098</v>
      </c>
      <c r="C33" s="203">
        <v>3249</v>
      </c>
      <c r="D33" s="203">
        <v>65946</v>
      </c>
      <c r="E33" s="203">
        <v>45338</v>
      </c>
      <c r="F33" s="204">
        <v>-31.24981045097503</v>
      </c>
    </row>
    <row r="34" spans="1:6" ht="15.6" customHeight="1">
      <c r="A34" s="202" t="s">
        <v>183</v>
      </c>
      <c r="B34" s="203">
        <v>761</v>
      </c>
      <c r="C34" s="203">
        <v>750</v>
      </c>
      <c r="D34" s="203">
        <v>4939</v>
      </c>
      <c r="E34" s="203">
        <v>3368</v>
      </c>
      <c r="F34" s="204">
        <v>-31.808058311399069</v>
      </c>
    </row>
    <row r="35" spans="1:6" ht="15.6" customHeight="1">
      <c r="A35" s="170" t="s">
        <v>153</v>
      </c>
      <c r="B35" s="90">
        <f>SUM(B7:B34)</f>
        <v>1002975</v>
      </c>
      <c r="C35" s="91">
        <f>SUM(C7:C34)</f>
        <v>912029</v>
      </c>
      <c r="D35" s="192">
        <f>SUM(D7:D34)</f>
        <v>5916302</v>
      </c>
      <c r="E35" s="192">
        <f>SUM(E7:E34)</f>
        <v>5469261</v>
      </c>
      <c r="F35" s="154">
        <f>E35*100/D35-100</f>
        <v>-7.5560882456642702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6D23-30AC-48A2-8FDA-5A378958C750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2758</v>
      </c>
      <c r="C7" s="203">
        <v>3141</v>
      </c>
      <c r="D7" s="203">
        <v>12220</v>
      </c>
      <c r="E7" s="203">
        <v>14230</v>
      </c>
      <c r="F7" s="204">
        <v>16.448445171849428</v>
      </c>
      <c r="G7" s="51"/>
    </row>
    <row r="8" spans="1:14" ht="15.6" customHeight="1">
      <c r="A8" s="202" t="s">
        <v>11</v>
      </c>
      <c r="B8" s="203">
        <v>39</v>
      </c>
      <c r="C8" s="203">
        <v>85</v>
      </c>
      <c r="D8" s="203">
        <v>534</v>
      </c>
      <c r="E8" s="203">
        <v>727</v>
      </c>
      <c r="F8" s="204">
        <v>36.142322097378269</v>
      </c>
      <c r="G8" s="20"/>
    </row>
    <row r="9" spans="1:14" ht="15.6" customHeight="1">
      <c r="A9" s="202" t="s">
        <v>8</v>
      </c>
      <c r="B9" s="203">
        <v>3503</v>
      </c>
      <c r="C9" s="203">
        <v>3384</v>
      </c>
      <c r="D9" s="203">
        <v>16867</v>
      </c>
      <c r="E9" s="203">
        <v>13633</v>
      </c>
      <c r="F9" s="204">
        <v>-19.173534119879051</v>
      </c>
      <c r="G9" s="20"/>
    </row>
    <row r="10" spans="1:14" ht="15.6" customHeight="1">
      <c r="A10" s="202" t="s">
        <v>10</v>
      </c>
      <c r="B10" s="203">
        <v>1200</v>
      </c>
      <c r="C10" s="203">
        <v>1692</v>
      </c>
      <c r="D10" s="203">
        <v>6845</v>
      </c>
      <c r="E10" s="203">
        <v>6995</v>
      </c>
      <c r="F10" s="204">
        <v>2.1913805697589481</v>
      </c>
    </row>
    <row r="11" spans="1:14" ht="15.6" customHeight="1">
      <c r="A11" s="202" t="s">
        <v>9</v>
      </c>
      <c r="B11" s="203">
        <v>268719</v>
      </c>
      <c r="C11" s="203">
        <v>228433</v>
      </c>
      <c r="D11" s="203">
        <v>1710470</v>
      </c>
      <c r="E11" s="203">
        <v>1390001</v>
      </c>
      <c r="F11" s="204">
        <v>-18.73572760703199</v>
      </c>
    </row>
    <row r="12" spans="1:14" ht="15.6" customHeight="1">
      <c r="A12" s="202" t="s">
        <v>6</v>
      </c>
      <c r="B12" s="203">
        <v>2514</v>
      </c>
      <c r="C12" s="203">
        <v>3057</v>
      </c>
      <c r="D12" s="203">
        <v>15303</v>
      </c>
      <c r="E12" s="203">
        <v>14258</v>
      </c>
      <c r="F12" s="204">
        <v>-6.8287263935176128</v>
      </c>
    </row>
    <row r="13" spans="1:14" ht="15.6" customHeight="1">
      <c r="A13" s="202" t="s">
        <v>175</v>
      </c>
      <c r="B13" s="203">
        <v>42</v>
      </c>
      <c r="C13" s="203">
        <v>48</v>
      </c>
      <c r="D13" s="203">
        <v>518</v>
      </c>
      <c r="E13" s="203">
        <v>122</v>
      </c>
      <c r="F13" s="204">
        <v>-76.447876447876453</v>
      </c>
    </row>
    <row r="14" spans="1:14" ht="15.6" customHeight="1">
      <c r="A14" s="202" t="s">
        <v>148</v>
      </c>
      <c r="B14" s="203">
        <v>147198</v>
      </c>
      <c r="C14" s="203">
        <v>124521</v>
      </c>
      <c r="D14" s="203">
        <v>721244</v>
      </c>
      <c r="E14" s="203">
        <v>663026</v>
      </c>
      <c r="F14" s="204">
        <v>-8.0718869065115229</v>
      </c>
    </row>
    <row r="15" spans="1:14" ht="15.6" customHeight="1">
      <c r="A15" s="202" t="s">
        <v>145</v>
      </c>
      <c r="B15" s="203">
        <v>6920</v>
      </c>
      <c r="C15" s="203">
        <v>1801</v>
      </c>
      <c r="D15" s="203">
        <v>37710</v>
      </c>
      <c r="E15" s="203">
        <v>10337</v>
      </c>
      <c r="F15" s="204">
        <v>-72.588172898435431</v>
      </c>
    </row>
    <row r="16" spans="1:14" ht="15.6" customHeight="1">
      <c r="A16" s="202" t="s">
        <v>144</v>
      </c>
      <c r="B16" s="203">
        <v>626</v>
      </c>
      <c r="C16" s="203">
        <v>7554</v>
      </c>
      <c r="D16" s="203">
        <v>4262</v>
      </c>
      <c r="E16" s="203">
        <v>19681</v>
      </c>
      <c r="F16" s="204">
        <v>361.77850774284371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55764</v>
      </c>
      <c r="C18" s="203">
        <v>57072</v>
      </c>
      <c r="D18" s="203">
        <v>246171</v>
      </c>
      <c r="E18" s="203">
        <v>354904</v>
      </c>
      <c r="F18" s="204">
        <v>44.169703173810063</v>
      </c>
    </row>
    <row r="19" spans="1:7" ht="15.6" customHeight="1">
      <c r="A19" s="202" t="s">
        <v>143</v>
      </c>
      <c r="B19" s="203">
        <v>660</v>
      </c>
      <c r="C19" s="203">
        <v>681</v>
      </c>
      <c r="D19" s="203">
        <v>3757</v>
      </c>
      <c r="E19" s="203">
        <v>3569</v>
      </c>
      <c r="F19" s="204">
        <v>-5.0039925472451472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12633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13219</v>
      </c>
      <c r="C21" s="203">
        <v>20</v>
      </c>
      <c r="D21" s="203">
        <v>63744</v>
      </c>
      <c r="E21" s="203">
        <v>40657</v>
      </c>
      <c r="F21" s="204">
        <v>-36.218310742971887</v>
      </c>
    </row>
    <row r="22" spans="1:7" ht="15.6" customHeight="1">
      <c r="A22" s="202" t="s">
        <v>146</v>
      </c>
      <c r="B22" s="203">
        <v>214618</v>
      </c>
      <c r="C22" s="203">
        <v>212387</v>
      </c>
      <c r="D22" s="203">
        <v>1369721</v>
      </c>
      <c r="E22" s="203">
        <v>1373081</v>
      </c>
      <c r="F22" s="204">
        <v>0.2453054308140139</v>
      </c>
    </row>
    <row r="23" spans="1:7" ht="15.6" customHeight="1">
      <c r="A23" s="202" t="s">
        <v>165</v>
      </c>
      <c r="B23" s="203">
        <v>3569</v>
      </c>
      <c r="C23" s="203">
        <v>1900</v>
      </c>
      <c r="D23" s="203">
        <v>17250</v>
      </c>
      <c r="E23" s="203">
        <v>15268</v>
      </c>
      <c r="F23" s="204">
        <v>-11.48985507246377</v>
      </c>
    </row>
    <row r="24" spans="1:7" ht="15.6" customHeight="1">
      <c r="A24" s="202" t="s">
        <v>141</v>
      </c>
      <c r="B24" s="203">
        <v>1145</v>
      </c>
      <c r="C24" s="203">
        <v>1425</v>
      </c>
      <c r="D24" s="203">
        <v>6945</v>
      </c>
      <c r="E24" s="203">
        <v>9023</v>
      </c>
      <c r="F24" s="204">
        <v>29.92080633549315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1507</v>
      </c>
      <c r="C26" s="203">
        <v>1430</v>
      </c>
      <c r="D26" s="203">
        <v>7069</v>
      </c>
      <c r="E26" s="203">
        <v>7554</v>
      </c>
      <c r="F26" s="204">
        <v>6.8609421417456522</v>
      </c>
    </row>
    <row r="27" spans="1:7" ht="15.6" customHeight="1">
      <c r="A27" s="202" t="s">
        <v>173</v>
      </c>
      <c r="B27" s="203">
        <v>598</v>
      </c>
      <c r="C27" s="203">
        <v>633</v>
      </c>
      <c r="D27" s="203">
        <v>5074</v>
      </c>
      <c r="E27" s="203">
        <v>4958</v>
      </c>
      <c r="F27" s="204">
        <v>-2.286164761529363</v>
      </c>
    </row>
    <row r="28" spans="1:7" ht="15.6" customHeight="1">
      <c r="A28" s="202" t="s">
        <v>177</v>
      </c>
      <c r="B28" s="203">
        <v>47509</v>
      </c>
      <c r="C28" s="203">
        <v>45520</v>
      </c>
      <c r="D28" s="203">
        <v>382804</v>
      </c>
      <c r="E28" s="203">
        <v>334783</v>
      </c>
      <c r="F28" s="204">
        <v>-12.544539764474781</v>
      </c>
    </row>
    <row r="29" spans="1:7" ht="15.6" customHeight="1">
      <c r="A29" s="202" t="s">
        <v>178</v>
      </c>
      <c r="B29" s="203">
        <v>2262</v>
      </c>
      <c r="C29" s="203">
        <v>2452</v>
      </c>
      <c r="D29" s="203">
        <v>17687</v>
      </c>
      <c r="E29" s="203">
        <v>16166</v>
      </c>
      <c r="F29" s="204">
        <v>-8.5995363826539233</v>
      </c>
    </row>
    <row r="30" spans="1:7" ht="15.6" customHeight="1">
      <c r="A30" s="202" t="s">
        <v>179</v>
      </c>
      <c r="B30" s="203">
        <v>1001</v>
      </c>
      <c r="C30" s="203">
        <v>1166</v>
      </c>
      <c r="D30" s="203">
        <v>7884</v>
      </c>
      <c r="E30" s="203">
        <v>8214</v>
      </c>
      <c r="F30" s="204">
        <v>4.1856925418569233</v>
      </c>
    </row>
    <row r="31" spans="1:7" ht="15.6" customHeight="1">
      <c r="A31" s="202" t="s">
        <v>180</v>
      </c>
      <c r="B31" s="203">
        <v>1506</v>
      </c>
      <c r="C31" s="203">
        <v>1935</v>
      </c>
      <c r="D31" s="203">
        <v>18037</v>
      </c>
      <c r="E31" s="203">
        <v>18451</v>
      </c>
      <c r="F31" s="204">
        <v>2.2952819204967621</v>
      </c>
    </row>
    <row r="32" spans="1:7" ht="15.6" customHeight="1">
      <c r="A32" s="202" t="s">
        <v>181</v>
      </c>
      <c r="B32" s="203">
        <v>42231</v>
      </c>
      <c r="C32" s="203">
        <v>42095</v>
      </c>
      <c r="D32" s="203">
        <v>272566</v>
      </c>
      <c r="E32" s="203">
        <v>209250</v>
      </c>
      <c r="F32" s="204">
        <v>-23.229603105302939</v>
      </c>
    </row>
    <row r="33" spans="1:6" ht="15.6" customHeight="1">
      <c r="A33" s="202" t="s">
        <v>182</v>
      </c>
      <c r="B33" s="203">
        <v>9426</v>
      </c>
      <c r="C33" s="203">
        <v>0</v>
      </c>
      <c r="D33" s="203">
        <v>36517</v>
      </c>
      <c r="E33" s="203">
        <v>19515</v>
      </c>
      <c r="F33" s="204">
        <v>-46.559136840375707</v>
      </c>
    </row>
    <row r="34" spans="1:6" ht="15.6" customHeight="1">
      <c r="A34" s="202" t="s">
        <v>183</v>
      </c>
      <c r="B34" s="203">
        <v>189</v>
      </c>
      <c r="C34" s="203">
        <v>130</v>
      </c>
      <c r="D34" s="203">
        <v>1525</v>
      </c>
      <c r="E34" s="203">
        <v>1052</v>
      </c>
      <c r="F34" s="204">
        <v>-31.016393442622959</v>
      </c>
    </row>
    <row r="35" spans="1:6" ht="15.6" customHeight="1">
      <c r="A35" s="170" t="s">
        <v>153</v>
      </c>
      <c r="B35" s="90">
        <f>SUM(B7:B34)</f>
        <v>828723</v>
      </c>
      <c r="C35" s="91">
        <f>SUM(C7:C34)</f>
        <v>742562</v>
      </c>
      <c r="D35" s="90">
        <f>SUM(D7:D34)</f>
        <v>4995357</v>
      </c>
      <c r="E35" s="92">
        <f>SUM(E7:E34)</f>
        <v>4549455</v>
      </c>
      <c r="F35" s="154">
        <f>E35*100/D35-100</f>
        <v>-8.9263289890992752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1954F-7F95-4C99-AE0D-FBB85FFA6CA2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14700</v>
      </c>
      <c r="F10" s="204" t="s">
        <v>151</v>
      </c>
    </row>
    <row r="11" spans="1:14" ht="15.6" customHeight="1">
      <c r="A11" s="202" t="s">
        <v>9</v>
      </c>
      <c r="B11" s="203">
        <v>325316</v>
      </c>
      <c r="C11" s="203">
        <v>222804</v>
      </c>
      <c r="D11" s="203">
        <v>1846409</v>
      </c>
      <c r="E11" s="203">
        <v>1577574</v>
      </c>
      <c r="F11" s="204">
        <v>-14.559883536096279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30</v>
      </c>
      <c r="D13" s="203">
        <v>0</v>
      </c>
      <c r="E13" s="203">
        <v>30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157</v>
      </c>
      <c r="D19" s="203">
        <v>0</v>
      </c>
      <c r="E19" s="203">
        <v>5151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32221</v>
      </c>
      <c r="D21" s="203">
        <v>26212</v>
      </c>
      <c r="E21" s="203">
        <v>98547</v>
      </c>
      <c r="F21" s="204">
        <v>275.96139172897909</v>
      </c>
    </row>
    <row r="22" spans="1:7" ht="15.6" customHeight="1">
      <c r="A22" s="202" t="s">
        <v>146</v>
      </c>
      <c r="B22" s="203">
        <v>0</v>
      </c>
      <c r="C22" s="203">
        <v>12</v>
      </c>
      <c r="D22" s="203">
        <v>28</v>
      </c>
      <c r="E22" s="203">
        <v>12</v>
      </c>
      <c r="F22" s="204">
        <v>-57.142857142857153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127</v>
      </c>
      <c r="C28" s="203">
        <v>184</v>
      </c>
      <c r="D28" s="203">
        <v>873</v>
      </c>
      <c r="E28" s="203">
        <v>1038</v>
      </c>
      <c r="F28" s="204">
        <v>18.900343642611691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21824</v>
      </c>
      <c r="D31" s="203">
        <v>53128</v>
      </c>
      <c r="E31" s="203">
        <v>89519</v>
      </c>
      <c r="F31" s="204">
        <v>68.49683782562866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115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325443</v>
      </c>
      <c r="C35" s="91">
        <f>SUM(C7:C34)</f>
        <v>277232</v>
      </c>
      <c r="D35" s="192">
        <f>SUM(D7:D34)</f>
        <v>1926650</v>
      </c>
      <c r="E35" s="192">
        <f>SUM(E7:E34)</f>
        <v>1786686</v>
      </c>
      <c r="F35" s="154">
        <f>E35*100/D35-100</f>
        <v>-7.2646303168712478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BB982-EAD1-4DDD-B21D-CC3D839BC0C3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83833</v>
      </c>
      <c r="C7" s="203">
        <v>78716</v>
      </c>
      <c r="D7" s="203">
        <v>320092</v>
      </c>
      <c r="E7" s="203">
        <v>227624</v>
      </c>
      <c r="F7" s="204">
        <v>-28.887944715894179</v>
      </c>
      <c r="G7" s="27"/>
    </row>
    <row r="8" spans="1:14" ht="15.6" customHeight="1">
      <c r="A8" s="202" t="s">
        <v>11</v>
      </c>
      <c r="B8" s="203">
        <v>0</v>
      </c>
      <c r="C8" s="203">
        <v>18</v>
      </c>
      <c r="D8" s="203">
        <v>9021</v>
      </c>
      <c r="E8" s="203">
        <v>7783</v>
      </c>
      <c r="F8" s="204">
        <v>-13.723533976277579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1538</v>
      </c>
      <c r="E9" s="203">
        <v>107</v>
      </c>
      <c r="F9" s="204">
        <v>-93.042912873862164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10210</v>
      </c>
      <c r="F10" s="204" t="s">
        <v>151</v>
      </c>
    </row>
    <row r="11" spans="1:14" ht="15.6" customHeight="1">
      <c r="A11" s="202" t="s">
        <v>9</v>
      </c>
      <c r="B11" s="203">
        <v>5191916</v>
      </c>
      <c r="C11" s="203">
        <v>4897156</v>
      </c>
      <c r="D11" s="203">
        <v>32550350</v>
      </c>
      <c r="E11" s="203">
        <v>30721034</v>
      </c>
      <c r="F11" s="204">
        <v>-5.6199580035237773</v>
      </c>
    </row>
    <row r="12" spans="1:14" ht="15.6" customHeight="1">
      <c r="A12" s="202" t="s">
        <v>6</v>
      </c>
      <c r="B12" s="203">
        <v>52158</v>
      </c>
      <c r="C12" s="203">
        <v>100314</v>
      </c>
      <c r="D12" s="203">
        <v>449358</v>
      </c>
      <c r="E12" s="203">
        <v>548602</v>
      </c>
      <c r="F12" s="204">
        <v>22.085731198732422</v>
      </c>
    </row>
    <row r="13" spans="1:14" ht="15.6" customHeight="1">
      <c r="A13" s="202" t="s">
        <v>175</v>
      </c>
      <c r="B13" s="203">
        <v>1304</v>
      </c>
      <c r="C13" s="203">
        <v>1072</v>
      </c>
      <c r="D13" s="203">
        <v>6505</v>
      </c>
      <c r="E13" s="203">
        <v>6837</v>
      </c>
      <c r="F13" s="204">
        <v>5.1037663335895473</v>
      </c>
    </row>
    <row r="14" spans="1:14" ht="15.6" customHeight="1">
      <c r="A14" s="202" t="s">
        <v>148</v>
      </c>
      <c r="B14" s="203">
        <v>2690166</v>
      </c>
      <c r="C14" s="203">
        <v>2005638</v>
      </c>
      <c r="D14" s="203">
        <v>14083473</v>
      </c>
      <c r="E14" s="203">
        <v>12015894</v>
      </c>
      <c r="F14" s="204">
        <v>-14.68088872680765</v>
      </c>
    </row>
    <row r="15" spans="1:14" ht="15.6" customHeight="1">
      <c r="A15" s="202" t="s">
        <v>145</v>
      </c>
      <c r="B15" s="203">
        <v>12403</v>
      </c>
      <c r="C15" s="203">
        <v>2281</v>
      </c>
      <c r="D15" s="203">
        <v>76817</v>
      </c>
      <c r="E15" s="203">
        <v>25882</v>
      </c>
      <c r="F15" s="204">
        <v>-66.306937266490493</v>
      </c>
    </row>
    <row r="16" spans="1:14" ht="15.6" customHeight="1">
      <c r="A16" s="202" t="s">
        <v>144</v>
      </c>
      <c r="B16" s="203">
        <v>0</v>
      </c>
      <c r="C16" s="203">
        <v>6</v>
      </c>
      <c r="D16" s="203">
        <v>85631</v>
      </c>
      <c r="E16" s="203">
        <v>14623</v>
      </c>
      <c r="F16" s="204">
        <v>-82.923240415270172</v>
      </c>
      <c r="G16" s="15"/>
    </row>
    <row r="17" spans="1:7" ht="15.6" customHeight="1">
      <c r="A17" s="202" t="s">
        <v>150</v>
      </c>
      <c r="B17" s="203">
        <v>544</v>
      </c>
      <c r="C17" s="203">
        <v>3790</v>
      </c>
      <c r="D17" s="203">
        <v>15505</v>
      </c>
      <c r="E17" s="203">
        <v>65821</v>
      </c>
      <c r="F17" s="204">
        <v>324.51467268623031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986</v>
      </c>
      <c r="E18" s="203">
        <v>0</v>
      </c>
      <c r="F18" s="204">
        <v>-100</v>
      </c>
    </row>
    <row r="19" spans="1:7" ht="15.6" customHeight="1">
      <c r="A19" s="202" t="s">
        <v>143</v>
      </c>
      <c r="B19" s="203">
        <v>2188</v>
      </c>
      <c r="C19" s="203">
        <v>54590</v>
      </c>
      <c r="D19" s="203">
        <v>337036</v>
      </c>
      <c r="E19" s="203">
        <v>195035</v>
      </c>
      <c r="F19" s="204">
        <v>-42.132294472993983</v>
      </c>
    </row>
    <row r="20" spans="1:7" ht="15.6" customHeight="1">
      <c r="A20" s="202" t="s">
        <v>142</v>
      </c>
      <c r="B20" s="203">
        <v>136528</v>
      </c>
      <c r="C20" s="203">
        <v>7722</v>
      </c>
      <c r="D20" s="203">
        <v>788262</v>
      </c>
      <c r="E20" s="203">
        <v>313345</v>
      </c>
      <c r="F20" s="204">
        <v>-60.248622919790627</v>
      </c>
    </row>
    <row r="21" spans="1:7" ht="15.6" customHeight="1">
      <c r="A21" s="202" t="s">
        <v>149</v>
      </c>
      <c r="B21" s="203">
        <v>186737</v>
      </c>
      <c r="C21" s="203">
        <v>183639</v>
      </c>
      <c r="D21" s="203">
        <v>1252235</v>
      </c>
      <c r="E21" s="203">
        <v>1228247</v>
      </c>
      <c r="F21" s="204">
        <v>-1.9156148805934949</v>
      </c>
    </row>
    <row r="22" spans="1:7" ht="15.6" customHeight="1">
      <c r="A22" s="202" t="s">
        <v>146</v>
      </c>
      <c r="B22" s="203">
        <v>1551263</v>
      </c>
      <c r="C22" s="203">
        <v>1682575</v>
      </c>
      <c r="D22" s="203">
        <v>7207534</v>
      </c>
      <c r="E22" s="203">
        <v>8630232</v>
      </c>
      <c r="F22" s="204">
        <v>19.739039732590921</v>
      </c>
    </row>
    <row r="23" spans="1:7" ht="15.6" customHeight="1">
      <c r="A23" s="202" t="s">
        <v>165</v>
      </c>
      <c r="B23" s="203">
        <v>268002</v>
      </c>
      <c r="C23" s="203">
        <v>301930</v>
      </c>
      <c r="D23" s="203">
        <v>1052776</v>
      </c>
      <c r="E23" s="203">
        <v>1774281</v>
      </c>
      <c r="F23" s="204">
        <v>68.533572193894997</v>
      </c>
    </row>
    <row r="24" spans="1:7" ht="15.6" customHeight="1">
      <c r="A24" s="202" t="s">
        <v>141</v>
      </c>
      <c r="B24" s="203">
        <v>5260</v>
      </c>
      <c r="C24" s="203">
        <v>280</v>
      </c>
      <c r="D24" s="203">
        <v>5992</v>
      </c>
      <c r="E24" s="203">
        <v>589</v>
      </c>
      <c r="F24" s="204">
        <v>-90.170226969292386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1965</v>
      </c>
      <c r="C26" s="203">
        <v>15565</v>
      </c>
      <c r="D26" s="203">
        <v>27285</v>
      </c>
      <c r="E26" s="203">
        <v>25211</v>
      </c>
      <c r="F26" s="204">
        <v>-7.6012461059190031</v>
      </c>
    </row>
    <row r="27" spans="1:7" ht="15.6" customHeight="1">
      <c r="A27" s="202" t="s">
        <v>173</v>
      </c>
      <c r="B27" s="203">
        <v>4383</v>
      </c>
      <c r="C27" s="203">
        <v>2788</v>
      </c>
      <c r="D27" s="203">
        <v>18963</v>
      </c>
      <c r="E27" s="203">
        <v>15904</v>
      </c>
      <c r="F27" s="204">
        <v>-16.131413805832409</v>
      </c>
    </row>
    <row r="28" spans="1:7" ht="15.6" customHeight="1">
      <c r="A28" s="202" t="s">
        <v>177</v>
      </c>
      <c r="B28" s="203">
        <v>77190</v>
      </c>
      <c r="C28" s="203">
        <v>78071</v>
      </c>
      <c r="D28" s="203">
        <v>513975</v>
      </c>
      <c r="E28" s="203">
        <v>702405</v>
      </c>
      <c r="F28" s="204">
        <v>36.661316211878017</v>
      </c>
    </row>
    <row r="29" spans="1:7" ht="15.6" customHeight="1">
      <c r="A29" s="202" t="s">
        <v>178</v>
      </c>
      <c r="B29" s="203">
        <v>31595</v>
      </c>
      <c r="C29" s="203">
        <v>29610</v>
      </c>
      <c r="D29" s="203">
        <v>170302</v>
      </c>
      <c r="E29" s="203">
        <v>165165</v>
      </c>
      <c r="F29" s="204">
        <v>-3.016406149076345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82934</v>
      </c>
      <c r="C31" s="203">
        <v>220891</v>
      </c>
      <c r="D31" s="203">
        <v>499557</v>
      </c>
      <c r="E31" s="203">
        <v>1101845</v>
      </c>
      <c r="F31" s="204">
        <v>120.5644200761875</v>
      </c>
    </row>
    <row r="32" spans="1:7" ht="15.6" customHeight="1">
      <c r="A32" s="202" t="s">
        <v>181</v>
      </c>
      <c r="B32" s="203">
        <v>3069893</v>
      </c>
      <c r="C32" s="203">
        <v>2744007</v>
      </c>
      <c r="D32" s="203">
        <v>17565315</v>
      </c>
      <c r="E32" s="203">
        <v>16290343</v>
      </c>
      <c r="F32" s="204">
        <v>-7.2584636256167272</v>
      </c>
    </row>
    <row r="33" spans="1:6" ht="15.6" customHeight="1">
      <c r="A33" s="202" t="s">
        <v>182</v>
      </c>
      <c r="B33" s="203">
        <v>49698</v>
      </c>
      <c r="C33" s="203">
        <v>49168</v>
      </c>
      <c r="D33" s="203">
        <v>261541</v>
      </c>
      <c r="E33" s="203">
        <v>235169</v>
      </c>
      <c r="F33" s="204">
        <v>-10.083313897247461</v>
      </c>
    </row>
    <row r="34" spans="1:6" ht="15.6" customHeight="1">
      <c r="A34" s="202" t="s">
        <v>183</v>
      </c>
      <c r="B34" s="203">
        <v>0</v>
      </c>
      <c r="C34" s="203">
        <v>802</v>
      </c>
      <c r="D34" s="203">
        <v>1750</v>
      </c>
      <c r="E34" s="203">
        <v>14819</v>
      </c>
      <c r="F34" s="204">
        <v>746.8</v>
      </c>
    </row>
    <row r="35" spans="1:6" ht="15.6" customHeight="1">
      <c r="A35" s="170" t="s">
        <v>153</v>
      </c>
      <c r="B35" s="90">
        <f>SUM(B7:B34)</f>
        <v>13499960</v>
      </c>
      <c r="C35" s="91">
        <f>SUM(C7:C34)</f>
        <v>12460629</v>
      </c>
      <c r="D35" s="192">
        <f>SUM(D7:D34)</f>
        <v>77301799</v>
      </c>
      <c r="E35" s="192">
        <f>SUM(E7:E34)</f>
        <v>74337007</v>
      </c>
      <c r="F35" s="191">
        <f>E35*100/D35-100</f>
        <v>-3.8353467038975424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1B30F-D36C-49CB-80A4-EDEBDA793BF5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0</v>
      </c>
      <c r="C8" s="203">
        <v>18</v>
      </c>
      <c r="D8" s="203">
        <v>9021</v>
      </c>
      <c r="E8" s="203">
        <v>7783</v>
      </c>
      <c r="F8" s="204">
        <v>-13.723533976277579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107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4143944</v>
      </c>
      <c r="C11" s="203">
        <v>3919087</v>
      </c>
      <c r="D11" s="203">
        <v>25717753</v>
      </c>
      <c r="E11" s="203">
        <v>23586626</v>
      </c>
      <c r="F11" s="204">
        <v>-8.2865987553422684</v>
      </c>
    </row>
    <row r="12" spans="1:14" ht="15.6" customHeight="1">
      <c r="A12" s="202" t="s">
        <v>6</v>
      </c>
      <c r="B12" s="203">
        <v>19578</v>
      </c>
      <c r="C12" s="203">
        <v>18995</v>
      </c>
      <c r="D12" s="203">
        <v>111305</v>
      </c>
      <c r="E12" s="203">
        <v>110550</v>
      </c>
      <c r="F12" s="204">
        <v>-0.67831633799021074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6</v>
      </c>
      <c r="E13" s="203">
        <v>42</v>
      </c>
      <c r="F13" s="204">
        <v>600</v>
      </c>
    </row>
    <row r="14" spans="1:14" ht="15.6" customHeight="1">
      <c r="A14" s="202" t="s">
        <v>148</v>
      </c>
      <c r="B14" s="203">
        <v>1897494</v>
      </c>
      <c r="C14" s="203">
        <v>1147770</v>
      </c>
      <c r="D14" s="203">
        <v>10756535</v>
      </c>
      <c r="E14" s="203">
        <v>7822195</v>
      </c>
      <c r="F14" s="204">
        <v>-27.279602585776932</v>
      </c>
    </row>
    <row r="15" spans="1:14" ht="15.6" customHeight="1">
      <c r="A15" s="202" t="s">
        <v>145</v>
      </c>
      <c r="B15" s="203">
        <v>12403</v>
      </c>
      <c r="C15" s="203">
        <v>2281</v>
      </c>
      <c r="D15" s="203">
        <v>48005</v>
      </c>
      <c r="E15" s="203">
        <v>18604</v>
      </c>
      <c r="F15" s="204">
        <v>-61.245703572544528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3494</v>
      </c>
      <c r="F16" s="204" t="s">
        <v>151</v>
      </c>
      <c r="G16" s="15"/>
    </row>
    <row r="17" spans="1:7" ht="15.6" customHeight="1">
      <c r="A17" s="202" t="s">
        <v>150</v>
      </c>
      <c r="B17" s="203">
        <v>544</v>
      </c>
      <c r="C17" s="203">
        <v>3790</v>
      </c>
      <c r="D17" s="203">
        <v>11505</v>
      </c>
      <c r="E17" s="203">
        <v>65821</v>
      </c>
      <c r="F17" s="204">
        <v>472.1077792264233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320</v>
      </c>
      <c r="C19" s="203">
        <v>35017</v>
      </c>
      <c r="D19" s="203">
        <v>1217</v>
      </c>
      <c r="E19" s="203">
        <v>106599</v>
      </c>
      <c r="F19" s="204">
        <v>8659.1618734593267</v>
      </c>
    </row>
    <row r="20" spans="1:7" ht="15.6" customHeight="1">
      <c r="A20" s="202" t="s">
        <v>142</v>
      </c>
      <c r="B20" s="203">
        <v>65</v>
      </c>
      <c r="C20" s="203">
        <v>16</v>
      </c>
      <c r="D20" s="203">
        <v>136</v>
      </c>
      <c r="E20" s="203">
        <v>410</v>
      </c>
      <c r="F20" s="204">
        <v>201.47058823529409</v>
      </c>
    </row>
    <row r="21" spans="1:7" ht="15.6" customHeight="1">
      <c r="A21" s="202" t="s">
        <v>149</v>
      </c>
      <c r="B21" s="203">
        <v>16843</v>
      </c>
      <c r="C21" s="203">
        <v>46035</v>
      </c>
      <c r="D21" s="203">
        <v>104099</v>
      </c>
      <c r="E21" s="203">
        <v>179048</v>
      </c>
      <c r="F21" s="204">
        <v>71.997809777231282</v>
      </c>
    </row>
    <row r="22" spans="1:7" ht="15.6" customHeight="1">
      <c r="A22" s="202" t="s">
        <v>146</v>
      </c>
      <c r="B22" s="203">
        <v>978696</v>
      </c>
      <c r="C22" s="203">
        <v>1256957</v>
      </c>
      <c r="D22" s="203">
        <v>5352057</v>
      </c>
      <c r="E22" s="203">
        <v>5745845</v>
      </c>
      <c r="F22" s="204">
        <v>7.3576944341213144</v>
      </c>
    </row>
    <row r="23" spans="1:7" ht="15.6" customHeight="1">
      <c r="A23" s="202" t="s">
        <v>165</v>
      </c>
      <c r="B23" s="203">
        <v>266918</v>
      </c>
      <c r="C23" s="203">
        <v>301930</v>
      </c>
      <c r="D23" s="203">
        <v>1009962</v>
      </c>
      <c r="E23" s="203">
        <v>1761354</v>
      </c>
      <c r="F23" s="204">
        <v>74.398046659181233</v>
      </c>
    </row>
    <row r="24" spans="1:7" ht="15.6" customHeight="1">
      <c r="A24" s="202" t="s">
        <v>141</v>
      </c>
      <c r="B24" s="203">
        <v>0</v>
      </c>
      <c r="C24" s="203">
        <v>280</v>
      </c>
      <c r="D24" s="203">
        <v>192</v>
      </c>
      <c r="E24" s="203">
        <v>589</v>
      </c>
      <c r="F24" s="204">
        <v>206.77083333333329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69032</v>
      </c>
      <c r="C28" s="203">
        <v>71748</v>
      </c>
      <c r="D28" s="203">
        <v>459055</v>
      </c>
      <c r="E28" s="203">
        <v>654456</v>
      </c>
      <c r="F28" s="204">
        <v>42.565923473222171</v>
      </c>
    </row>
    <row r="29" spans="1:7" ht="15.6" customHeight="1">
      <c r="A29" s="202" t="s">
        <v>178</v>
      </c>
      <c r="B29" s="203">
        <v>30454</v>
      </c>
      <c r="C29" s="203">
        <v>28976</v>
      </c>
      <c r="D29" s="203">
        <v>149945</v>
      </c>
      <c r="E29" s="203">
        <v>159371</v>
      </c>
      <c r="F29" s="204">
        <v>6.2863049784921117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167</v>
      </c>
      <c r="C31" s="203">
        <v>438</v>
      </c>
      <c r="D31" s="203">
        <v>802</v>
      </c>
      <c r="E31" s="203">
        <v>654</v>
      </c>
      <c r="F31" s="204">
        <v>-18.45386533665835</v>
      </c>
    </row>
    <row r="32" spans="1:7" ht="15.6" customHeight="1">
      <c r="A32" s="202" t="s">
        <v>181</v>
      </c>
      <c r="B32" s="203">
        <v>3007925</v>
      </c>
      <c r="C32" s="203">
        <v>2701175</v>
      </c>
      <c r="D32" s="203">
        <v>17300587</v>
      </c>
      <c r="E32" s="203">
        <v>16027932</v>
      </c>
      <c r="F32" s="204">
        <v>-7.3561376848080329</v>
      </c>
    </row>
    <row r="33" spans="1:6" ht="15.6" customHeight="1">
      <c r="A33" s="202" t="s">
        <v>182</v>
      </c>
      <c r="B33" s="203">
        <v>38722</v>
      </c>
      <c r="C33" s="203">
        <v>36031</v>
      </c>
      <c r="D33" s="203">
        <v>177203</v>
      </c>
      <c r="E33" s="203">
        <v>168886</v>
      </c>
      <c r="F33" s="204">
        <v>-4.693487130579058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1750</v>
      </c>
      <c r="E34" s="203">
        <v>28</v>
      </c>
      <c r="F34" s="204">
        <v>-98.4</v>
      </c>
    </row>
    <row r="35" spans="1:6" ht="15.6" customHeight="1">
      <c r="A35" s="170" t="s">
        <v>153</v>
      </c>
      <c r="B35" s="90">
        <f>SUM(B7:B34)</f>
        <v>10483105</v>
      </c>
      <c r="C35" s="91">
        <f>SUM(C7:C34)</f>
        <v>9570544</v>
      </c>
      <c r="D35" s="90">
        <f>SUM(D7:D34)</f>
        <v>61211135</v>
      </c>
      <c r="E35" s="92">
        <f>SUM(E7:E34)</f>
        <v>56420394</v>
      </c>
      <c r="F35" s="154">
        <f>E35*100/D35-100</f>
        <v>-7.8265841664265849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18DDE-80D4-4CD5-9960-CDDD66DB0FCE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2916</v>
      </c>
      <c r="C8" s="203">
        <v>13299</v>
      </c>
      <c r="D8" s="203">
        <v>15379</v>
      </c>
      <c r="E8" s="203">
        <v>43744</v>
      </c>
      <c r="F8" s="204">
        <v>184.43982053449511</v>
      </c>
      <c r="G8" s="20"/>
    </row>
    <row r="9" spans="1:14" ht="15.6" customHeight="1">
      <c r="A9" s="202" t="s">
        <v>8</v>
      </c>
      <c r="B9" s="203">
        <v>64590</v>
      </c>
      <c r="C9" s="203">
        <v>95364</v>
      </c>
      <c r="D9" s="203">
        <v>426381</v>
      </c>
      <c r="E9" s="203">
        <v>543759</v>
      </c>
      <c r="F9" s="204">
        <v>27.528900208968039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820414</v>
      </c>
      <c r="C11" s="203">
        <v>972646</v>
      </c>
      <c r="D11" s="203">
        <v>6414822</v>
      </c>
      <c r="E11" s="203">
        <v>6828021</v>
      </c>
      <c r="F11" s="204">
        <v>6.4413166881325736</v>
      </c>
    </row>
    <row r="12" spans="1:14" ht="15.6" customHeight="1">
      <c r="A12" s="202" t="s">
        <v>6</v>
      </c>
      <c r="B12" s="203">
        <v>66332</v>
      </c>
      <c r="C12" s="203">
        <v>67111</v>
      </c>
      <c r="D12" s="203">
        <v>416694</v>
      </c>
      <c r="E12" s="203">
        <v>457928</v>
      </c>
      <c r="F12" s="204">
        <v>9.8955108544879522</v>
      </c>
    </row>
    <row r="13" spans="1:14" ht="15.6" customHeight="1">
      <c r="A13" s="202" t="s">
        <v>175</v>
      </c>
      <c r="B13" s="203">
        <v>1377907</v>
      </c>
      <c r="C13" s="203">
        <v>1408640</v>
      </c>
      <c r="D13" s="203">
        <v>7430987</v>
      </c>
      <c r="E13" s="203">
        <v>7776181</v>
      </c>
      <c r="F13" s="204">
        <v>4.6453317708670454</v>
      </c>
    </row>
    <row r="14" spans="1:14" ht="15.6" customHeight="1">
      <c r="A14" s="202" t="s">
        <v>148</v>
      </c>
      <c r="B14" s="203">
        <v>1066436</v>
      </c>
      <c r="C14" s="203">
        <v>1076087</v>
      </c>
      <c r="D14" s="203">
        <v>6024685</v>
      </c>
      <c r="E14" s="203">
        <v>5995724</v>
      </c>
      <c r="F14" s="204">
        <v>-0.48070563025287072</v>
      </c>
    </row>
    <row r="15" spans="1:14" ht="15.6" customHeight="1">
      <c r="A15" s="202" t="s">
        <v>145</v>
      </c>
      <c r="B15" s="203">
        <v>116180</v>
      </c>
      <c r="C15" s="203">
        <v>114846</v>
      </c>
      <c r="D15" s="203">
        <v>565439</v>
      </c>
      <c r="E15" s="203">
        <v>649889</v>
      </c>
      <c r="F15" s="204">
        <v>14.93529806044506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2462</v>
      </c>
      <c r="E16" s="203">
        <v>366</v>
      </c>
      <c r="F16" s="204">
        <v>-85.1340373679935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17634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44940</v>
      </c>
      <c r="C18" s="203">
        <v>47658</v>
      </c>
      <c r="D18" s="203">
        <v>282755</v>
      </c>
      <c r="E18" s="203">
        <v>285972</v>
      </c>
      <c r="F18" s="204">
        <v>1.1377340807412819</v>
      </c>
    </row>
    <row r="19" spans="1:7" ht="15.6" customHeight="1">
      <c r="A19" s="202" t="s">
        <v>143</v>
      </c>
      <c r="B19" s="203">
        <v>3716</v>
      </c>
      <c r="C19" s="203">
        <v>1124</v>
      </c>
      <c r="D19" s="203">
        <v>10371</v>
      </c>
      <c r="E19" s="203">
        <v>9992</v>
      </c>
      <c r="F19" s="204">
        <v>-3.6544209815832578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27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45701</v>
      </c>
      <c r="C21" s="203">
        <v>40725</v>
      </c>
      <c r="D21" s="203">
        <v>318529</v>
      </c>
      <c r="E21" s="203">
        <v>333509</v>
      </c>
      <c r="F21" s="204">
        <v>4.7028684986296412</v>
      </c>
    </row>
    <row r="22" spans="1:7" ht="15.6" customHeight="1">
      <c r="A22" s="202" t="s">
        <v>146</v>
      </c>
      <c r="B22" s="203">
        <v>408223</v>
      </c>
      <c r="C22" s="203">
        <v>469776</v>
      </c>
      <c r="D22" s="203">
        <v>2473477</v>
      </c>
      <c r="E22" s="203">
        <v>2785170</v>
      </c>
      <c r="F22" s="204">
        <v>12.601410888397179</v>
      </c>
    </row>
    <row r="23" spans="1:7" ht="15.6" customHeight="1">
      <c r="A23" s="202" t="s">
        <v>165</v>
      </c>
      <c r="B23" s="203">
        <v>32442</v>
      </c>
      <c r="C23" s="203">
        <v>37799</v>
      </c>
      <c r="D23" s="203">
        <v>269701</v>
      </c>
      <c r="E23" s="203">
        <v>218420</v>
      </c>
      <c r="F23" s="204">
        <v>-19.014019228701411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31839</v>
      </c>
      <c r="C25" s="203">
        <v>38326</v>
      </c>
      <c r="D25" s="203">
        <v>219608</v>
      </c>
      <c r="E25" s="203">
        <v>228784</v>
      </c>
      <c r="F25" s="204">
        <v>4.1783541583184558</v>
      </c>
    </row>
    <row r="26" spans="1:7" ht="15.6" customHeight="1">
      <c r="A26" s="202" t="s">
        <v>152</v>
      </c>
      <c r="B26" s="203">
        <v>31230</v>
      </c>
      <c r="C26" s="203">
        <v>39012</v>
      </c>
      <c r="D26" s="203">
        <v>266800</v>
      </c>
      <c r="E26" s="203">
        <v>344064</v>
      </c>
      <c r="F26" s="204">
        <v>28.95952023988005</v>
      </c>
    </row>
    <row r="27" spans="1:7" ht="15.6" customHeight="1">
      <c r="A27" s="202" t="s">
        <v>173</v>
      </c>
      <c r="B27" s="203">
        <v>53530</v>
      </c>
      <c r="C27" s="203">
        <v>59799</v>
      </c>
      <c r="D27" s="203">
        <v>307967</v>
      </c>
      <c r="E27" s="203">
        <v>275435</v>
      </c>
      <c r="F27" s="204">
        <v>-10.563469462637229</v>
      </c>
    </row>
    <row r="28" spans="1:7" ht="15.6" customHeight="1">
      <c r="A28" s="202" t="s">
        <v>177</v>
      </c>
      <c r="B28" s="203">
        <v>358461</v>
      </c>
      <c r="C28" s="203">
        <v>383303</v>
      </c>
      <c r="D28" s="203">
        <v>2284013</v>
      </c>
      <c r="E28" s="203">
        <v>2330815</v>
      </c>
      <c r="F28" s="204">
        <v>2.0491126801817638</v>
      </c>
    </row>
    <row r="29" spans="1:7" ht="15.6" customHeight="1">
      <c r="A29" s="202" t="s">
        <v>178</v>
      </c>
      <c r="B29" s="203">
        <v>201986</v>
      </c>
      <c r="C29" s="203">
        <v>172169</v>
      </c>
      <c r="D29" s="203">
        <v>1216367</v>
      </c>
      <c r="E29" s="203">
        <v>1084149</v>
      </c>
      <c r="F29" s="204">
        <v>-10.86991015047268</v>
      </c>
    </row>
    <row r="30" spans="1:7" ht="15.6" customHeight="1">
      <c r="A30" s="202" t="s">
        <v>179</v>
      </c>
      <c r="B30" s="203">
        <v>14229</v>
      </c>
      <c r="C30" s="203">
        <v>12252</v>
      </c>
      <c r="D30" s="203">
        <v>85808</v>
      </c>
      <c r="E30" s="203">
        <v>80354</v>
      </c>
      <c r="F30" s="204">
        <v>-6.3560507178817858</v>
      </c>
    </row>
    <row r="31" spans="1:7" ht="15.6" customHeight="1">
      <c r="A31" s="202" t="s">
        <v>180</v>
      </c>
      <c r="B31" s="203">
        <v>20749</v>
      </c>
      <c r="C31" s="203">
        <v>26233</v>
      </c>
      <c r="D31" s="203">
        <v>174877</v>
      </c>
      <c r="E31" s="203">
        <v>188475</v>
      </c>
      <c r="F31" s="204">
        <v>7.7757509563864886</v>
      </c>
    </row>
    <row r="32" spans="1:7" ht="15.6" customHeight="1">
      <c r="A32" s="202" t="s">
        <v>181</v>
      </c>
      <c r="B32" s="203">
        <v>1238639</v>
      </c>
      <c r="C32" s="203">
        <v>1269672</v>
      </c>
      <c r="D32" s="203">
        <v>7179029</v>
      </c>
      <c r="E32" s="203">
        <v>7092289</v>
      </c>
      <c r="F32" s="204">
        <v>-1.2082413930909011</v>
      </c>
    </row>
    <row r="33" spans="1:6" ht="15.6" customHeight="1">
      <c r="A33" s="202" t="s">
        <v>182</v>
      </c>
      <c r="B33" s="203">
        <v>151837</v>
      </c>
      <c r="C33" s="203">
        <v>133349</v>
      </c>
      <c r="D33" s="203">
        <v>850641</v>
      </c>
      <c r="E33" s="203">
        <v>714041</v>
      </c>
      <c r="F33" s="204">
        <v>-16.058478253458279</v>
      </c>
    </row>
    <row r="34" spans="1:6" ht="15.6" customHeight="1">
      <c r="A34" s="202" t="s">
        <v>183</v>
      </c>
      <c r="B34" s="203">
        <v>0</v>
      </c>
      <c r="C34" s="203">
        <v>23191</v>
      </c>
      <c r="D34" s="203">
        <v>0</v>
      </c>
      <c r="E34" s="203">
        <v>27969</v>
      </c>
      <c r="F34" s="204" t="s">
        <v>151</v>
      </c>
    </row>
    <row r="35" spans="1:6" ht="15.6" customHeight="1">
      <c r="A35" s="170" t="s">
        <v>153</v>
      </c>
      <c r="B35" s="90">
        <f>SUM(B7:B34)</f>
        <v>6152297</v>
      </c>
      <c r="C35" s="91">
        <f>SUM(C7:C34)</f>
        <v>6502381</v>
      </c>
      <c r="D35" s="90">
        <f>SUM(D7:D34)</f>
        <v>37254453</v>
      </c>
      <c r="E35" s="92">
        <f>SUM(E7:E34)</f>
        <v>38295050</v>
      </c>
      <c r="F35" s="154">
        <f>E35*100/D35-100</f>
        <v>2.793215082234596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ACFF3-C770-4A7F-8412-CDDEEC8EE388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555</v>
      </c>
      <c r="D8" s="203">
        <v>347</v>
      </c>
      <c r="E8" s="203">
        <v>1095</v>
      </c>
      <c r="F8" s="204">
        <v>215.56195965417871</v>
      </c>
      <c r="G8" s="20"/>
    </row>
    <row r="9" spans="1:14" ht="15.6" customHeight="1">
      <c r="A9" s="202" t="s">
        <v>8</v>
      </c>
      <c r="B9" s="203">
        <v>3501</v>
      </c>
      <c r="C9" s="203">
        <v>5086</v>
      </c>
      <c r="D9" s="203">
        <v>22410</v>
      </c>
      <c r="E9" s="203">
        <v>28362</v>
      </c>
      <c r="F9" s="204">
        <v>26.559571619812591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36906</v>
      </c>
      <c r="C11" s="203">
        <v>41116</v>
      </c>
      <c r="D11" s="203">
        <v>268037</v>
      </c>
      <c r="E11" s="203">
        <v>285255</v>
      </c>
      <c r="F11" s="204">
        <v>6.4237400060439427</v>
      </c>
    </row>
    <row r="12" spans="1:14" ht="15.6" customHeight="1">
      <c r="A12" s="202" t="s">
        <v>6</v>
      </c>
      <c r="B12" s="203">
        <v>2247</v>
      </c>
      <c r="C12" s="203">
        <v>2499</v>
      </c>
      <c r="D12" s="203">
        <v>13647</v>
      </c>
      <c r="E12" s="203">
        <v>16696</v>
      </c>
      <c r="F12" s="204">
        <v>22.34190664614934</v>
      </c>
    </row>
    <row r="13" spans="1:14" ht="15.6" customHeight="1">
      <c r="A13" s="202" t="s">
        <v>175</v>
      </c>
      <c r="B13" s="203">
        <v>64401</v>
      </c>
      <c r="C13" s="203">
        <v>66501</v>
      </c>
      <c r="D13" s="203">
        <v>346976</v>
      </c>
      <c r="E13" s="203">
        <v>361653</v>
      </c>
      <c r="F13" s="204">
        <v>4.2299755602692954</v>
      </c>
    </row>
    <row r="14" spans="1:14" ht="15.6" customHeight="1">
      <c r="A14" s="202" t="s">
        <v>148</v>
      </c>
      <c r="B14" s="203">
        <v>39051</v>
      </c>
      <c r="C14" s="203">
        <v>39877</v>
      </c>
      <c r="D14" s="203">
        <v>217441</v>
      </c>
      <c r="E14" s="203">
        <v>217211</v>
      </c>
      <c r="F14" s="204">
        <v>-0.1057758196476328</v>
      </c>
    </row>
    <row r="15" spans="1:14" ht="15.6" customHeight="1">
      <c r="A15" s="202" t="s">
        <v>145</v>
      </c>
      <c r="B15" s="203">
        <v>4341</v>
      </c>
      <c r="C15" s="203">
        <v>4315</v>
      </c>
      <c r="D15" s="203">
        <v>20861</v>
      </c>
      <c r="E15" s="203">
        <v>24163</v>
      </c>
      <c r="F15" s="204">
        <v>15.828579646229811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2494</v>
      </c>
      <c r="C18" s="203">
        <v>2510</v>
      </c>
      <c r="D18" s="203">
        <v>16594</v>
      </c>
      <c r="E18" s="203">
        <v>15904</v>
      </c>
      <c r="F18" s="204">
        <v>-4.1581294443774794</v>
      </c>
    </row>
    <row r="19" spans="1:7" ht="15.6" customHeight="1">
      <c r="A19" s="202" t="s">
        <v>143</v>
      </c>
      <c r="B19" s="203">
        <v>18</v>
      </c>
      <c r="C19" s="203">
        <v>4</v>
      </c>
      <c r="D19" s="203">
        <v>32</v>
      </c>
      <c r="E19" s="203">
        <v>14</v>
      </c>
      <c r="F19" s="204">
        <v>-56.25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2598</v>
      </c>
      <c r="C21" s="203">
        <v>2324</v>
      </c>
      <c r="D21" s="203">
        <v>16394</v>
      </c>
      <c r="E21" s="203">
        <v>18090</v>
      </c>
      <c r="F21" s="204">
        <v>10.34524826155911</v>
      </c>
    </row>
    <row r="22" spans="1:7" ht="15.6" customHeight="1">
      <c r="A22" s="202" t="s">
        <v>146</v>
      </c>
      <c r="B22" s="203">
        <v>26546</v>
      </c>
      <c r="C22" s="203">
        <v>28655</v>
      </c>
      <c r="D22" s="203">
        <v>166476</v>
      </c>
      <c r="E22" s="203">
        <v>171371</v>
      </c>
      <c r="F22" s="204">
        <v>2.9403637761599271</v>
      </c>
    </row>
    <row r="23" spans="1:7" ht="15.6" customHeight="1">
      <c r="A23" s="202" t="s">
        <v>165</v>
      </c>
      <c r="B23" s="203">
        <v>1593</v>
      </c>
      <c r="C23" s="203">
        <v>1816</v>
      </c>
      <c r="D23" s="203">
        <v>13055</v>
      </c>
      <c r="E23" s="203">
        <v>10794</v>
      </c>
      <c r="F23" s="204">
        <v>-17.31903485254692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2087</v>
      </c>
      <c r="C25" s="203">
        <v>2453</v>
      </c>
      <c r="D25" s="203">
        <v>14674</v>
      </c>
      <c r="E25" s="203">
        <v>14504</v>
      </c>
      <c r="F25" s="204">
        <v>-1.1585116532642701</v>
      </c>
    </row>
    <row r="26" spans="1:7" ht="15.6" customHeight="1">
      <c r="A26" s="202" t="s">
        <v>152</v>
      </c>
      <c r="B26" s="203">
        <v>1339</v>
      </c>
      <c r="C26" s="203">
        <v>1706</v>
      </c>
      <c r="D26" s="203">
        <v>11049</v>
      </c>
      <c r="E26" s="203">
        <v>14555</v>
      </c>
      <c r="F26" s="204">
        <v>31.73137840528554</v>
      </c>
    </row>
    <row r="27" spans="1:7" ht="15.6" customHeight="1">
      <c r="A27" s="202" t="s">
        <v>173</v>
      </c>
      <c r="B27" s="203">
        <v>260</v>
      </c>
      <c r="C27" s="203">
        <v>299</v>
      </c>
      <c r="D27" s="203">
        <v>1643</v>
      </c>
      <c r="E27" s="203">
        <v>1572</v>
      </c>
      <c r="F27" s="204">
        <v>-4.3213633597078456</v>
      </c>
    </row>
    <row r="28" spans="1:7" ht="15.6" customHeight="1">
      <c r="A28" s="202" t="s">
        <v>177</v>
      </c>
      <c r="B28" s="203">
        <v>23834</v>
      </c>
      <c r="C28" s="203">
        <v>25951</v>
      </c>
      <c r="D28" s="203">
        <v>151535</v>
      </c>
      <c r="E28" s="203">
        <v>149150</v>
      </c>
      <c r="F28" s="204">
        <v>-1.573893819909586</v>
      </c>
    </row>
    <row r="29" spans="1:7" ht="15.6" customHeight="1">
      <c r="A29" s="202" t="s">
        <v>178</v>
      </c>
      <c r="B29" s="203">
        <v>4492</v>
      </c>
      <c r="C29" s="203">
        <v>3872</v>
      </c>
      <c r="D29" s="203">
        <v>29527</v>
      </c>
      <c r="E29" s="203">
        <v>23749</v>
      </c>
      <c r="F29" s="204">
        <v>-19.56853049751075</v>
      </c>
    </row>
    <row r="30" spans="1:7" ht="15.6" customHeight="1">
      <c r="A30" s="202" t="s">
        <v>179</v>
      </c>
      <c r="B30" s="203">
        <v>862</v>
      </c>
      <c r="C30" s="203">
        <v>705</v>
      </c>
      <c r="D30" s="203">
        <v>4573</v>
      </c>
      <c r="E30" s="203">
        <v>4218</v>
      </c>
      <c r="F30" s="204">
        <v>-7.762956483708721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44266</v>
      </c>
      <c r="C32" s="203">
        <v>48219</v>
      </c>
      <c r="D32" s="203">
        <v>260250</v>
      </c>
      <c r="E32" s="203">
        <v>269632</v>
      </c>
      <c r="F32" s="204">
        <v>3.6049951969260259</v>
      </c>
    </row>
    <row r="33" spans="1:6" ht="15.6" customHeight="1">
      <c r="A33" s="202" t="s">
        <v>182</v>
      </c>
      <c r="B33" s="203">
        <v>2369</v>
      </c>
      <c r="C33" s="203">
        <v>1455</v>
      </c>
      <c r="D33" s="203">
        <v>12883</v>
      </c>
      <c r="E33" s="203">
        <v>8970</v>
      </c>
      <c r="F33" s="204">
        <v>-30.373360242179611</v>
      </c>
    </row>
    <row r="34" spans="1:6" ht="15.6" customHeight="1">
      <c r="A34" s="202" t="s">
        <v>183</v>
      </c>
      <c r="B34" s="203">
        <v>0</v>
      </c>
      <c r="C34" s="203">
        <v>630</v>
      </c>
      <c r="D34" s="203">
        <v>0</v>
      </c>
      <c r="E34" s="203">
        <v>728</v>
      </c>
      <c r="F34" s="204" t="s">
        <v>151</v>
      </c>
    </row>
    <row r="35" spans="1:6" ht="15.6" customHeight="1">
      <c r="A35" s="170" t="s">
        <v>153</v>
      </c>
      <c r="B35" s="90">
        <f>SUM(B7:B34)</f>
        <v>263205</v>
      </c>
      <c r="C35" s="91">
        <f>SUM(C7:C34)</f>
        <v>280548</v>
      </c>
      <c r="D35" s="192">
        <f>SUM(D7:D34)</f>
        <v>1588404</v>
      </c>
      <c r="E35" s="192">
        <f>SUM(E7:E34)</f>
        <v>1637686</v>
      </c>
      <c r="F35" s="154">
        <f>E35*100/D35-100</f>
        <v>3.1026111744870946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5EE65-E06C-4B41-8234-C78315F46754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">
      <c r="H2" s="13"/>
      <c r="I2" s="13"/>
      <c r="J2" s="13"/>
      <c r="K2" s="13"/>
      <c r="L2" s="13"/>
      <c r="M2" s="13"/>
    </row>
    <row r="5" spans="2:13" ht="15.6">
      <c r="F5" s="25"/>
    </row>
    <row r="7" spans="2:13" ht="15.6">
      <c r="B7" s="23"/>
      <c r="C7" s="23"/>
    </row>
    <row r="8" spans="2:13" ht="15.6">
      <c r="B8" s="23"/>
      <c r="C8" s="23"/>
    </row>
    <row r="9" spans="2:13" ht="15.6">
      <c r="B9" s="23"/>
      <c r="C9" s="23"/>
    </row>
    <row r="10" spans="2:13" ht="15.6">
      <c r="B10" s="24"/>
      <c r="C10" s="24"/>
    </row>
    <row r="11" spans="2:13" ht="15.6">
      <c r="B11" s="23"/>
      <c r="C11" s="23"/>
    </row>
    <row r="12" spans="2:13" ht="15.6">
      <c r="B12" s="23"/>
      <c r="C12" s="23"/>
    </row>
    <row r="13" spans="2:13" ht="15.6">
      <c r="B13" s="23"/>
      <c r="C13" s="23"/>
    </row>
    <row r="14" spans="2:13" ht="15.6">
      <c r="B14" s="24"/>
      <c r="C14" s="24"/>
    </row>
    <row r="15" spans="2:13" ht="17.399999999999999" customHeight="1">
      <c r="B15" s="23"/>
      <c r="C15" s="23"/>
    </row>
    <row r="16" spans="2:13" ht="16.2" customHeight="1">
      <c r="B16" s="23"/>
      <c r="C16" s="26"/>
      <c r="G16" s="15"/>
    </row>
    <row r="17" spans="2:13" ht="17.399999999999999" customHeight="1">
      <c r="B17" s="24"/>
      <c r="C17" s="24"/>
      <c r="G17" s="16"/>
    </row>
    <row r="18" spans="2:13" ht="15.6">
      <c r="B18" s="23"/>
      <c r="C18" s="23"/>
    </row>
    <row r="19" spans="2:13" ht="15.6">
      <c r="B19" s="23"/>
      <c r="C19" s="23"/>
    </row>
    <row r="20" spans="2:13" ht="15.6">
      <c r="B20" s="24"/>
      <c r="C20" s="24"/>
    </row>
    <row r="21" spans="2:13" ht="15.6">
      <c r="B21" s="23"/>
      <c r="C21" s="23"/>
    </row>
    <row r="22" spans="2:13" ht="15.6">
      <c r="B22" s="24"/>
      <c r="C22" s="24"/>
    </row>
    <row r="23" spans="2:13" ht="15.6">
      <c r="B23" s="23"/>
      <c r="C23" s="23"/>
    </row>
    <row r="24" spans="2:13" ht="15.6">
      <c r="B24" s="24"/>
      <c r="C24" s="24"/>
    </row>
    <row r="25" spans="2:13" ht="15.6">
      <c r="B25" s="24"/>
      <c r="C25" s="24"/>
    </row>
    <row r="26" spans="2:13" ht="15.6">
      <c r="B26" s="24"/>
      <c r="C26" s="24"/>
    </row>
    <row r="27" spans="2:13" ht="15.6">
      <c r="B27" s="24"/>
      <c r="C27" s="24"/>
    </row>
    <row r="28" spans="2:13" ht="15.6">
      <c r="B28" s="23"/>
      <c r="C28" s="23"/>
    </row>
    <row r="29" spans="2:13" ht="15.6">
      <c r="B29" s="24"/>
      <c r="C29" s="24"/>
      <c r="M29" s="22"/>
    </row>
    <row r="30" spans="2:13" ht="15.6">
      <c r="B30" s="23"/>
      <c r="C30" s="23"/>
    </row>
    <row r="31" spans="2:13" ht="15.6">
      <c r="B31" s="23"/>
      <c r="C31" s="23"/>
    </row>
    <row r="32" spans="2:13" ht="15.6">
      <c r="B32" s="23"/>
      <c r="C32" s="23"/>
    </row>
    <row r="33" spans="2:3" ht="15.6">
      <c r="B33" s="24"/>
      <c r="C33" s="24"/>
    </row>
    <row r="34" spans="2:3" ht="15.6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F2406-ABAA-4BB7-9597-EA7800FE5CA0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4</v>
      </c>
      <c r="E7" s="203">
        <v>2</v>
      </c>
      <c r="F7" s="204">
        <v>-50</v>
      </c>
      <c r="G7" s="51"/>
    </row>
    <row r="8" spans="1:14" ht="15.6" customHeight="1">
      <c r="A8" s="202" t="s">
        <v>11</v>
      </c>
      <c r="B8" s="203">
        <v>14986.25</v>
      </c>
      <c r="C8" s="203">
        <v>14344.75</v>
      </c>
      <c r="D8" s="203">
        <v>83583</v>
      </c>
      <c r="E8" s="203">
        <v>93523.75</v>
      </c>
      <c r="F8" s="204">
        <v>11.89326776976179</v>
      </c>
      <c r="G8" s="20"/>
    </row>
    <row r="9" spans="1:14" ht="15.6" customHeight="1">
      <c r="A9" s="202" t="s">
        <v>8</v>
      </c>
      <c r="B9" s="203">
        <v>1936.75</v>
      </c>
      <c r="C9" s="203">
        <v>2566</v>
      </c>
      <c r="D9" s="203">
        <v>8222</v>
      </c>
      <c r="E9" s="203">
        <v>11324</v>
      </c>
      <c r="F9" s="204">
        <v>37.728046703964957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394243</v>
      </c>
      <c r="C11" s="203">
        <v>407674</v>
      </c>
      <c r="D11" s="203">
        <v>2398610</v>
      </c>
      <c r="E11" s="203">
        <v>2290705</v>
      </c>
      <c r="F11" s="204">
        <v>-4.4986471331312714</v>
      </c>
    </row>
    <row r="12" spans="1:14" ht="15.6" customHeight="1">
      <c r="A12" s="202" t="s">
        <v>6</v>
      </c>
      <c r="B12" s="203">
        <v>18367.25</v>
      </c>
      <c r="C12" s="203">
        <v>16472</v>
      </c>
      <c r="D12" s="203">
        <v>108776.5</v>
      </c>
      <c r="E12" s="203">
        <v>105405.75</v>
      </c>
      <c r="F12" s="204">
        <v>-3.0987851236250492</v>
      </c>
    </row>
    <row r="13" spans="1:14" ht="15.6" customHeight="1">
      <c r="A13" s="202" t="s">
        <v>175</v>
      </c>
      <c r="B13" s="203">
        <v>7885</v>
      </c>
      <c r="C13" s="203">
        <v>7844</v>
      </c>
      <c r="D13" s="203">
        <v>42219</v>
      </c>
      <c r="E13" s="203">
        <v>41453</v>
      </c>
      <c r="F13" s="204">
        <v>-1.814348989791327</v>
      </c>
    </row>
    <row r="14" spans="1:14" ht="15.6" customHeight="1">
      <c r="A14" s="202" t="s">
        <v>148</v>
      </c>
      <c r="B14" s="203">
        <v>354151</v>
      </c>
      <c r="C14" s="203">
        <v>301628</v>
      </c>
      <c r="D14" s="203">
        <v>1992415.5</v>
      </c>
      <c r="E14" s="203">
        <v>1846596.25</v>
      </c>
      <c r="F14" s="204">
        <v>-7.3187169041798796</v>
      </c>
    </row>
    <row r="15" spans="1:14" ht="15.6" customHeight="1">
      <c r="A15" s="202" t="s">
        <v>145</v>
      </c>
      <c r="B15" s="203">
        <v>41329.25</v>
      </c>
      <c r="C15" s="203">
        <v>38359.75</v>
      </c>
      <c r="D15" s="203">
        <v>230982.75</v>
      </c>
      <c r="E15" s="203">
        <v>217148</v>
      </c>
      <c r="F15" s="204">
        <v>-5.9895165331610229</v>
      </c>
    </row>
    <row r="16" spans="1:14" ht="15.6" customHeight="1">
      <c r="A16" s="202" t="s">
        <v>144</v>
      </c>
      <c r="B16" s="203">
        <v>3554.25</v>
      </c>
      <c r="C16" s="203">
        <v>2687</v>
      </c>
      <c r="D16" s="203">
        <v>25701.25</v>
      </c>
      <c r="E16" s="203">
        <v>20933</v>
      </c>
      <c r="F16" s="204">
        <v>-18.552599581732409</v>
      </c>
      <c r="G16" s="15"/>
    </row>
    <row r="17" spans="1:7" ht="15.6" customHeight="1">
      <c r="A17" s="202" t="s">
        <v>150</v>
      </c>
      <c r="B17" s="203">
        <v>9342.5</v>
      </c>
      <c r="C17" s="203">
        <v>10654.5</v>
      </c>
      <c r="D17" s="203">
        <v>40150</v>
      </c>
      <c r="E17" s="203">
        <v>53306.5</v>
      </c>
      <c r="F17" s="204">
        <v>32.768368617683677</v>
      </c>
      <c r="G17" s="16"/>
    </row>
    <row r="18" spans="1:7" ht="15.6" customHeight="1">
      <c r="A18" s="202" t="s">
        <v>147</v>
      </c>
      <c r="B18" s="203">
        <v>429</v>
      </c>
      <c r="C18" s="203">
        <v>477</v>
      </c>
      <c r="D18" s="203">
        <v>2758</v>
      </c>
      <c r="E18" s="203">
        <v>2763</v>
      </c>
      <c r="F18" s="204">
        <v>0.18129079042785179</v>
      </c>
    </row>
    <row r="19" spans="1:7" ht="15.6" customHeight="1">
      <c r="A19" s="202" t="s">
        <v>143</v>
      </c>
      <c r="B19" s="203">
        <v>1688</v>
      </c>
      <c r="C19" s="203">
        <v>5268.75</v>
      </c>
      <c r="D19" s="203">
        <v>7345.5</v>
      </c>
      <c r="E19" s="203">
        <v>17217.5</v>
      </c>
      <c r="F19" s="204">
        <v>134.39520795044589</v>
      </c>
    </row>
    <row r="20" spans="1:7" ht="15.6" customHeight="1">
      <c r="A20" s="202" t="s">
        <v>142</v>
      </c>
      <c r="B20" s="203">
        <v>5576</v>
      </c>
      <c r="C20" s="203">
        <v>6032</v>
      </c>
      <c r="D20" s="203">
        <v>40308</v>
      </c>
      <c r="E20" s="203">
        <v>35184</v>
      </c>
      <c r="F20" s="204">
        <v>-12.71211670139922</v>
      </c>
    </row>
    <row r="21" spans="1:7" ht="15.6" customHeight="1">
      <c r="A21" s="202" t="s">
        <v>149</v>
      </c>
      <c r="B21" s="203">
        <v>9958.5</v>
      </c>
      <c r="C21" s="203">
        <v>16234</v>
      </c>
      <c r="D21" s="203">
        <v>54640.75</v>
      </c>
      <c r="E21" s="203">
        <v>80593.75</v>
      </c>
      <c r="F21" s="204">
        <v>47.4975178781404</v>
      </c>
    </row>
    <row r="22" spans="1:7" ht="15.6" customHeight="1">
      <c r="A22" s="202" t="s">
        <v>146</v>
      </c>
      <c r="B22" s="203">
        <v>114785</v>
      </c>
      <c r="C22" s="203">
        <v>142333</v>
      </c>
      <c r="D22" s="203">
        <v>681756</v>
      </c>
      <c r="E22" s="203">
        <v>735937</v>
      </c>
      <c r="F22" s="204">
        <v>7.947271457823617</v>
      </c>
    </row>
    <row r="23" spans="1:7" ht="15.6" customHeight="1">
      <c r="A23" s="202" t="s">
        <v>165</v>
      </c>
      <c r="B23" s="203">
        <v>21791.25</v>
      </c>
      <c r="C23" s="203">
        <v>33330.25</v>
      </c>
      <c r="D23" s="203">
        <v>98437.25</v>
      </c>
      <c r="E23" s="203">
        <v>176862.75</v>
      </c>
      <c r="F23" s="204">
        <v>79.670551544257904</v>
      </c>
    </row>
    <row r="24" spans="1:7" ht="15.6" customHeight="1">
      <c r="A24" s="202" t="s">
        <v>141</v>
      </c>
      <c r="B24" s="203">
        <v>3812.25</v>
      </c>
      <c r="C24" s="203">
        <v>3374.75</v>
      </c>
      <c r="D24" s="203">
        <v>22661.25</v>
      </c>
      <c r="E24" s="203">
        <v>20983.25</v>
      </c>
      <c r="F24" s="204">
        <v>-7.4047106845385846</v>
      </c>
    </row>
    <row r="25" spans="1:7" ht="15.6" customHeight="1">
      <c r="A25" s="202" t="s">
        <v>140</v>
      </c>
      <c r="B25" s="203">
        <v>470.25</v>
      </c>
      <c r="C25" s="203">
        <v>391</v>
      </c>
      <c r="D25" s="203">
        <v>2857.75</v>
      </c>
      <c r="E25" s="203">
        <v>2341.25</v>
      </c>
      <c r="F25" s="204">
        <v>-18.073659347388681</v>
      </c>
    </row>
    <row r="26" spans="1:7" ht="15.6" customHeight="1">
      <c r="A26" s="202" t="s">
        <v>152</v>
      </c>
      <c r="B26" s="203">
        <v>56</v>
      </c>
      <c r="C26" s="203">
        <v>18</v>
      </c>
      <c r="D26" s="203">
        <v>239.5</v>
      </c>
      <c r="E26" s="203">
        <v>146</v>
      </c>
      <c r="F26" s="204">
        <v>-39.03966597077244</v>
      </c>
    </row>
    <row r="27" spans="1:7" ht="15.6" customHeight="1">
      <c r="A27" s="202" t="s">
        <v>173</v>
      </c>
      <c r="B27" s="203">
        <v>0</v>
      </c>
      <c r="C27" s="203">
        <v>2</v>
      </c>
      <c r="D27" s="203">
        <v>0</v>
      </c>
      <c r="E27" s="203">
        <v>2</v>
      </c>
      <c r="F27" s="204" t="s">
        <v>151</v>
      </c>
    </row>
    <row r="28" spans="1:7" ht="15.6" customHeight="1">
      <c r="A28" s="202" t="s">
        <v>177</v>
      </c>
      <c r="B28" s="203">
        <v>38324</v>
      </c>
      <c r="C28" s="203">
        <v>43075</v>
      </c>
      <c r="D28" s="203">
        <v>262381</v>
      </c>
      <c r="E28" s="203">
        <v>281957</v>
      </c>
      <c r="F28" s="204">
        <v>7.4609060869498904</v>
      </c>
    </row>
    <row r="29" spans="1:7" ht="15.6" customHeight="1">
      <c r="A29" s="202" t="s">
        <v>178</v>
      </c>
      <c r="B29" s="203">
        <v>13905</v>
      </c>
      <c r="C29" s="203">
        <v>14807.75</v>
      </c>
      <c r="D29" s="203">
        <v>71585</v>
      </c>
      <c r="E29" s="203">
        <v>80168.5</v>
      </c>
      <c r="F29" s="204">
        <v>11.99064049731089</v>
      </c>
    </row>
    <row r="30" spans="1:7" ht="15.6" customHeight="1">
      <c r="A30" s="202" t="s">
        <v>179</v>
      </c>
      <c r="B30" s="203">
        <v>11651.75</v>
      </c>
      <c r="C30" s="203">
        <v>11694.5</v>
      </c>
      <c r="D30" s="203">
        <v>74274.25</v>
      </c>
      <c r="E30" s="203">
        <v>73275.75</v>
      </c>
      <c r="F30" s="204">
        <v>-1.3443420835619411</v>
      </c>
    </row>
    <row r="31" spans="1:7" ht="15.6" customHeight="1">
      <c r="A31" s="202" t="s">
        <v>180</v>
      </c>
      <c r="B31" s="203">
        <v>1214</v>
      </c>
      <c r="C31" s="203">
        <v>1222</v>
      </c>
      <c r="D31" s="203">
        <v>6933</v>
      </c>
      <c r="E31" s="203">
        <v>7464</v>
      </c>
      <c r="F31" s="204">
        <v>7.6590220683686709</v>
      </c>
    </row>
    <row r="32" spans="1:7" ht="15.6" customHeight="1">
      <c r="A32" s="202" t="s">
        <v>181</v>
      </c>
      <c r="B32" s="203">
        <v>487833</v>
      </c>
      <c r="C32" s="203">
        <v>488831</v>
      </c>
      <c r="D32" s="203">
        <v>2729094</v>
      </c>
      <c r="E32" s="203">
        <v>2834549</v>
      </c>
      <c r="F32" s="204">
        <v>3.8641028854264472</v>
      </c>
    </row>
    <row r="33" spans="1:6" ht="15.6" customHeight="1">
      <c r="A33" s="202" t="s">
        <v>182</v>
      </c>
      <c r="B33" s="203">
        <v>29598</v>
      </c>
      <c r="C33" s="203">
        <v>30442</v>
      </c>
      <c r="D33" s="203">
        <v>142639</v>
      </c>
      <c r="E33" s="203">
        <v>155389</v>
      </c>
      <c r="F33" s="204">
        <v>8.9386493175078385</v>
      </c>
    </row>
    <row r="34" spans="1:6" ht="15.6" customHeight="1">
      <c r="A34" s="202" t="s">
        <v>183</v>
      </c>
      <c r="B34" s="203">
        <v>2462.25</v>
      </c>
      <c r="C34" s="203">
        <v>3647.25</v>
      </c>
      <c r="D34" s="203">
        <v>16752.75</v>
      </c>
      <c r="E34" s="203">
        <v>17206</v>
      </c>
      <c r="F34" s="204">
        <v>2.70552595842473</v>
      </c>
    </row>
    <row r="35" spans="1:6" ht="15.6" customHeight="1">
      <c r="A35" s="170" t="s">
        <v>153</v>
      </c>
      <c r="B35" s="90">
        <f>SUM(B7:B34)</f>
        <v>1589349.5</v>
      </c>
      <c r="C35" s="91">
        <f>SUM(C7:C34)</f>
        <v>1603410.25</v>
      </c>
      <c r="D35" s="90">
        <f>SUM(D7:D34)</f>
        <v>9145327</v>
      </c>
      <c r="E35" s="192">
        <f>SUM(E7:E34)</f>
        <v>9202437</v>
      </c>
      <c r="F35" s="154">
        <f>E35*100/D35-100</f>
        <v>0.62447192976259203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4D2F9-A89D-4CFB-931A-026D899DE199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2</v>
      </c>
      <c r="D8" s="203">
        <v>941.5</v>
      </c>
      <c r="E8" s="203">
        <v>789</v>
      </c>
      <c r="F8" s="204">
        <v>-16.197557089750401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49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339922</v>
      </c>
      <c r="C11" s="203">
        <v>348777</v>
      </c>
      <c r="D11" s="203">
        <v>2056598</v>
      </c>
      <c r="E11" s="203">
        <v>1983523</v>
      </c>
      <c r="F11" s="204">
        <v>-3.5531980484275461</v>
      </c>
    </row>
    <row r="12" spans="1:14" ht="15.6" customHeight="1">
      <c r="A12" s="202" t="s">
        <v>6</v>
      </c>
      <c r="B12" s="203">
        <v>2123.25</v>
      </c>
      <c r="C12" s="203">
        <v>1466.75</v>
      </c>
      <c r="D12" s="203">
        <v>11291.5</v>
      </c>
      <c r="E12" s="203">
        <v>9032</v>
      </c>
      <c r="F12" s="204">
        <v>-20.01062746313599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6</v>
      </c>
      <c r="E13" s="203">
        <v>8</v>
      </c>
      <c r="F13" s="204">
        <v>33.333333333333343</v>
      </c>
    </row>
    <row r="14" spans="1:14" ht="15.6" customHeight="1">
      <c r="A14" s="202" t="s">
        <v>148</v>
      </c>
      <c r="B14" s="203">
        <v>178147</v>
      </c>
      <c r="C14" s="203">
        <v>119639</v>
      </c>
      <c r="D14" s="203">
        <v>955837.5</v>
      </c>
      <c r="E14" s="203">
        <v>751964</v>
      </c>
      <c r="F14" s="204">
        <v>-21.32930545202505</v>
      </c>
    </row>
    <row r="15" spans="1:14" ht="15.6" customHeight="1">
      <c r="A15" s="202" t="s">
        <v>145</v>
      </c>
      <c r="B15" s="203">
        <v>988.5</v>
      </c>
      <c r="C15" s="203">
        <v>244.25</v>
      </c>
      <c r="D15" s="203">
        <v>3505.5</v>
      </c>
      <c r="E15" s="203">
        <v>1713.75</v>
      </c>
      <c r="F15" s="204">
        <v>-51.112537441163887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714</v>
      </c>
      <c r="F16" s="204" t="s">
        <v>151</v>
      </c>
      <c r="G16" s="15"/>
    </row>
    <row r="17" spans="1:7" ht="15.6" customHeight="1">
      <c r="A17" s="202" t="s">
        <v>150</v>
      </c>
      <c r="B17" s="203">
        <v>222</v>
      </c>
      <c r="C17" s="203">
        <v>252</v>
      </c>
      <c r="D17" s="203">
        <v>1002</v>
      </c>
      <c r="E17" s="203">
        <v>5349.5</v>
      </c>
      <c r="F17" s="204">
        <v>433.88223552894209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64.25</v>
      </c>
      <c r="C19" s="203">
        <v>3523.5</v>
      </c>
      <c r="D19" s="203">
        <v>228.5</v>
      </c>
      <c r="E19" s="203">
        <v>8192.75</v>
      </c>
      <c r="F19" s="204">
        <v>3485.448577680525</v>
      </c>
    </row>
    <row r="20" spans="1:7" ht="15.6" customHeight="1">
      <c r="A20" s="202" t="s">
        <v>142</v>
      </c>
      <c r="B20" s="203">
        <v>16</v>
      </c>
      <c r="C20" s="203">
        <v>8</v>
      </c>
      <c r="D20" s="203">
        <v>29</v>
      </c>
      <c r="E20" s="203">
        <v>114</v>
      </c>
      <c r="F20" s="204">
        <v>293.10344827586209</v>
      </c>
    </row>
    <row r="21" spans="1:7" ht="15.6" customHeight="1">
      <c r="A21" s="202" t="s">
        <v>149</v>
      </c>
      <c r="B21" s="203">
        <v>1110.5</v>
      </c>
      <c r="C21" s="203">
        <v>4419.25</v>
      </c>
      <c r="D21" s="203">
        <v>6886.75</v>
      </c>
      <c r="E21" s="203">
        <v>16870.75</v>
      </c>
      <c r="F21" s="204">
        <v>144.9740443605474</v>
      </c>
    </row>
    <row r="22" spans="1:7" ht="15.6" customHeight="1">
      <c r="A22" s="202" t="s">
        <v>146</v>
      </c>
      <c r="B22" s="203">
        <v>67648</v>
      </c>
      <c r="C22" s="203">
        <v>93409</v>
      </c>
      <c r="D22" s="203">
        <v>387725</v>
      </c>
      <c r="E22" s="203">
        <v>438015</v>
      </c>
      <c r="F22" s="204">
        <v>12.97053323876459</v>
      </c>
    </row>
    <row r="23" spans="1:7" ht="15.6" customHeight="1">
      <c r="A23" s="202" t="s">
        <v>165</v>
      </c>
      <c r="B23" s="203">
        <v>19006.25</v>
      </c>
      <c r="C23" s="203">
        <v>29232.5</v>
      </c>
      <c r="D23" s="203">
        <v>85242</v>
      </c>
      <c r="E23" s="203">
        <v>157462.25</v>
      </c>
      <c r="F23" s="204">
        <v>84.723786396377363</v>
      </c>
    </row>
    <row r="24" spans="1:7" ht="15.6" customHeight="1">
      <c r="A24" s="202" t="s">
        <v>141</v>
      </c>
      <c r="B24" s="203">
        <v>0</v>
      </c>
      <c r="C24" s="203">
        <v>140</v>
      </c>
      <c r="D24" s="203">
        <v>12</v>
      </c>
      <c r="E24" s="203">
        <v>269</v>
      </c>
      <c r="F24" s="204">
        <v>2141.666666666667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3682</v>
      </c>
      <c r="C28" s="203">
        <v>4290</v>
      </c>
      <c r="D28" s="203">
        <v>41874</v>
      </c>
      <c r="E28" s="203">
        <v>50729</v>
      </c>
      <c r="F28" s="204">
        <v>21.146773654296229</v>
      </c>
    </row>
    <row r="29" spans="1:7" ht="15.6" customHeight="1">
      <c r="A29" s="202" t="s">
        <v>178</v>
      </c>
      <c r="B29" s="203">
        <v>2375.75</v>
      </c>
      <c r="C29" s="203">
        <v>2438.5</v>
      </c>
      <c r="D29" s="203">
        <v>12559.75</v>
      </c>
      <c r="E29" s="203">
        <v>13011.75</v>
      </c>
      <c r="F29" s="204">
        <v>3.598797746770444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74</v>
      </c>
      <c r="C31" s="203">
        <v>194</v>
      </c>
      <c r="D31" s="203">
        <v>356</v>
      </c>
      <c r="E31" s="203">
        <v>290</v>
      </c>
      <c r="F31" s="204">
        <v>-18.539325842696631</v>
      </c>
    </row>
    <row r="32" spans="1:7" ht="15.6" customHeight="1">
      <c r="A32" s="202" t="s">
        <v>181</v>
      </c>
      <c r="B32" s="203">
        <v>249220</v>
      </c>
      <c r="C32" s="203">
        <v>218353</v>
      </c>
      <c r="D32" s="203">
        <v>1385913</v>
      </c>
      <c r="E32" s="203">
        <v>1316172</v>
      </c>
      <c r="F32" s="204">
        <v>-5.0321340517045456</v>
      </c>
    </row>
    <row r="33" spans="1:6" ht="15.6" customHeight="1">
      <c r="A33" s="202" t="s">
        <v>182</v>
      </c>
      <c r="B33" s="203">
        <v>3777</v>
      </c>
      <c r="C33" s="203">
        <v>2927</v>
      </c>
      <c r="D33" s="203">
        <v>18882</v>
      </c>
      <c r="E33" s="203">
        <v>12671</v>
      </c>
      <c r="F33" s="204">
        <v>-32.893761254104433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175.75</v>
      </c>
      <c r="E34" s="203">
        <v>2</v>
      </c>
      <c r="F34" s="204">
        <v>-98.862019914651498</v>
      </c>
    </row>
    <row r="35" spans="1:6" ht="15.6" customHeight="1">
      <c r="A35" s="170" t="s">
        <v>153</v>
      </c>
      <c r="B35" s="90">
        <f>SUM(B7:B34)</f>
        <v>868376.5</v>
      </c>
      <c r="C35" s="91">
        <f>SUM(C7:C34)</f>
        <v>829315.75</v>
      </c>
      <c r="D35" s="192">
        <f>SUM(D7:D34)</f>
        <v>4969065.75</v>
      </c>
      <c r="E35" s="92">
        <f>SUM(E7:E34)</f>
        <v>4766941.75</v>
      </c>
      <c r="F35" s="154">
        <f>E35*100/D35-100</f>
        <v>-4.0676459151300293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5310C-5A82-4C52-A6D6-B378B453245E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13134.5</v>
      </c>
      <c r="C8" s="203">
        <v>12158.5</v>
      </c>
      <c r="D8" s="203">
        <v>72033.75</v>
      </c>
      <c r="E8" s="203">
        <v>77451.75</v>
      </c>
      <c r="F8" s="204">
        <v>7.5214743089176892</v>
      </c>
      <c r="G8" s="20"/>
    </row>
    <row r="9" spans="1:14" ht="15.6" customHeight="1">
      <c r="A9" s="202" t="s">
        <v>8</v>
      </c>
      <c r="B9" s="203">
        <v>601.25</v>
      </c>
      <c r="C9" s="203">
        <v>936</v>
      </c>
      <c r="D9" s="203">
        <v>2313</v>
      </c>
      <c r="E9" s="203">
        <v>2846</v>
      </c>
      <c r="F9" s="204">
        <v>23.04366623432772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13281.75</v>
      </c>
      <c r="C12" s="203">
        <v>12192.75</v>
      </c>
      <c r="D12" s="203">
        <v>81112.5</v>
      </c>
      <c r="E12" s="203">
        <v>81274.75</v>
      </c>
      <c r="F12" s="204">
        <v>0.20003082139004391</v>
      </c>
    </row>
    <row r="13" spans="1:14" ht="15.6" customHeight="1">
      <c r="A13" s="202" t="s">
        <v>175</v>
      </c>
      <c r="B13" s="203">
        <v>7881</v>
      </c>
      <c r="C13" s="203">
        <v>7843</v>
      </c>
      <c r="D13" s="203">
        <v>42197</v>
      </c>
      <c r="E13" s="203">
        <v>41405</v>
      </c>
      <c r="F13" s="204">
        <v>-1.876910680854095</v>
      </c>
    </row>
    <row r="14" spans="1:14" ht="15.6" customHeight="1">
      <c r="A14" s="202" t="s">
        <v>148</v>
      </c>
      <c r="B14" s="203">
        <v>18294.5</v>
      </c>
      <c r="C14" s="203">
        <v>18187</v>
      </c>
      <c r="D14" s="203">
        <v>109675.5</v>
      </c>
      <c r="E14" s="203">
        <v>110490.25</v>
      </c>
      <c r="F14" s="204">
        <v>0.74287329440029737</v>
      </c>
    </row>
    <row r="15" spans="1:14" ht="15.6" customHeight="1">
      <c r="A15" s="202" t="s">
        <v>145</v>
      </c>
      <c r="B15" s="203">
        <v>2183.25</v>
      </c>
      <c r="C15" s="203">
        <v>1349.75</v>
      </c>
      <c r="D15" s="203">
        <v>9926.75</v>
      </c>
      <c r="E15" s="203">
        <v>8803.75</v>
      </c>
      <c r="F15" s="204">
        <v>-11.31286674893596</v>
      </c>
    </row>
    <row r="16" spans="1:14" ht="15.6" customHeight="1">
      <c r="A16" s="202" t="s">
        <v>144</v>
      </c>
      <c r="B16" s="203">
        <v>530</v>
      </c>
      <c r="C16" s="203">
        <v>127</v>
      </c>
      <c r="D16" s="203">
        <v>6830</v>
      </c>
      <c r="E16" s="203">
        <v>3132</v>
      </c>
      <c r="F16" s="204">
        <v>-54.143484626647137</v>
      </c>
      <c r="G16" s="15"/>
    </row>
    <row r="17" spans="1:7" ht="15.6" customHeight="1">
      <c r="A17" s="202" t="s">
        <v>150</v>
      </c>
      <c r="B17" s="203">
        <v>370.5</v>
      </c>
      <c r="C17" s="203">
        <v>1194.75</v>
      </c>
      <c r="D17" s="203">
        <v>3262.5</v>
      </c>
      <c r="E17" s="203">
        <v>3753.25</v>
      </c>
      <c r="F17" s="204">
        <v>15.042145593869741</v>
      </c>
      <c r="G17" s="16"/>
    </row>
    <row r="18" spans="1:7" ht="15.6" customHeight="1">
      <c r="A18" s="202" t="s">
        <v>147</v>
      </c>
      <c r="B18" s="203">
        <v>420</v>
      </c>
      <c r="C18" s="203">
        <v>461</v>
      </c>
      <c r="D18" s="203">
        <v>2658</v>
      </c>
      <c r="E18" s="203">
        <v>2687</v>
      </c>
      <c r="F18" s="204">
        <v>1.0910458991723151</v>
      </c>
    </row>
    <row r="19" spans="1:7" ht="15.6" customHeight="1">
      <c r="A19" s="202" t="s">
        <v>143</v>
      </c>
      <c r="B19" s="203">
        <v>317</v>
      </c>
      <c r="C19" s="203">
        <v>499</v>
      </c>
      <c r="D19" s="203">
        <v>1022</v>
      </c>
      <c r="E19" s="203">
        <v>2267.25</v>
      </c>
      <c r="F19" s="204">
        <v>121.8444227005871</v>
      </c>
    </row>
    <row r="20" spans="1:7" ht="15.6" customHeight="1">
      <c r="A20" s="202" t="s">
        <v>142</v>
      </c>
      <c r="B20" s="203">
        <v>783</v>
      </c>
      <c r="C20" s="203">
        <v>963</v>
      </c>
      <c r="D20" s="203">
        <v>3632</v>
      </c>
      <c r="E20" s="203">
        <v>6015</v>
      </c>
      <c r="F20" s="204">
        <v>65.611233480176224</v>
      </c>
    </row>
    <row r="21" spans="1:7" ht="15.6" customHeight="1">
      <c r="A21" s="202" t="s">
        <v>149</v>
      </c>
      <c r="B21" s="203">
        <v>7551.25</v>
      </c>
      <c r="C21" s="203">
        <v>7042</v>
      </c>
      <c r="D21" s="203">
        <v>41290.75</v>
      </c>
      <c r="E21" s="203">
        <v>44023</v>
      </c>
      <c r="F21" s="204">
        <v>6.6170994714312457</v>
      </c>
    </row>
    <row r="22" spans="1:7" ht="15.6" customHeight="1">
      <c r="A22" s="202" t="s">
        <v>146</v>
      </c>
      <c r="B22" s="203">
        <v>41206</v>
      </c>
      <c r="C22" s="203">
        <v>41499</v>
      </c>
      <c r="D22" s="203">
        <v>254351</v>
      </c>
      <c r="E22" s="203">
        <v>254188</v>
      </c>
      <c r="F22" s="204">
        <v>-6.4084670396425736E-2</v>
      </c>
    </row>
    <row r="23" spans="1:7" ht="15.6" customHeight="1">
      <c r="A23" s="202" t="s">
        <v>165</v>
      </c>
      <c r="B23" s="203">
        <v>848</v>
      </c>
      <c r="C23" s="203">
        <v>723.5</v>
      </c>
      <c r="D23" s="203">
        <v>4165</v>
      </c>
      <c r="E23" s="203">
        <v>3832.75</v>
      </c>
      <c r="F23" s="204">
        <v>-7.9771908763505328</v>
      </c>
    </row>
    <row r="24" spans="1:7" ht="15.6" customHeight="1">
      <c r="A24" s="202" t="s">
        <v>141</v>
      </c>
      <c r="B24" s="203">
        <v>171.5</v>
      </c>
      <c r="C24" s="203">
        <v>582</v>
      </c>
      <c r="D24" s="203">
        <v>1766</v>
      </c>
      <c r="E24" s="203">
        <v>4488.75</v>
      </c>
      <c r="F24" s="204">
        <v>154.1761041902605</v>
      </c>
    </row>
    <row r="25" spans="1:7" ht="15.6" customHeight="1">
      <c r="A25" s="202" t="s">
        <v>140</v>
      </c>
      <c r="B25" s="203">
        <v>460.25</v>
      </c>
      <c r="C25" s="203">
        <v>391</v>
      </c>
      <c r="D25" s="203">
        <v>2830.75</v>
      </c>
      <c r="E25" s="203">
        <v>2341.25</v>
      </c>
      <c r="F25" s="204">
        <v>-17.292237039653799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30502</v>
      </c>
      <c r="C28" s="203">
        <v>33116</v>
      </c>
      <c r="D28" s="203">
        <v>192685</v>
      </c>
      <c r="E28" s="203">
        <v>193216</v>
      </c>
      <c r="F28" s="204">
        <v>0.2755793133871407</v>
      </c>
    </row>
    <row r="29" spans="1:7" ht="15.6" customHeight="1">
      <c r="A29" s="202" t="s">
        <v>178</v>
      </c>
      <c r="B29" s="203">
        <v>1805.25</v>
      </c>
      <c r="C29" s="203">
        <v>2155.5</v>
      </c>
      <c r="D29" s="203">
        <v>12726.75</v>
      </c>
      <c r="E29" s="203">
        <v>12733.75</v>
      </c>
      <c r="F29" s="204">
        <v>5.5002259021350142E-2</v>
      </c>
    </row>
    <row r="30" spans="1:7" ht="15.6" customHeight="1">
      <c r="A30" s="202" t="s">
        <v>179</v>
      </c>
      <c r="B30" s="203">
        <v>11591.75</v>
      </c>
      <c r="C30" s="203">
        <v>11522.5</v>
      </c>
      <c r="D30" s="203">
        <v>73442.25</v>
      </c>
      <c r="E30" s="203">
        <v>72081.5</v>
      </c>
      <c r="F30" s="204">
        <v>-1.8528163284757679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15517</v>
      </c>
      <c r="C32" s="203">
        <v>20752</v>
      </c>
      <c r="D32" s="203">
        <v>103746</v>
      </c>
      <c r="E32" s="203">
        <v>108202</v>
      </c>
      <c r="F32" s="204">
        <v>4.2951053534594053</v>
      </c>
    </row>
    <row r="33" spans="1:6" ht="15.6" customHeight="1">
      <c r="A33" s="202" t="s">
        <v>182</v>
      </c>
      <c r="B33" s="203">
        <v>1176</v>
      </c>
      <c r="C33" s="203">
        <v>1493</v>
      </c>
      <c r="D33" s="203">
        <v>6921</v>
      </c>
      <c r="E33" s="203">
        <v>6539</v>
      </c>
      <c r="F33" s="204">
        <v>-5.5194336078601367</v>
      </c>
    </row>
    <row r="34" spans="1:6" ht="15.6" customHeight="1">
      <c r="A34" s="202" t="s">
        <v>183</v>
      </c>
      <c r="B34" s="203">
        <v>1969.5</v>
      </c>
      <c r="C34" s="203">
        <v>3133</v>
      </c>
      <c r="D34" s="203">
        <v>13255</v>
      </c>
      <c r="E34" s="203">
        <v>14275.25</v>
      </c>
      <c r="F34" s="204">
        <v>7.6970954356846448</v>
      </c>
    </row>
    <row r="35" spans="1:6" ht="15.6" customHeight="1">
      <c r="A35" s="170" t="s">
        <v>153</v>
      </c>
      <c r="B35" s="90">
        <f>SUM(B7:B34)</f>
        <v>170595.25</v>
      </c>
      <c r="C35" s="91">
        <f>SUM(C7:C34)</f>
        <v>178321.25</v>
      </c>
      <c r="D35" s="90">
        <f>SUM(D7:D34)</f>
        <v>1041842.5</v>
      </c>
      <c r="E35" s="192">
        <f>SUM(E7:E34)</f>
        <v>1056047.25</v>
      </c>
      <c r="F35" s="191">
        <f>E35*100/D35-100</f>
        <v>1.3634258537158956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5859A-A523-4168-9A39-CFBD0FCB79B2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4</v>
      </c>
      <c r="E7" s="203">
        <v>2</v>
      </c>
      <c r="F7" s="204">
        <v>-50</v>
      </c>
      <c r="G7" s="51"/>
    </row>
    <row r="8" spans="1:14" ht="15.6" customHeight="1">
      <c r="A8" s="202" t="s">
        <v>11</v>
      </c>
      <c r="B8" s="203">
        <v>1851.75</v>
      </c>
      <c r="C8" s="203">
        <v>2184.25</v>
      </c>
      <c r="D8" s="203">
        <v>10607.75</v>
      </c>
      <c r="E8" s="203">
        <v>15283</v>
      </c>
      <c r="F8" s="204">
        <v>44.073908227475187</v>
      </c>
      <c r="G8" s="20"/>
    </row>
    <row r="9" spans="1:14" ht="15.6" customHeight="1">
      <c r="A9" s="202" t="s">
        <v>8</v>
      </c>
      <c r="B9" s="203">
        <v>1335.5</v>
      </c>
      <c r="C9" s="203">
        <v>1630</v>
      </c>
      <c r="D9" s="203">
        <v>5909</v>
      </c>
      <c r="E9" s="203">
        <v>8429</v>
      </c>
      <c r="F9" s="204">
        <v>42.646809950922318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54321</v>
      </c>
      <c r="C11" s="203">
        <v>58897</v>
      </c>
      <c r="D11" s="203">
        <v>342012</v>
      </c>
      <c r="E11" s="203">
        <v>307182</v>
      </c>
      <c r="F11" s="204">
        <v>-10.183853198133409</v>
      </c>
    </row>
    <row r="12" spans="1:14" ht="15.6" customHeight="1">
      <c r="A12" s="202" t="s">
        <v>6</v>
      </c>
      <c r="B12" s="203">
        <v>2962.25</v>
      </c>
      <c r="C12" s="203">
        <v>2812.5</v>
      </c>
      <c r="D12" s="203">
        <v>16372.5</v>
      </c>
      <c r="E12" s="203">
        <v>15099</v>
      </c>
      <c r="F12" s="204">
        <v>-7.7782867613376112</v>
      </c>
    </row>
    <row r="13" spans="1:14" ht="15.6" customHeight="1">
      <c r="A13" s="202" t="s">
        <v>175</v>
      </c>
      <c r="B13" s="203">
        <v>4</v>
      </c>
      <c r="C13" s="203">
        <v>1</v>
      </c>
      <c r="D13" s="203">
        <v>16</v>
      </c>
      <c r="E13" s="203">
        <v>40</v>
      </c>
      <c r="F13" s="204">
        <v>150</v>
      </c>
    </row>
    <row r="14" spans="1:14" ht="15.6" customHeight="1">
      <c r="A14" s="202" t="s">
        <v>148</v>
      </c>
      <c r="B14" s="203">
        <v>157709.5</v>
      </c>
      <c r="C14" s="203">
        <v>163802</v>
      </c>
      <c r="D14" s="203">
        <v>926902.5</v>
      </c>
      <c r="E14" s="203">
        <v>984142</v>
      </c>
      <c r="F14" s="204">
        <v>6.1753528553434762</v>
      </c>
    </row>
    <row r="15" spans="1:14" ht="15.6" customHeight="1">
      <c r="A15" s="202" t="s">
        <v>145</v>
      </c>
      <c r="B15" s="203">
        <v>38157.5</v>
      </c>
      <c r="C15" s="203">
        <v>36765.75</v>
      </c>
      <c r="D15" s="203">
        <v>217550.5</v>
      </c>
      <c r="E15" s="203">
        <v>206630.5</v>
      </c>
      <c r="F15" s="204">
        <v>-5.0195242024265667</v>
      </c>
    </row>
    <row r="16" spans="1:14" ht="15.6" customHeight="1">
      <c r="A16" s="202" t="s">
        <v>144</v>
      </c>
      <c r="B16" s="203">
        <v>3024.25</v>
      </c>
      <c r="C16" s="203">
        <v>2560</v>
      </c>
      <c r="D16" s="203">
        <v>18871.25</v>
      </c>
      <c r="E16" s="203">
        <v>17087</v>
      </c>
      <c r="F16" s="204">
        <v>-9.4548585811750741</v>
      </c>
      <c r="G16" s="15"/>
    </row>
    <row r="17" spans="1:7" ht="15.6" customHeight="1">
      <c r="A17" s="202" t="s">
        <v>150</v>
      </c>
      <c r="B17" s="203">
        <v>8750</v>
      </c>
      <c r="C17" s="203">
        <v>9207.75</v>
      </c>
      <c r="D17" s="203">
        <v>35885.5</v>
      </c>
      <c r="E17" s="203">
        <v>44203.75</v>
      </c>
      <c r="F17" s="204">
        <v>23.179975198896489</v>
      </c>
      <c r="G17" s="16"/>
    </row>
    <row r="18" spans="1:7" ht="15.6" customHeight="1">
      <c r="A18" s="202" t="s">
        <v>147</v>
      </c>
      <c r="B18" s="203">
        <v>9</v>
      </c>
      <c r="C18" s="203">
        <v>16</v>
      </c>
      <c r="D18" s="203">
        <v>100</v>
      </c>
      <c r="E18" s="203">
        <v>76</v>
      </c>
      <c r="F18" s="204">
        <v>-24</v>
      </c>
    </row>
    <row r="19" spans="1:7" ht="15.6" customHeight="1">
      <c r="A19" s="202" t="s">
        <v>143</v>
      </c>
      <c r="B19" s="203">
        <v>1306.75</v>
      </c>
      <c r="C19" s="203">
        <v>1246.25</v>
      </c>
      <c r="D19" s="203">
        <v>6095</v>
      </c>
      <c r="E19" s="203">
        <v>6757.5</v>
      </c>
      <c r="F19" s="204">
        <v>10.869565217391299</v>
      </c>
    </row>
    <row r="20" spans="1:7" ht="15.6" customHeight="1">
      <c r="A20" s="202" t="s">
        <v>142</v>
      </c>
      <c r="B20" s="203">
        <v>4777</v>
      </c>
      <c r="C20" s="203">
        <v>5061</v>
      </c>
      <c r="D20" s="203">
        <v>36647</v>
      </c>
      <c r="E20" s="203">
        <v>29055</v>
      </c>
      <c r="F20" s="204">
        <v>-20.716566158212132</v>
      </c>
    </row>
    <row r="21" spans="1:7" ht="15.6" customHeight="1">
      <c r="A21" s="202" t="s">
        <v>149</v>
      </c>
      <c r="B21" s="203">
        <v>1296.75</v>
      </c>
      <c r="C21" s="203">
        <v>4772.75</v>
      </c>
      <c r="D21" s="203">
        <v>6463.25</v>
      </c>
      <c r="E21" s="203">
        <v>19700</v>
      </c>
      <c r="F21" s="204">
        <v>204.800216609291</v>
      </c>
    </row>
    <row r="22" spans="1:7" ht="15.6" customHeight="1">
      <c r="A22" s="202" t="s">
        <v>146</v>
      </c>
      <c r="B22" s="203">
        <v>5931</v>
      </c>
      <c r="C22" s="203">
        <v>7425</v>
      </c>
      <c r="D22" s="203">
        <v>39680</v>
      </c>
      <c r="E22" s="203">
        <v>43734</v>
      </c>
      <c r="F22" s="204">
        <v>10.21673387096774</v>
      </c>
    </row>
    <row r="23" spans="1:7" ht="15.6" customHeight="1">
      <c r="A23" s="202" t="s">
        <v>165</v>
      </c>
      <c r="B23" s="203">
        <v>1937</v>
      </c>
      <c r="C23" s="203">
        <v>3374.25</v>
      </c>
      <c r="D23" s="203">
        <v>9030.25</v>
      </c>
      <c r="E23" s="203">
        <v>15567.75</v>
      </c>
      <c r="F23" s="204">
        <v>72.395559369895636</v>
      </c>
    </row>
    <row r="24" spans="1:7" ht="15.6" customHeight="1">
      <c r="A24" s="202" t="s">
        <v>141</v>
      </c>
      <c r="B24" s="203">
        <v>3640.75</v>
      </c>
      <c r="C24" s="203">
        <v>2652.75</v>
      </c>
      <c r="D24" s="203">
        <v>20883.25</v>
      </c>
      <c r="E24" s="203">
        <v>16225.5</v>
      </c>
      <c r="F24" s="204">
        <v>-22.303760190583361</v>
      </c>
    </row>
    <row r="25" spans="1:7" ht="15.6" customHeight="1">
      <c r="A25" s="202" t="s">
        <v>140</v>
      </c>
      <c r="B25" s="203">
        <v>10</v>
      </c>
      <c r="C25" s="203">
        <v>0</v>
      </c>
      <c r="D25" s="203">
        <v>27</v>
      </c>
      <c r="E25" s="203">
        <v>0</v>
      </c>
      <c r="F25" s="204">
        <v>-100</v>
      </c>
    </row>
    <row r="26" spans="1:7" ht="15.6" customHeight="1">
      <c r="A26" s="202" t="s">
        <v>152</v>
      </c>
      <c r="B26" s="203">
        <v>56</v>
      </c>
      <c r="C26" s="203">
        <v>18</v>
      </c>
      <c r="D26" s="203">
        <v>239.5</v>
      </c>
      <c r="E26" s="203">
        <v>146</v>
      </c>
      <c r="F26" s="204">
        <v>-39.03966597077244</v>
      </c>
    </row>
    <row r="27" spans="1:7" ht="15.6" customHeight="1">
      <c r="A27" s="202" t="s">
        <v>173</v>
      </c>
      <c r="B27" s="203">
        <v>0</v>
      </c>
      <c r="C27" s="203">
        <v>2</v>
      </c>
      <c r="D27" s="203">
        <v>0</v>
      </c>
      <c r="E27" s="203">
        <v>2</v>
      </c>
      <c r="F27" s="204" t="s">
        <v>151</v>
      </c>
    </row>
    <row r="28" spans="1:7" ht="15.6" customHeight="1">
      <c r="A28" s="202" t="s">
        <v>177</v>
      </c>
      <c r="B28" s="203">
        <v>4140</v>
      </c>
      <c r="C28" s="203">
        <v>5669</v>
      </c>
      <c r="D28" s="203">
        <v>27822</v>
      </c>
      <c r="E28" s="203">
        <v>38012</v>
      </c>
      <c r="F28" s="204">
        <v>36.625691898497593</v>
      </c>
    </row>
    <row r="29" spans="1:7" ht="15.6" customHeight="1">
      <c r="A29" s="202" t="s">
        <v>178</v>
      </c>
      <c r="B29" s="203">
        <v>9724</v>
      </c>
      <c r="C29" s="203">
        <v>10213.75</v>
      </c>
      <c r="D29" s="203">
        <v>46298.5</v>
      </c>
      <c r="E29" s="203">
        <v>54423</v>
      </c>
      <c r="F29" s="204">
        <v>17.54808471116775</v>
      </c>
    </row>
    <row r="30" spans="1:7" ht="15.6" customHeight="1">
      <c r="A30" s="202" t="s">
        <v>179</v>
      </c>
      <c r="B30" s="203">
        <v>60</v>
      </c>
      <c r="C30" s="203">
        <v>172</v>
      </c>
      <c r="D30" s="203">
        <v>832</v>
      </c>
      <c r="E30" s="203">
        <v>1194.25</v>
      </c>
      <c r="F30" s="204">
        <v>43.539663461538453</v>
      </c>
    </row>
    <row r="31" spans="1:7" ht="15.6" customHeight="1">
      <c r="A31" s="202" t="s">
        <v>180</v>
      </c>
      <c r="B31" s="203">
        <v>1140</v>
      </c>
      <c r="C31" s="203">
        <v>1028</v>
      </c>
      <c r="D31" s="203">
        <v>6577</v>
      </c>
      <c r="E31" s="203">
        <v>7174</v>
      </c>
      <c r="F31" s="204">
        <v>9.0770868176980457</v>
      </c>
    </row>
    <row r="32" spans="1:7" ht="15.6" customHeight="1">
      <c r="A32" s="202" t="s">
        <v>181</v>
      </c>
      <c r="B32" s="203">
        <v>223096</v>
      </c>
      <c r="C32" s="203">
        <v>249726</v>
      </c>
      <c r="D32" s="203">
        <v>1239435</v>
      </c>
      <c r="E32" s="203">
        <v>1410175</v>
      </c>
      <c r="F32" s="204">
        <v>13.77563163860952</v>
      </c>
    </row>
    <row r="33" spans="1:6" ht="15.6" customHeight="1">
      <c r="A33" s="202" t="s">
        <v>182</v>
      </c>
      <c r="B33" s="203">
        <v>24645</v>
      </c>
      <c r="C33" s="203">
        <v>26022</v>
      </c>
      <c r="D33" s="203">
        <v>116836</v>
      </c>
      <c r="E33" s="203">
        <v>136179</v>
      </c>
      <c r="F33" s="204">
        <v>16.555684891642979</v>
      </c>
    </row>
    <row r="34" spans="1:6" ht="15.6" customHeight="1">
      <c r="A34" s="202" t="s">
        <v>183</v>
      </c>
      <c r="B34" s="203">
        <v>492.75</v>
      </c>
      <c r="C34" s="203">
        <v>514.25</v>
      </c>
      <c r="D34" s="203">
        <v>3322</v>
      </c>
      <c r="E34" s="203">
        <v>2928.75</v>
      </c>
      <c r="F34" s="204">
        <v>-11.837748344370871</v>
      </c>
    </row>
    <row r="35" spans="1:6" ht="15.6" customHeight="1">
      <c r="A35" s="170" t="s">
        <v>153</v>
      </c>
      <c r="B35" s="90">
        <f>SUM(B7:B34)</f>
        <v>550377.75</v>
      </c>
      <c r="C35" s="91">
        <f>SUM(C7:C34)</f>
        <v>595773.25</v>
      </c>
      <c r="D35" s="192">
        <f>SUM(D7:D34)</f>
        <v>3134418.75</v>
      </c>
      <c r="E35" s="192">
        <f>SUM(E7:E34)</f>
        <v>3379448</v>
      </c>
      <c r="F35" s="154">
        <f>E35*100/D35-100</f>
        <v>7.8173744334575588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5790E-AF90-4737-ABB2-F60F344CF03C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96</v>
      </c>
      <c r="C7" s="203">
        <v>91</v>
      </c>
      <c r="D7" s="203">
        <v>576</v>
      </c>
      <c r="E7" s="203">
        <v>538</v>
      </c>
      <c r="F7" s="204">
        <v>-6.5972222222222294</v>
      </c>
      <c r="G7" s="51"/>
    </row>
    <row r="8" spans="1:14" ht="15.6" customHeight="1">
      <c r="A8" s="202" t="s">
        <v>11</v>
      </c>
      <c r="B8" s="203">
        <v>69</v>
      </c>
      <c r="C8" s="203">
        <v>74</v>
      </c>
      <c r="D8" s="203">
        <v>383</v>
      </c>
      <c r="E8" s="203">
        <v>411</v>
      </c>
      <c r="F8" s="204">
        <v>7.3107049608355084</v>
      </c>
      <c r="G8" s="20"/>
    </row>
    <row r="9" spans="1:14" ht="15.6" customHeight="1">
      <c r="A9" s="202" t="s">
        <v>8</v>
      </c>
      <c r="B9" s="203">
        <v>167</v>
      </c>
      <c r="C9" s="203">
        <v>138</v>
      </c>
      <c r="D9" s="203">
        <v>840</v>
      </c>
      <c r="E9" s="203">
        <v>697</v>
      </c>
      <c r="F9" s="204">
        <v>-17.023809523809518</v>
      </c>
      <c r="G9" s="20"/>
    </row>
    <row r="10" spans="1:14" ht="15.6" customHeight="1">
      <c r="A10" s="202" t="s">
        <v>10</v>
      </c>
      <c r="B10" s="203">
        <v>71</v>
      </c>
      <c r="C10" s="203">
        <v>66</v>
      </c>
      <c r="D10" s="203">
        <v>403</v>
      </c>
      <c r="E10" s="203">
        <v>407</v>
      </c>
      <c r="F10" s="204">
        <v>0.99255583126550562</v>
      </c>
    </row>
    <row r="11" spans="1:14" ht="15.6" customHeight="1">
      <c r="A11" s="202" t="s">
        <v>9</v>
      </c>
      <c r="B11" s="203">
        <v>2608</v>
      </c>
      <c r="C11" s="203">
        <v>2618</v>
      </c>
      <c r="D11" s="203">
        <v>14386</v>
      </c>
      <c r="E11" s="203">
        <v>14173</v>
      </c>
      <c r="F11" s="204">
        <v>-1.4806061448630601</v>
      </c>
    </row>
    <row r="12" spans="1:14" ht="15.6" customHeight="1">
      <c r="A12" s="202" t="s">
        <v>6</v>
      </c>
      <c r="B12" s="203">
        <v>127</v>
      </c>
      <c r="C12" s="203">
        <v>134</v>
      </c>
      <c r="D12" s="203">
        <v>717</v>
      </c>
      <c r="E12" s="203">
        <v>768</v>
      </c>
      <c r="F12" s="204">
        <v>7.1129707112970664</v>
      </c>
    </row>
    <row r="13" spans="1:14" ht="15.6" customHeight="1">
      <c r="A13" s="202" t="s">
        <v>175</v>
      </c>
      <c r="B13" s="203">
        <v>5175</v>
      </c>
      <c r="C13" s="203">
        <v>4886</v>
      </c>
      <c r="D13" s="203">
        <v>22451</v>
      </c>
      <c r="E13" s="203">
        <v>21413</v>
      </c>
      <c r="F13" s="204">
        <v>-4.6234020756313754</v>
      </c>
    </row>
    <row r="14" spans="1:14" ht="15.6" customHeight="1">
      <c r="A14" s="202" t="s">
        <v>148</v>
      </c>
      <c r="B14" s="203">
        <v>735</v>
      </c>
      <c r="C14" s="203">
        <v>726</v>
      </c>
      <c r="D14" s="203">
        <v>4134</v>
      </c>
      <c r="E14" s="203">
        <v>3999</v>
      </c>
      <c r="F14" s="204">
        <v>-3.2656023222060919</v>
      </c>
    </row>
    <row r="15" spans="1:14" ht="15.6" customHeight="1">
      <c r="A15" s="202" t="s">
        <v>145</v>
      </c>
      <c r="B15" s="203">
        <v>239</v>
      </c>
      <c r="C15" s="203">
        <v>230</v>
      </c>
      <c r="D15" s="203">
        <v>1338</v>
      </c>
      <c r="E15" s="203">
        <v>1316</v>
      </c>
      <c r="F15" s="204">
        <v>-1.6442451420029871</v>
      </c>
    </row>
    <row r="16" spans="1:14" ht="15.6" customHeight="1">
      <c r="A16" s="202" t="s">
        <v>144</v>
      </c>
      <c r="B16" s="203">
        <v>167</v>
      </c>
      <c r="C16" s="203">
        <v>147</v>
      </c>
      <c r="D16" s="203">
        <v>1039</v>
      </c>
      <c r="E16" s="203">
        <v>993</v>
      </c>
      <c r="F16" s="204">
        <v>-4.4273339749759373</v>
      </c>
      <c r="G16" s="15"/>
    </row>
    <row r="17" spans="1:7" ht="15.6" customHeight="1">
      <c r="A17" s="202" t="s">
        <v>150</v>
      </c>
      <c r="B17" s="203">
        <v>109</v>
      </c>
      <c r="C17" s="203">
        <v>122</v>
      </c>
      <c r="D17" s="203">
        <v>672</v>
      </c>
      <c r="E17" s="203">
        <v>668</v>
      </c>
      <c r="F17" s="204">
        <v>-0.59523809523810201</v>
      </c>
      <c r="G17" s="16"/>
    </row>
    <row r="18" spans="1:7" ht="15.6" customHeight="1">
      <c r="A18" s="202" t="s">
        <v>147</v>
      </c>
      <c r="B18" s="203">
        <v>822</v>
      </c>
      <c r="C18" s="203">
        <v>892</v>
      </c>
      <c r="D18" s="203">
        <v>4848</v>
      </c>
      <c r="E18" s="203">
        <v>5075</v>
      </c>
      <c r="F18" s="204">
        <v>4.6823432343234259</v>
      </c>
    </row>
    <row r="19" spans="1:7" ht="15.6" customHeight="1">
      <c r="A19" s="202" t="s">
        <v>143</v>
      </c>
      <c r="B19" s="203">
        <v>75</v>
      </c>
      <c r="C19" s="203">
        <v>82</v>
      </c>
      <c r="D19" s="203">
        <v>425</v>
      </c>
      <c r="E19" s="203">
        <v>453</v>
      </c>
      <c r="F19" s="204">
        <v>6.5882352941176521</v>
      </c>
    </row>
    <row r="20" spans="1:7" ht="15.6" customHeight="1">
      <c r="A20" s="202" t="s">
        <v>142</v>
      </c>
      <c r="B20" s="203">
        <v>92</v>
      </c>
      <c r="C20" s="203">
        <v>104</v>
      </c>
      <c r="D20" s="203">
        <v>563</v>
      </c>
      <c r="E20" s="203">
        <v>580</v>
      </c>
      <c r="F20" s="204">
        <v>3.0195381882770822</v>
      </c>
    </row>
    <row r="21" spans="1:7" ht="15.6" customHeight="1">
      <c r="A21" s="202" t="s">
        <v>149</v>
      </c>
      <c r="B21" s="203">
        <v>171</v>
      </c>
      <c r="C21" s="203">
        <v>172</v>
      </c>
      <c r="D21" s="203">
        <v>1133</v>
      </c>
      <c r="E21" s="203">
        <v>1104</v>
      </c>
      <c r="F21" s="204">
        <v>-2.5595763459841119</v>
      </c>
    </row>
    <row r="22" spans="1:7" ht="15.6" customHeight="1">
      <c r="A22" s="202" t="s">
        <v>146</v>
      </c>
      <c r="B22" s="203">
        <v>1212</v>
      </c>
      <c r="C22" s="203">
        <v>1196</v>
      </c>
      <c r="D22" s="203">
        <v>6934</v>
      </c>
      <c r="E22" s="203">
        <v>7501</v>
      </c>
      <c r="F22" s="204">
        <v>8.1770983559273134</v>
      </c>
    </row>
    <row r="23" spans="1:7" ht="15.6" customHeight="1">
      <c r="A23" s="202" t="s">
        <v>165</v>
      </c>
      <c r="B23" s="203">
        <v>123</v>
      </c>
      <c r="C23" s="203">
        <v>110</v>
      </c>
      <c r="D23" s="203">
        <v>759</v>
      </c>
      <c r="E23" s="203">
        <v>630</v>
      </c>
      <c r="F23" s="204">
        <v>-16.99604743083005</v>
      </c>
    </row>
    <row r="24" spans="1:7" ht="15.6" customHeight="1">
      <c r="A24" s="202" t="s">
        <v>141</v>
      </c>
      <c r="B24" s="203">
        <v>45</v>
      </c>
      <c r="C24" s="203">
        <v>56</v>
      </c>
      <c r="D24" s="203">
        <v>247</v>
      </c>
      <c r="E24" s="203">
        <v>264</v>
      </c>
      <c r="F24" s="204">
        <v>6.8825910931174121</v>
      </c>
    </row>
    <row r="25" spans="1:7" ht="15.6" customHeight="1">
      <c r="A25" s="202" t="s">
        <v>140</v>
      </c>
      <c r="B25" s="203">
        <v>111</v>
      </c>
      <c r="C25" s="203">
        <v>67</v>
      </c>
      <c r="D25" s="203">
        <v>592</v>
      </c>
      <c r="E25" s="203">
        <v>369</v>
      </c>
      <c r="F25" s="204">
        <v>-37.668918918918919</v>
      </c>
    </row>
    <row r="26" spans="1:7" ht="15.6" customHeight="1">
      <c r="A26" s="202" t="s">
        <v>152</v>
      </c>
      <c r="B26" s="203">
        <v>76</v>
      </c>
      <c r="C26" s="203">
        <v>78</v>
      </c>
      <c r="D26" s="203">
        <v>468</v>
      </c>
      <c r="E26" s="203">
        <v>443</v>
      </c>
      <c r="F26" s="204">
        <v>-5.3418803418803407</v>
      </c>
    </row>
    <row r="27" spans="1:7" ht="15.6" customHeight="1">
      <c r="A27" s="202" t="s">
        <v>173</v>
      </c>
      <c r="B27" s="203">
        <v>73</v>
      </c>
      <c r="C27" s="203">
        <v>83</v>
      </c>
      <c r="D27" s="203">
        <v>438</v>
      </c>
      <c r="E27" s="203">
        <v>457</v>
      </c>
      <c r="F27" s="204">
        <v>4.3378995433789953</v>
      </c>
    </row>
    <row r="28" spans="1:7" ht="15.6" customHeight="1">
      <c r="A28" s="202" t="s">
        <v>177</v>
      </c>
      <c r="B28" s="203">
        <v>1376</v>
      </c>
      <c r="C28" s="203">
        <v>1455</v>
      </c>
      <c r="D28" s="203">
        <v>8374</v>
      </c>
      <c r="E28" s="203">
        <v>8944</v>
      </c>
      <c r="F28" s="204">
        <v>6.8067828994506812</v>
      </c>
    </row>
    <row r="29" spans="1:7" ht="15.6" customHeight="1">
      <c r="A29" s="202" t="s">
        <v>178</v>
      </c>
      <c r="B29" s="203">
        <v>129</v>
      </c>
      <c r="C29" s="203">
        <v>141</v>
      </c>
      <c r="D29" s="203">
        <v>769</v>
      </c>
      <c r="E29" s="203">
        <v>783</v>
      </c>
      <c r="F29" s="204">
        <v>1.820546163849158</v>
      </c>
    </row>
    <row r="30" spans="1:7" ht="15.6" customHeight="1">
      <c r="A30" s="202" t="s">
        <v>179</v>
      </c>
      <c r="B30" s="203">
        <v>75</v>
      </c>
      <c r="C30" s="203">
        <v>66</v>
      </c>
      <c r="D30" s="203">
        <v>465</v>
      </c>
      <c r="E30" s="203">
        <v>456</v>
      </c>
      <c r="F30" s="204">
        <v>-1.935483870967744</v>
      </c>
    </row>
    <row r="31" spans="1:7" ht="15.6" customHeight="1">
      <c r="A31" s="202" t="s">
        <v>180</v>
      </c>
      <c r="B31" s="203">
        <v>198</v>
      </c>
      <c r="C31" s="203">
        <v>190</v>
      </c>
      <c r="D31" s="203">
        <v>1176</v>
      </c>
      <c r="E31" s="203">
        <v>1073</v>
      </c>
      <c r="F31" s="204">
        <v>-8.7585034013605423</v>
      </c>
    </row>
    <row r="32" spans="1:7" ht="15.6" customHeight="1">
      <c r="A32" s="202" t="s">
        <v>181</v>
      </c>
      <c r="B32" s="203">
        <v>620</v>
      </c>
      <c r="C32" s="203">
        <v>720</v>
      </c>
      <c r="D32" s="203">
        <v>3748</v>
      </c>
      <c r="E32" s="203">
        <v>3633</v>
      </c>
      <c r="F32" s="204">
        <v>-3.0683030949839889</v>
      </c>
    </row>
    <row r="33" spans="1:6" ht="15.6" customHeight="1">
      <c r="A33" s="202" t="s">
        <v>182</v>
      </c>
      <c r="B33" s="203">
        <v>174</v>
      </c>
      <c r="C33" s="203">
        <v>164</v>
      </c>
      <c r="D33" s="203">
        <v>958</v>
      </c>
      <c r="E33" s="203">
        <v>867</v>
      </c>
      <c r="F33" s="204">
        <v>-9.4989561586638871</v>
      </c>
    </row>
    <row r="34" spans="1:6" ht="15.6" customHeight="1">
      <c r="A34" s="202" t="s">
        <v>183</v>
      </c>
      <c r="B34" s="203">
        <v>35</v>
      </c>
      <c r="C34" s="203">
        <v>35</v>
      </c>
      <c r="D34" s="203">
        <v>200</v>
      </c>
      <c r="E34" s="203">
        <v>196</v>
      </c>
      <c r="F34" s="204">
        <v>-2</v>
      </c>
    </row>
    <row r="35" spans="1:6" ht="15.6" customHeight="1">
      <c r="A35" s="170" t="s">
        <v>153</v>
      </c>
      <c r="B35" s="90">
        <f>SUM(B7:B34)</f>
        <v>14970</v>
      </c>
      <c r="C35" s="91">
        <f>SUM(C7:C34)</f>
        <v>14843</v>
      </c>
      <c r="D35" s="192">
        <f>SUM(D7:D34)</f>
        <v>79036</v>
      </c>
      <c r="E35" s="92">
        <f>SUM(E7:E34)</f>
        <v>78211</v>
      </c>
      <c r="F35" s="154">
        <f>E35*100/D35-100</f>
        <v>-1.0438281289538907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15314-C340-46A5-A1C0-1B3EACE28801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3198348</v>
      </c>
      <c r="C7" s="203">
        <v>2330794</v>
      </c>
      <c r="D7" s="203">
        <v>14401754</v>
      </c>
      <c r="E7" s="203">
        <v>14481721</v>
      </c>
      <c r="F7" s="204">
        <v>0.55525875528772417</v>
      </c>
      <c r="G7" s="51"/>
    </row>
    <row r="8" spans="1:14" ht="15.6" customHeight="1">
      <c r="A8" s="202" t="s">
        <v>11</v>
      </c>
      <c r="B8" s="203">
        <v>1535426</v>
      </c>
      <c r="C8" s="203">
        <v>1685005</v>
      </c>
      <c r="D8" s="203">
        <v>7701138</v>
      </c>
      <c r="E8" s="203">
        <v>7942624</v>
      </c>
      <c r="F8" s="204">
        <v>3.1357183834389128</v>
      </c>
      <c r="G8" s="20"/>
    </row>
    <row r="9" spans="1:14" ht="15.6" customHeight="1">
      <c r="A9" s="202" t="s">
        <v>8</v>
      </c>
      <c r="B9" s="203">
        <v>3180914</v>
      </c>
      <c r="C9" s="203">
        <v>2633444</v>
      </c>
      <c r="D9" s="203">
        <v>14059993</v>
      </c>
      <c r="E9" s="203">
        <v>12546417</v>
      </c>
      <c r="F9" s="204">
        <v>-10.765126269977509</v>
      </c>
      <c r="G9" s="20"/>
    </row>
    <row r="10" spans="1:14" ht="15.6" customHeight="1">
      <c r="A10" s="202" t="s">
        <v>10</v>
      </c>
      <c r="B10" s="203">
        <v>501089</v>
      </c>
      <c r="C10" s="203">
        <v>514457</v>
      </c>
      <c r="D10" s="203">
        <v>3104659</v>
      </c>
      <c r="E10" s="203">
        <v>2840728</v>
      </c>
      <c r="F10" s="204">
        <v>-8.5011268548333305</v>
      </c>
    </row>
    <row r="11" spans="1:14" ht="15.6" customHeight="1">
      <c r="A11" s="202" t="s">
        <v>9</v>
      </c>
      <c r="B11" s="203">
        <v>45389488</v>
      </c>
      <c r="C11" s="203">
        <v>44469525</v>
      </c>
      <c r="D11" s="203">
        <v>271182151</v>
      </c>
      <c r="E11" s="203">
        <v>261788099</v>
      </c>
      <c r="F11" s="204">
        <v>-3.4641114709647671</v>
      </c>
    </row>
    <row r="12" spans="1:14" ht="15.6" customHeight="1">
      <c r="A12" s="202" t="s">
        <v>6</v>
      </c>
      <c r="B12" s="203">
        <v>3220575</v>
      </c>
      <c r="C12" s="203">
        <v>2900258</v>
      </c>
      <c r="D12" s="203">
        <v>17204195</v>
      </c>
      <c r="E12" s="203">
        <v>16460163</v>
      </c>
      <c r="F12" s="204">
        <v>-4.3247126645565288</v>
      </c>
    </row>
    <row r="13" spans="1:14" ht="15.6" customHeight="1">
      <c r="A13" s="202" t="s">
        <v>175</v>
      </c>
      <c r="B13" s="203">
        <v>28849811</v>
      </c>
      <c r="C13" s="203">
        <v>27878985</v>
      </c>
      <c r="D13" s="203">
        <v>131719772</v>
      </c>
      <c r="E13" s="203">
        <v>129940430</v>
      </c>
      <c r="F13" s="204">
        <v>-1.3508541451164999</v>
      </c>
    </row>
    <row r="14" spans="1:14" ht="15.6" customHeight="1">
      <c r="A14" s="202" t="s">
        <v>148</v>
      </c>
      <c r="B14" s="203">
        <v>33241125</v>
      </c>
      <c r="C14" s="203">
        <v>33267856</v>
      </c>
      <c r="D14" s="203">
        <v>174368181</v>
      </c>
      <c r="E14" s="203">
        <v>175134839</v>
      </c>
      <c r="F14" s="204">
        <v>0.43967769555386838</v>
      </c>
    </row>
    <row r="15" spans="1:14" ht="15.6" customHeight="1">
      <c r="A15" s="202" t="s">
        <v>145</v>
      </c>
      <c r="B15" s="203">
        <v>5425528</v>
      </c>
      <c r="C15" s="203">
        <v>4685263</v>
      </c>
      <c r="D15" s="203">
        <v>28729406</v>
      </c>
      <c r="E15" s="203">
        <v>26002306</v>
      </c>
      <c r="F15" s="204">
        <v>-9.4923647220551715</v>
      </c>
    </row>
    <row r="16" spans="1:14" ht="15.6" customHeight="1">
      <c r="A16" s="202" t="s">
        <v>144</v>
      </c>
      <c r="B16" s="203">
        <v>3100454</v>
      </c>
      <c r="C16" s="203">
        <v>2705154</v>
      </c>
      <c r="D16" s="203">
        <v>21714139</v>
      </c>
      <c r="E16" s="203">
        <v>22121488</v>
      </c>
      <c r="F16" s="204">
        <v>1.8759620171907301</v>
      </c>
      <c r="G16" s="15"/>
    </row>
    <row r="17" spans="1:7" ht="15.6" customHeight="1">
      <c r="A17" s="202" t="s">
        <v>150</v>
      </c>
      <c r="B17" s="203">
        <v>1769864</v>
      </c>
      <c r="C17" s="203">
        <v>1932118</v>
      </c>
      <c r="D17" s="203">
        <v>9737908</v>
      </c>
      <c r="E17" s="203">
        <v>9990679</v>
      </c>
      <c r="F17" s="204">
        <v>2.5957423298720812</v>
      </c>
      <c r="G17" s="16"/>
    </row>
    <row r="18" spans="1:7" ht="15.6" customHeight="1">
      <c r="A18" s="202" t="s">
        <v>147</v>
      </c>
      <c r="B18" s="203">
        <v>5683012</v>
      </c>
      <c r="C18" s="203">
        <v>6459872</v>
      </c>
      <c r="D18" s="203">
        <v>34280074</v>
      </c>
      <c r="E18" s="203">
        <v>37119341</v>
      </c>
      <c r="F18" s="204">
        <v>8.2825579664734619</v>
      </c>
    </row>
    <row r="19" spans="1:7" ht="15.6" customHeight="1">
      <c r="A19" s="202" t="s">
        <v>143</v>
      </c>
      <c r="B19" s="203">
        <v>1340648</v>
      </c>
      <c r="C19" s="203">
        <v>1449389</v>
      </c>
      <c r="D19" s="203">
        <v>6425774</v>
      </c>
      <c r="E19" s="203">
        <v>8067881</v>
      </c>
      <c r="F19" s="204">
        <v>25.555007069965431</v>
      </c>
    </row>
    <row r="20" spans="1:7" ht="15.6" customHeight="1">
      <c r="A20" s="202" t="s">
        <v>142</v>
      </c>
      <c r="B20" s="203">
        <v>2195728</v>
      </c>
      <c r="C20" s="203">
        <v>1682371</v>
      </c>
      <c r="D20" s="203">
        <v>10402014</v>
      </c>
      <c r="E20" s="203">
        <v>9908026</v>
      </c>
      <c r="F20" s="204">
        <v>-4.7489649600548489</v>
      </c>
    </row>
    <row r="21" spans="1:7" ht="15.6" customHeight="1">
      <c r="A21" s="202" t="s">
        <v>149</v>
      </c>
      <c r="B21" s="203">
        <v>3021105</v>
      </c>
      <c r="C21" s="203">
        <v>3077303</v>
      </c>
      <c r="D21" s="203">
        <v>20667954</v>
      </c>
      <c r="E21" s="203">
        <v>20110683</v>
      </c>
      <c r="F21" s="204">
        <v>-2.69630462696017</v>
      </c>
    </row>
    <row r="22" spans="1:7" ht="15.6" customHeight="1">
      <c r="A22" s="202" t="s">
        <v>146</v>
      </c>
      <c r="B22" s="203">
        <v>23816269</v>
      </c>
      <c r="C22" s="203">
        <v>23122166</v>
      </c>
      <c r="D22" s="203">
        <v>158165395</v>
      </c>
      <c r="E22" s="203">
        <v>175045261</v>
      </c>
      <c r="F22" s="204">
        <v>10.672287702376369</v>
      </c>
    </row>
    <row r="23" spans="1:7" ht="15.6" customHeight="1">
      <c r="A23" s="202" t="s">
        <v>165</v>
      </c>
      <c r="B23" s="203">
        <v>4793030</v>
      </c>
      <c r="C23" s="203">
        <v>5627782</v>
      </c>
      <c r="D23" s="203">
        <v>27110463</v>
      </c>
      <c r="E23" s="203">
        <v>30728175</v>
      </c>
      <c r="F23" s="204">
        <v>13.34433867839144</v>
      </c>
    </row>
    <row r="24" spans="1:7" ht="15.6" customHeight="1">
      <c r="A24" s="202" t="s">
        <v>141</v>
      </c>
      <c r="B24" s="203">
        <v>236083</v>
      </c>
      <c r="C24" s="203">
        <v>210836</v>
      </c>
      <c r="D24" s="203">
        <v>1670024</v>
      </c>
      <c r="E24" s="203">
        <v>1564149</v>
      </c>
      <c r="F24" s="204">
        <v>-6.3397292494000093</v>
      </c>
    </row>
    <row r="25" spans="1:7" ht="15.6" customHeight="1">
      <c r="A25" s="202" t="s">
        <v>140</v>
      </c>
      <c r="B25" s="203">
        <v>2965855</v>
      </c>
      <c r="C25" s="203">
        <v>1902722</v>
      </c>
      <c r="D25" s="203">
        <v>16573388</v>
      </c>
      <c r="E25" s="203">
        <v>10474561</v>
      </c>
      <c r="F25" s="204">
        <v>-36.798915224817037</v>
      </c>
    </row>
    <row r="26" spans="1:7" ht="15.6" customHeight="1">
      <c r="A26" s="202" t="s">
        <v>152</v>
      </c>
      <c r="B26" s="203">
        <v>1479169</v>
      </c>
      <c r="C26" s="203">
        <v>1423345</v>
      </c>
      <c r="D26" s="203">
        <v>6871696</v>
      </c>
      <c r="E26" s="203">
        <v>7512191</v>
      </c>
      <c r="F26" s="204">
        <v>9.3207703018294126</v>
      </c>
    </row>
    <row r="27" spans="1:7" ht="15.6" customHeight="1">
      <c r="A27" s="202" t="s">
        <v>173</v>
      </c>
      <c r="B27" s="203">
        <v>642125</v>
      </c>
      <c r="C27" s="203">
        <v>716160</v>
      </c>
      <c r="D27" s="203">
        <v>3627109</v>
      </c>
      <c r="E27" s="203">
        <v>3564412</v>
      </c>
      <c r="F27" s="204">
        <v>-1.728566745581674</v>
      </c>
    </row>
    <row r="28" spans="1:7" ht="15.6" customHeight="1">
      <c r="A28" s="202" t="s">
        <v>177</v>
      </c>
      <c r="B28" s="203">
        <v>15484573</v>
      </c>
      <c r="C28" s="203">
        <v>14614397</v>
      </c>
      <c r="D28" s="203">
        <v>109572234</v>
      </c>
      <c r="E28" s="203">
        <v>116453965</v>
      </c>
      <c r="F28" s="204">
        <v>6.2805427513689267</v>
      </c>
    </row>
    <row r="29" spans="1:7" ht="15.6" customHeight="1">
      <c r="A29" s="202" t="s">
        <v>178</v>
      </c>
      <c r="B29" s="203">
        <v>2856867</v>
      </c>
      <c r="C29" s="203">
        <v>3078038</v>
      </c>
      <c r="D29" s="203">
        <v>15259619</v>
      </c>
      <c r="E29" s="203">
        <v>15301106</v>
      </c>
      <c r="F29" s="204">
        <v>0.27187441573737198</v>
      </c>
    </row>
    <row r="30" spans="1:7" ht="15.6" customHeight="1">
      <c r="A30" s="202" t="s">
        <v>179</v>
      </c>
      <c r="B30" s="203">
        <v>484377</v>
      </c>
      <c r="C30" s="203">
        <v>425722</v>
      </c>
      <c r="D30" s="203">
        <v>2841390</v>
      </c>
      <c r="E30" s="203">
        <v>2838531</v>
      </c>
      <c r="F30" s="204">
        <v>-0.1006197670858313</v>
      </c>
    </row>
    <row r="31" spans="1:7" ht="15.6" customHeight="1">
      <c r="A31" s="202" t="s">
        <v>180</v>
      </c>
      <c r="B31" s="203">
        <v>4168720</v>
      </c>
      <c r="C31" s="203">
        <v>3969314</v>
      </c>
      <c r="D31" s="203">
        <v>23364070</v>
      </c>
      <c r="E31" s="203">
        <v>21930961</v>
      </c>
      <c r="F31" s="204">
        <v>-6.1338157264551958</v>
      </c>
    </row>
    <row r="32" spans="1:7" ht="15.6" customHeight="1">
      <c r="A32" s="202" t="s">
        <v>181</v>
      </c>
      <c r="B32" s="203">
        <v>26372090</v>
      </c>
      <c r="C32" s="203">
        <v>30137448</v>
      </c>
      <c r="D32" s="203">
        <v>150641323</v>
      </c>
      <c r="E32" s="203">
        <v>148628373</v>
      </c>
      <c r="F32" s="204">
        <v>-1.3362535325051541</v>
      </c>
    </row>
    <row r="33" spans="1:6" ht="15.6" customHeight="1">
      <c r="A33" s="202" t="s">
        <v>182</v>
      </c>
      <c r="B33" s="203">
        <v>4383179</v>
      </c>
      <c r="C33" s="203">
        <v>4602061</v>
      </c>
      <c r="D33" s="203">
        <v>22764778</v>
      </c>
      <c r="E33" s="203">
        <v>23695539</v>
      </c>
      <c r="F33" s="204">
        <v>4.0886012593665546</v>
      </c>
    </row>
    <row r="34" spans="1:6" ht="15.6" customHeight="1">
      <c r="A34" s="202" t="s">
        <v>183</v>
      </c>
      <c r="B34" s="203">
        <v>329951</v>
      </c>
      <c r="C34" s="203">
        <v>325560</v>
      </c>
      <c r="D34" s="203">
        <v>1512446</v>
      </c>
      <c r="E34" s="203">
        <v>1542690</v>
      </c>
      <c r="F34" s="204">
        <v>1.999674699129756</v>
      </c>
    </row>
    <row r="35" spans="1:6" ht="15.6" customHeight="1">
      <c r="A35" s="170" t="s">
        <v>153</v>
      </c>
      <c r="B35" s="90">
        <f>SUM(B7:B34)</f>
        <v>229665403</v>
      </c>
      <c r="C35" s="91">
        <f>SUM(C7:C34)</f>
        <v>227827345</v>
      </c>
      <c r="D35" s="192">
        <f>SUM(D7:D34)</f>
        <v>1305673047</v>
      </c>
      <c r="E35" s="92">
        <f>SUM(E7:E34)</f>
        <v>1313735339</v>
      </c>
      <c r="F35" s="154">
        <f>E35*100/D35-100</f>
        <v>0.61748169026881783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2FD60-2B39-46DB-9CBC-B1AECB0CBF08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21</v>
      </c>
      <c r="C7" s="203">
        <v>15</v>
      </c>
      <c r="D7" s="203">
        <v>73</v>
      </c>
      <c r="E7" s="203">
        <v>74</v>
      </c>
      <c r="F7" s="204">
        <v>1.3698630136986341</v>
      </c>
      <c r="G7" s="51"/>
    </row>
    <row r="8" spans="1:14" ht="15.6" customHeight="1">
      <c r="A8" s="202" t="s">
        <v>11</v>
      </c>
      <c r="B8" s="203">
        <v>8</v>
      </c>
      <c r="C8" s="203">
        <v>12</v>
      </c>
      <c r="D8" s="203">
        <v>42</v>
      </c>
      <c r="E8" s="203">
        <v>43</v>
      </c>
      <c r="F8" s="204">
        <v>2.38095238095238</v>
      </c>
      <c r="G8" s="20"/>
    </row>
    <row r="9" spans="1:14" ht="15.6" customHeight="1">
      <c r="A9" s="202" t="s">
        <v>8</v>
      </c>
      <c r="B9" s="203">
        <v>4</v>
      </c>
      <c r="C9" s="203">
        <v>2</v>
      </c>
      <c r="D9" s="203">
        <v>10</v>
      </c>
      <c r="E9" s="203">
        <v>14</v>
      </c>
      <c r="F9" s="204">
        <v>40</v>
      </c>
      <c r="G9" s="20"/>
    </row>
    <row r="10" spans="1:14" ht="15.6" customHeight="1">
      <c r="A10" s="202" t="s">
        <v>10</v>
      </c>
      <c r="B10" s="203">
        <v>0</v>
      </c>
      <c r="C10" s="203">
        <v>1</v>
      </c>
      <c r="D10" s="203">
        <v>0</v>
      </c>
      <c r="E10" s="203">
        <v>1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25</v>
      </c>
      <c r="C12" s="203">
        <v>26</v>
      </c>
      <c r="D12" s="203">
        <v>129</v>
      </c>
      <c r="E12" s="203">
        <v>141</v>
      </c>
      <c r="F12" s="204">
        <v>9.3023255813953512</v>
      </c>
    </row>
    <row r="13" spans="1:14" ht="15.6" customHeight="1">
      <c r="A13" s="202" t="s">
        <v>175</v>
      </c>
      <c r="B13" s="203">
        <v>80</v>
      </c>
      <c r="C13" s="203">
        <v>91</v>
      </c>
      <c r="D13" s="203">
        <v>300</v>
      </c>
      <c r="E13" s="203">
        <v>344</v>
      </c>
      <c r="F13" s="204">
        <v>14.66666666666667</v>
      </c>
    </row>
    <row r="14" spans="1:14" ht="15.6" customHeight="1">
      <c r="A14" s="202" t="s">
        <v>148</v>
      </c>
      <c r="B14" s="203">
        <v>75</v>
      </c>
      <c r="C14" s="203">
        <v>85</v>
      </c>
      <c r="D14" s="203">
        <v>322</v>
      </c>
      <c r="E14" s="203">
        <v>384</v>
      </c>
      <c r="F14" s="204">
        <v>19.254658385093169</v>
      </c>
    </row>
    <row r="15" spans="1:14" ht="15.6" customHeight="1">
      <c r="A15" s="202" t="s">
        <v>145</v>
      </c>
      <c r="B15" s="203">
        <v>13</v>
      </c>
      <c r="C15" s="203">
        <v>13</v>
      </c>
      <c r="D15" s="203">
        <v>35</v>
      </c>
      <c r="E15" s="203">
        <v>39</v>
      </c>
      <c r="F15" s="204">
        <v>11.428571428571431</v>
      </c>
    </row>
    <row r="16" spans="1:14" ht="15.6" customHeight="1">
      <c r="A16" s="202" t="s">
        <v>144</v>
      </c>
      <c r="B16" s="203">
        <v>5</v>
      </c>
      <c r="C16" s="203">
        <v>5</v>
      </c>
      <c r="D16" s="203">
        <v>52</v>
      </c>
      <c r="E16" s="203">
        <v>73</v>
      </c>
      <c r="F16" s="204">
        <v>40.384615384615387</v>
      </c>
      <c r="G16" s="15"/>
    </row>
    <row r="17" spans="1:7" ht="15.6" customHeight="1">
      <c r="A17" s="202" t="s">
        <v>150</v>
      </c>
      <c r="B17" s="203">
        <v>0</v>
      </c>
      <c r="C17" s="203">
        <v>2</v>
      </c>
      <c r="D17" s="203">
        <v>1</v>
      </c>
      <c r="E17" s="203">
        <v>3</v>
      </c>
      <c r="F17" s="204">
        <v>200</v>
      </c>
      <c r="G17" s="16"/>
    </row>
    <row r="18" spans="1:7" ht="15.6" customHeight="1">
      <c r="A18" s="202" t="s">
        <v>147</v>
      </c>
      <c r="B18" s="203">
        <v>2</v>
      </c>
      <c r="C18" s="203">
        <v>1</v>
      </c>
      <c r="D18" s="203">
        <v>4</v>
      </c>
      <c r="E18" s="203">
        <v>8</v>
      </c>
      <c r="F18" s="204">
        <v>100</v>
      </c>
    </row>
    <row r="19" spans="1:7" ht="15.6" customHeight="1">
      <c r="A19" s="202" t="s">
        <v>143</v>
      </c>
      <c r="B19" s="203">
        <v>3</v>
      </c>
      <c r="C19" s="203">
        <v>1</v>
      </c>
      <c r="D19" s="203">
        <v>13</v>
      </c>
      <c r="E19" s="203">
        <v>12</v>
      </c>
      <c r="F19" s="204">
        <v>-7.6923076923076934</v>
      </c>
    </row>
    <row r="20" spans="1:7" ht="15.6" customHeight="1">
      <c r="A20" s="202" t="s">
        <v>142</v>
      </c>
      <c r="B20" s="203">
        <v>9</v>
      </c>
      <c r="C20" s="203">
        <v>2</v>
      </c>
      <c r="D20" s="203">
        <v>17</v>
      </c>
      <c r="E20" s="203">
        <v>13</v>
      </c>
      <c r="F20" s="204">
        <v>-23.52941176470588</v>
      </c>
    </row>
    <row r="21" spans="1:7" ht="15.6" customHeight="1">
      <c r="A21" s="202" t="s">
        <v>149</v>
      </c>
      <c r="B21" s="203">
        <v>4</v>
      </c>
      <c r="C21" s="203">
        <v>3</v>
      </c>
      <c r="D21" s="203">
        <v>10</v>
      </c>
      <c r="E21" s="203">
        <v>7</v>
      </c>
      <c r="F21" s="204">
        <v>-30</v>
      </c>
    </row>
    <row r="22" spans="1:7" ht="15.6" customHeight="1">
      <c r="A22" s="202" t="s">
        <v>146</v>
      </c>
      <c r="B22" s="203">
        <v>12</v>
      </c>
      <c r="C22" s="203">
        <v>6</v>
      </c>
      <c r="D22" s="203">
        <v>346</v>
      </c>
      <c r="E22" s="203">
        <v>457</v>
      </c>
      <c r="F22" s="204">
        <v>32.080924855491332</v>
      </c>
    </row>
    <row r="23" spans="1:7" ht="15.6" customHeight="1">
      <c r="A23" s="202" t="s">
        <v>165</v>
      </c>
      <c r="B23" s="203">
        <v>18</v>
      </c>
      <c r="C23" s="203">
        <v>24</v>
      </c>
      <c r="D23" s="203">
        <v>108</v>
      </c>
      <c r="E23" s="203">
        <v>151</v>
      </c>
      <c r="F23" s="204">
        <v>39.81481481481481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1</v>
      </c>
      <c r="E24" s="203">
        <v>0</v>
      </c>
      <c r="F24" s="204">
        <v>-100</v>
      </c>
    </row>
    <row r="25" spans="1:7" ht="15.6" customHeight="1">
      <c r="A25" s="202" t="s">
        <v>140</v>
      </c>
      <c r="B25" s="203">
        <v>1</v>
      </c>
      <c r="C25" s="203">
        <v>0</v>
      </c>
      <c r="D25" s="203">
        <v>5</v>
      </c>
      <c r="E25" s="203">
        <v>7</v>
      </c>
      <c r="F25" s="204">
        <v>40</v>
      </c>
    </row>
    <row r="26" spans="1:7" ht="15.6" customHeight="1">
      <c r="A26" s="202" t="s">
        <v>152</v>
      </c>
      <c r="B26" s="203">
        <v>3</v>
      </c>
      <c r="C26" s="203">
        <v>4</v>
      </c>
      <c r="D26" s="203">
        <v>14</v>
      </c>
      <c r="E26" s="203">
        <v>24</v>
      </c>
      <c r="F26" s="204">
        <v>71.428571428571416</v>
      </c>
    </row>
    <row r="27" spans="1:7" ht="15.6" customHeight="1">
      <c r="A27" s="202" t="s">
        <v>173</v>
      </c>
      <c r="B27" s="203">
        <v>0</v>
      </c>
      <c r="C27" s="203">
        <v>1</v>
      </c>
      <c r="D27" s="203">
        <v>2</v>
      </c>
      <c r="E27" s="203">
        <v>2</v>
      </c>
      <c r="F27" s="204">
        <v>0</v>
      </c>
    </row>
    <row r="28" spans="1:7" ht="15.6" customHeight="1">
      <c r="A28" s="202" t="s">
        <v>177</v>
      </c>
      <c r="B28" s="203">
        <v>13</v>
      </c>
      <c r="C28" s="203">
        <v>9</v>
      </c>
      <c r="D28" s="203">
        <v>296</v>
      </c>
      <c r="E28" s="203">
        <v>399</v>
      </c>
      <c r="F28" s="204">
        <v>34.797297297297291</v>
      </c>
    </row>
    <row r="29" spans="1:7" ht="15.6" customHeight="1">
      <c r="A29" s="202" t="s">
        <v>178</v>
      </c>
      <c r="B29" s="203">
        <v>3</v>
      </c>
      <c r="C29" s="203">
        <v>5</v>
      </c>
      <c r="D29" s="203">
        <v>10</v>
      </c>
      <c r="E29" s="203">
        <v>20</v>
      </c>
      <c r="F29" s="204">
        <v>100</v>
      </c>
    </row>
    <row r="30" spans="1:7" ht="15.6" customHeight="1">
      <c r="A30" s="202" t="s">
        <v>179</v>
      </c>
      <c r="B30" s="203">
        <v>7</v>
      </c>
      <c r="C30" s="203">
        <v>8</v>
      </c>
      <c r="D30" s="203">
        <v>34</v>
      </c>
      <c r="E30" s="203">
        <v>41</v>
      </c>
      <c r="F30" s="204">
        <v>20.588235294117649</v>
      </c>
    </row>
    <row r="31" spans="1:7" ht="15.6" customHeight="1">
      <c r="A31" s="202" t="s">
        <v>180</v>
      </c>
      <c r="B31" s="203">
        <v>6</v>
      </c>
      <c r="C31" s="203">
        <v>7</v>
      </c>
      <c r="D31" s="203">
        <v>26</v>
      </c>
      <c r="E31" s="203">
        <v>24</v>
      </c>
      <c r="F31" s="204">
        <v>-7.6923076923076934</v>
      </c>
    </row>
    <row r="32" spans="1:7" ht="15.6" customHeight="1">
      <c r="A32" s="202" t="s">
        <v>181</v>
      </c>
      <c r="B32" s="203">
        <v>22</v>
      </c>
      <c r="C32" s="203">
        <v>29</v>
      </c>
      <c r="D32" s="203">
        <v>115</v>
      </c>
      <c r="E32" s="203">
        <v>133</v>
      </c>
      <c r="F32" s="204">
        <v>15.652173913043489</v>
      </c>
    </row>
    <row r="33" spans="1:6" ht="15.6" customHeight="1">
      <c r="A33" s="202" t="s">
        <v>182</v>
      </c>
      <c r="B33" s="203">
        <v>7</v>
      </c>
      <c r="C33" s="203">
        <v>9</v>
      </c>
      <c r="D33" s="203">
        <v>35</v>
      </c>
      <c r="E33" s="203">
        <v>51</v>
      </c>
      <c r="F33" s="204">
        <v>45.714285714285722</v>
      </c>
    </row>
    <row r="34" spans="1:6" ht="15.6" customHeight="1">
      <c r="A34" s="202" t="s">
        <v>183</v>
      </c>
      <c r="B34" s="203">
        <v>3</v>
      </c>
      <c r="C34" s="203">
        <v>1</v>
      </c>
      <c r="D34" s="203">
        <v>6</v>
      </c>
      <c r="E34" s="203">
        <v>3</v>
      </c>
      <c r="F34" s="204">
        <v>-50</v>
      </c>
    </row>
    <row r="35" spans="1:6" ht="15.6" customHeight="1">
      <c r="A35" s="170" t="s">
        <v>153</v>
      </c>
      <c r="B35" s="90">
        <f>SUM(B7:B34)</f>
        <v>344</v>
      </c>
      <c r="C35" s="91">
        <f>SUM(C7:C34)</f>
        <v>362</v>
      </c>
      <c r="D35" s="192">
        <f>SUM(D7:D34)</f>
        <v>2006</v>
      </c>
      <c r="E35" s="192">
        <f>SUM(E7:E34)</f>
        <v>2468</v>
      </c>
      <c r="F35" s="154">
        <f>E35*100/D35-100</f>
        <v>23.0309072781655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8442-8143-480D-941B-E8C039C3DC8C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51200</v>
      </c>
      <c r="C7" s="203">
        <v>37859</v>
      </c>
      <c r="D7" s="203">
        <v>168235</v>
      </c>
      <c r="E7" s="203">
        <v>183109</v>
      </c>
      <c r="F7" s="204">
        <v>8.841204267839629</v>
      </c>
      <c r="G7" s="51"/>
    </row>
    <row r="8" spans="1:14" ht="15.6" customHeight="1">
      <c r="A8" s="202" t="s">
        <v>11</v>
      </c>
      <c r="B8" s="203">
        <v>31006</v>
      </c>
      <c r="C8" s="203">
        <v>34202</v>
      </c>
      <c r="D8" s="203">
        <v>150392</v>
      </c>
      <c r="E8" s="203">
        <v>160200</v>
      </c>
      <c r="F8" s="204">
        <v>6.5216234906112049</v>
      </c>
      <c r="G8" s="20"/>
    </row>
    <row r="9" spans="1:14" ht="15.6" customHeight="1">
      <c r="A9" s="202" t="s">
        <v>8</v>
      </c>
      <c r="B9" s="203">
        <v>54596</v>
      </c>
      <c r="C9" s="203">
        <v>42007</v>
      </c>
      <c r="D9" s="203">
        <v>206640</v>
      </c>
      <c r="E9" s="203">
        <v>201639</v>
      </c>
      <c r="F9" s="204">
        <v>-2.420150987224162</v>
      </c>
      <c r="G9" s="20"/>
    </row>
    <row r="10" spans="1:14" ht="15.6" customHeight="1">
      <c r="A10" s="202" t="s">
        <v>10</v>
      </c>
      <c r="B10" s="203">
        <v>0</v>
      </c>
      <c r="C10" s="203">
        <v>221</v>
      </c>
      <c r="D10" s="203">
        <v>0</v>
      </c>
      <c r="E10" s="203">
        <v>221</v>
      </c>
      <c r="F10" s="204" t="s">
        <v>151</v>
      </c>
    </row>
    <row r="11" spans="1:14" ht="15.6" customHeight="1">
      <c r="A11" s="202" t="s">
        <v>9</v>
      </c>
      <c r="B11" s="203">
        <v>425574</v>
      </c>
      <c r="C11" s="203">
        <v>426357</v>
      </c>
      <c r="D11" s="203">
        <v>2070214</v>
      </c>
      <c r="E11" s="203">
        <v>2252694</v>
      </c>
      <c r="F11" s="204">
        <v>8.8145476747814513</v>
      </c>
    </row>
    <row r="12" spans="1:14" ht="15.6" customHeight="1">
      <c r="A12" s="202" t="s">
        <v>6</v>
      </c>
      <c r="B12" s="203">
        <v>50437</v>
      </c>
      <c r="C12" s="203">
        <v>45759</v>
      </c>
      <c r="D12" s="203">
        <v>252825</v>
      </c>
      <c r="E12" s="203">
        <v>229880</v>
      </c>
      <c r="F12" s="204">
        <v>-9.0754474438841157</v>
      </c>
    </row>
    <row r="13" spans="1:14" ht="15.6" customHeight="1">
      <c r="A13" s="202" t="s">
        <v>175</v>
      </c>
      <c r="B13" s="203">
        <v>1243110</v>
      </c>
      <c r="C13" s="203">
        <v>1226492</v>
      </c>
      <c r="D13" s="203">
        <v>3960173</v>
      </c>
      <c r="E13" s="203">
        <v>4085716</v>
      </c>
      <c r="F13" s="204">
        <v>3.1701392843191489</v>
      </c>
    </row>
    <row r="14" spans="1:14" ht="15.6" customHeight="1">
      <c r="A14" s="202" t="s">
        <v>148</v>
      </c>
      <c r="B14" s="203">
        <v>605634</v>
      </c>
      <c r="C14" s="203">
        <v>626396</v>
      </c>
      <c r="D14" s="203">
        <v>2123951</v>
      </c>
      <c r="E14" s="203">
        <v>2344676</v>
      </c>
      <c r="F14" s="204">
        <v>10.39218889701316</v>
      </c>
    </row>
    <row r="15" spans="1:14" ht="15.6" customHeight="1">
      <c r="A15" s="202" t="s">
        <v>145</v>
      </c>
      <c r="B15" s="203">
        <v>32799</v>
      </c>
      <c r="C15" s="203">
        <v>42067</v>
      </c>
      <c r="D15" s="203">
        <v>105649</v>
      </c>
      <c r="E15" s="203">
        <v>119896</v>
      </c>
      <c r="F15" s="204">
        <v>13.48521992635993</v>
      </c>
    </row>
    <row r="16" spans="1:14" ht="15.6" customHeight="1">
      <c r="A16" s="202" t="s">
        <v>144</v>
      </c>
      <c r="B16" s="203">
        <v>4639</v>
      </c>
      <c r="C16" s="203">
        <v>2581</v>
      </c>
      <c r="D16" s="203">
        <v>49748</v>
      </c>
      <c r="E16" s="203">
        <v>88007</v>
      </c>
      <c r="F16" s="204">
        <v>76.905604245396802</v>
      </c>
      <c r="G16" s="15"/>
    </row>
    <row r="17" spans="1:7" ht="15.6" customHeight="1">
      <c r="A17" s="202" t="s">
        <v>150</v>
      </c>
      <c r="B17" s="203">
        <v>0</v>
      </c>
      <c r="C17" s="203">
        <v>1377</v>
      </c>
      <c r="D17" s="203">
        <v>743</v>
      </c>
      <c r="E17" s="203">
        <v>1739</v>
      </c>
      <c r="F17" s="204">
        <v>134.05114401076719</v>
      </c>
      <c r="G17" s="16"/>
    </row>
    <row r="18" spans="1:7" ht="15.6" customHeight="1">
      <c r="A18" s="202" t="s">
        <v>147</v>
      </c>
      <c r="B18" s="203">
        <v>170544</v>
      </c>
      <c r="C18" s="203">
        <v>174277</v>
      </c>
      <c r="D18" s="203">
        <v>840338</v>
      </c>
      <c r="E18" s="203">
        <v>905805</v>
      </c>
      <c r="F18" s="204">
        <v>7.7905557049663372</v>
      </c>
    </row>
    <row r="19" spans="1:7" ht="15.6" customHeight="1">
      <c r="A19" s="202" t="s">
        <v>143</v>
      </c>
      <c r="B19" s="203">
        <v>1979</v>
      </c>
      <c r="C19" s="203">
        <v>222</v>
      </c>
      <c r="D19" s="203">
        <v>8942</v>
      </c>
      <c r="E19" s="203">
        <v>10606</v>
      </c>
      <c r="F19" s="204">
        <v>18.608812346231279</v>
      </c>
    </row>
    <row r="20" spans="1:7" ht="15.6" customHeight="1">
      <c r="A20" s="202" t="s">
        <v>142</v>
      </c>
      <c r="B20" s="203">
        <v>12027</v>
      </c>
      <c r="C20" s="203">
        <v>3986</v>
      </c>
      <c r="D20" s="203">
        <v>21426</v>
      </c>
      <c r="E20" s="203">
        <v>23140</v>
      </c>
      <c r="F20" s="204">
        <v>7.999626621861295</v>
      </c>
    </row>
    <row r="21" spans="1:7" ht="15.6" customHeight="1">
      <c r="A21" s="202" t="s">
        <v>149</v>
      </c>
      <c r="B21" s="203">
        <v>5436</v>
      </c>
      <c r="C21" s="203">
        <v>4362</v>
      </c>
      <c r="D21" s="203">
        <v>27403</v>
      </c>
      <c r="E21" s="203">
        <v>23272</v>
      </c>
      <c r="F21" s="204">
        <v>-15.07499178922016</v>
      </c>
    </row>
    <row r="22" spans="1:7" ht="15.6" customHeight="1">
      <c r="A22" s="202" t="s">
        <v>146</v>
      </c>
      <c r="B22" s="203">
        <v>179185</v>
      </c>
      <c r="C22" s="203">
        <v>147213</v>
      </c>
      <c r="D22" s="203">
        <v>1669940</v>
      </c>
      <c r="E22" s="203">
        <v>1883407</v>
      </c>
      <c r="F22" s="204">
        <v>12.782914356204421</v>
      </c>
    </row>
    <row r="23" spans="1:7" ht="15.6" customHeight="1">
      <c r="A23" s="202" t="s">
        <v>165</v>
      </c>
      <c r="B23" s="203">
        <v>54144</v>
      </c>
      <c r="C23" s="203">
        <v>58990</v>
      </c>
      <c r="D23" s="203">
        <v>294801</v>
      </c>
      <c r="E23" s="203">
        <v>343847</v>
      </c>
      <c r="F23" s="204">
        <v>16.63698562759285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765</v>
      </c>
      <c r="E24" s="203">
        <v>0</v>
      </c>
      <c r="F24" s="204">
        <v>-100</v>
      </c>
    </row>
    <row r="25" spans="1:7" ht="15.6" customHeight="1">
      <c r="A25" s="202" t="s">
        <v>140</v>
      </c>
      <c r="B25" s="203">
        <v>54128</v>
      </c>
      <c r="C25" s="203">
        <v>41909</v>
      </c>
      <c r="D25" s="203">
        <v>230886</v>
      </c>
      <c r="E25" s="203">
        <v>220288</v>
      </c>
      <c r="F25" s="204">
        <v>-4.590144053775461</v>
      </c>
    </row>
    <row r="26" spans="1:7" ht="15.6" customHeight="1">
      <c r="A26" s="202" t="s">
        <v>152</v>
      </c>
      <c r="B26" s="203">
        <v>17944</v>
      </c>
      <c r="C26" s="203">
        <v>12548</v>
      </c>
      <c r="D26" s="203">
        <v>62343</v>
      </c>
      <c r="E26" s="203">
        <v>63841</v>
      </c>
      <c r="F26" s="204">
        <v>2.402835923840684</v>
      </c>
    </row>
    <row r="27" spans="1:7" ht="15.6" customHeight="1">
      <c r="A27" s="202" t="s">
        <v>173</v>
      </c>
      <c r="B27" s="203">
        <v>0</v>
      </c>
      <c r="C27" s="203">
        <v>665</v>
      </c>
      <c r="D27" s="203">
        <v>558</v>
      </c>
      <c r="E27" s="203">
        <v>1087</v>
      </c>
      <c r="F27" s="204">
        <v>94.802867383512535</v>
      </c>
    </row>
    <row r="28" spans="1:7" ht="15.6" customHeight="1">
      <c r="A28" s="202" t="s">
        <v>177</v>
      </c>
      <c r="B28" s="203">
        <v>465817</v>
      </c>
      <c r="C28" s="203">
        <v>484183</v>
      </c>
      <c r="D28" s="203">
        <v>3286778</v>
      </c>
      <c r="E28" s="203">
        <v>3623179</v>
      </c>
      <c r="F28" s="204">
        <v>10.234977841521401</v>
      </c>
    </row>
    <row r="29" spans="1:7" ht="15.6" customHeight="1">
      <c r="A29" s="202" t="s">
        <v>178</v>
      </c>
      <c r="B29" s="203">
        <v>33592</v>
      </c>
      <c r="C29" s="203">
        <v>36422</v>
      </c>
      <c r="D29" s="203">
        <v>113801</v>
      </c>
      <c r="E29" s="203">
        <v>109343</v>
      </c>
      <c r="F29" s="204">
        <v>-3.9173645222801241</v>
      </c>
    </row>
    <row r="30" spans="1:7" ht="15.6" customHeight="1">
      <c r="A30" s="202" t="s">
        <v>179</v>
      </c>
      <c r="B30" s="203">
        <v>3081</v>
      </c>
      <c r="C30" s="203">
        <v>2311</v>
      </c>
      <c r="D30" s="203">
        <v>11238</v>
      </c>
      <c r="E30" s="203">
        <v>9594</v>
      </c>
      <c r="F30" s="204">
        <v>-14.62893753336893</v>
      </c>
    </row>
    <row r="31" spans="1:7" ht="15.6" customHeight="1">
      <c r="A31" s="202" t="s">
        <v>180</v>
      </c>
      <c r="B31" s="203">
        <v>17548</v>
      </c>
      <c r="C31" s="203">
        <v>20611</v>
      </c>
      <c r="D31" s="203">
        <v>47493</v>
      </c>
      <c r="E31" s="203">
        <v>38643</v>
      </c>
      <c r="F31" s="204">
        <v>-18.63432505842967</v>
      </c>
    </row>
    <row r="32" spans="1:7" ht="15.6" customHeight="1">
      <c r="A32" s="202" t="s">
        <v>181</v>
      </c>
      <c r="B32" s="203">
        <v>175923</v>
      </c>
      <c r="C32" s="203">
        <v>184515</v>
      </c>
      <c r="D32" s="203">
        <v>667042</v>
      </c>
      <c r="E32" s="203">
        <v>677542</v>
      </c>
      <c r="F32" s="204">
        <v>1.5741137739452711</v>
      </c>
    </row>
    <row r="33" spans="1:6" ht="15.6" customHeight="1">
      <c r="A33" s="202" t="s">
        <v>182</v>
      </c>
      <c r="B33" s="203">
        <v>21064</v>
      </c>
      <c r="C33" s="203">
        <v>23393</v>
      </c>
      <c r="D33" s="203">
        <v>67400</v>
      </c>
      <c r="E33" s="203">
        <v>116759</v>
      </c>
      <c r="F33" s="204">
        <v>73.232937685459945</v>
      </c>
    </row>
    <row r="34" spans="1:6" ht="15.6" customHeight="1">
      <c r="A34" s="202" t="s">
        <v>183</v>
      </c>
      <c r="B34" s="203">
        <v>1360</v>
      </c>
      <c r="C34" s="203">
        <v>100</v>
      </c>
      <c r="D34" s="203">
        <v>1681</v>
      </c>
      <c r="E34" s="203">
        <v>352</v>
      </c>
      <c r="F34" s="204">
        <v>-79.060083283759667</v>
      </c>
    </row>
    <row r="35" spans="1:6" ht="15.6" customHeight="1">
      <c r="A35" s="170" t="s">
        <v>153</v>
      </c>
      <c r="B35" s="90">
        <f>SUM(B7:B34)</f>
        <v>3712767</v>
      </c>
      <c r="C35" s="91">
        <f>SUM(C7:C34)</f>
        <v>3681025</v>
      </c>
      <c r="D35" s="90">
        <f>SUM(D7:D34)</f>
        <v>16441405</v>
      </c>
      <c r="E35" s="92">
        <f>SUM(E7:E34)</f>
        <v>17718482</v>
      </c>
      <c r="F35" s="154">
        <f>E35*100/D35-100</f>
        <v>7.7674444489385195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EF59F-542D-44E1-B400-E62E8E00F370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12041</v>
      </c>
      <c r="C8" s="203">
        <v>12696</v>
      </c>
      <c r="D8" s="203">
        <v>58289</v>
      </c>
      <c r="E8" s="203">
        <v>62735</v>
      </c>
      <c r="F8" s="204">
        <v>7.6275111942218956</v>
      </c>
      <c r="G8" s="20"/>
    </row>
    <row r="9" spans="1:14" ht="15.6" customHeight="1">
      <c r="A9" s="202" t="s">
        <v>8</v>
      </c>
      <c r="B9" s="203">
        <v>50927</v>
      </c>
      <c r="C9" s="203">
        <v>40006</v>
      </c>
      <c r="D9" s="203">
        <v>200994</v>
      </c>
      <c r="E9" s="203">
        <v>194333</v>
      </c>
      <c r="F9" s="204">
        <v>-3.3140292745057001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425574</v>
      </c>
      <c r="C11" s="203">
        <v>426357</v>
      </c>
      <c r="D11" s="203">
        <v>2070214</v>
      </c>
      <c r="E11" s="203">
        <v>2252694</v>
      </c>
      <c r="F11" s="204">
        <v>8.8145476747814513</v>
      </c>
    </row>
    <row r="12" spans="1:14" ht="15.6" customHeight="1">
      <c r="A12" s="202" t="s">
        <v>6</v>
      </c>
      <c r="B12" s="203">
        <v>3887</v>
      </c>
      <c r="C12" s="203">
        <v>4404</v>
      </c>
      <c r="D12" s="203">
        <v>14538</v>
      </c>
      <c r="E12" s="203">
        <v>19773</v>
      </c>
      <c r="F12" s="204">
        <v>36.009079653322317</v>
      </c>
    </row>
    <row r="13" spans="1:14" ht="15.6" customHeight="1">
      <c r="A13" s="202" t="s">
        <v>175</v>
      </c>
      <c r="B13" s="203">
        <v>928008</v>
      </c>
      <c r="C13" s="203">
        <v>906925</v>
      </c>
      <c r="D13" s="203">
        <v>3005656</v>
      </c>
      <c r="E13" s="203">
        <v>3026612</v>
      </c>
      <c r="F13" s="204">
        <v>0.69721884340722795</v>
      </c>
    </row>
    <row r="14" spans="1:14" ht="15.6" customHeight="1">
      <c r="A14" s="202" t="s">
        <v>148</v>
      </c>
      <c r="B14" s="203">
        <v>178617</v>
      </c>
      <c r="C14" s="203">
        <v>180391</v>
      </c>
      <c r="D14" s="203">
        <v>661255</v>
      </c>
      <c r="E14" s="203">
        <v>652782</v>
      </c>
      <c r="F14" s="204">
        <v>-1.2813513697439021</v>
      </c>
    </row>
    <row r="15" spans="1:14" ht="15.6" customHeight="1">
      <c r="A15" s="202" t="s">
        <v>145</v>
      </c>
      <c r="B15" s="203">
        <v>17540</v>
      </c>
      <c r="C15" s="203">
        <v>19970</v>
      </c>
      <c r="D15" s="203">
        <v>50680</v>
      </c>
      <c r="E15" s="203">
        <v>65249</v>
      </c>
      <c r="F15" s="204">
        <v>28.74704025256511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168104</v>
      </c>
      <c r="C18" s="203">
        <v>173608</v>
      </c>
      <c r="D18" s="203">
        <v>837774</v>
      </c>
      <c r="E18" s="203">
        <v>898592</v>
      </c>
      <c r="F18" s="204">
        <v>7.2594757058586206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4999</v>
      </c>
      <c r="C21" s="203">
        <v>3985</v>
      </c>
      <c r="D21" s="203">
        <v>26359</v>
      </c>
      <c r="E21" s="203">
        <v>21257</v>
      </c>
      <c r="F21" s="204">
        <v>-19.355817747259</v>
      </c>
    </row>
    <row r="22" spans="1:7" ht="15.6" customHeight="1">
      <c r="A22" s="202" t="s">
        <v>146</v>
      </c>
      <c r="B22" s="203">
        <v>149745</v>
      </c>
      <c r="C22" s="203">
        <v>136167</v>
      </c>
      <c r="D22" s="203">
        <v>719959</v>
      </c>
      <c r="E22" s="203">
        <v>696341</v>
      </c>
      <c r="F22" s="204">
        <v>-3.2804645820109219</v>
      </c>
    </row>
    <row r="23" spans="1:7" ht="15.6" customHeight="1">
      <c r="A23" s="202" t="s">
        <v>165</v>
      </c>
      <c r="B23" s="203">
        <v>25642</v>
      </c>
      <c r="C23" s="203">
        <v>26613</v>
      </c>
      <c r="D23" s="203">
        <v>130494</v>
      </c>
      <c r="E23" s="203">
        <v>137595</v>
      </c>
      <c r="F23" s="204">
        <v>5.4416295002069006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53113</v>
      </c>
      <c r="C25" s="203">
        <v>41909</v>
      </c>
      <c r="D25" s="203">
        <v>228002</v>
      </c>
      <c r="E25" s="203">
        <v>216895</v>
      </c>
      <c r="F25" s="204">
        <v>-4.871448496065824</v>
      </c>
    </row>
    <row r="26" spans="1:7" ht="15.6" customHeight="1">
      <c r="A26" s="202" t="s">
        <v>152</v>
      </c>
      <c r="B26" s="203">
        <v>10506</v>
      </c>
      <c r="C26" s="203">
        <v>8204</v>
      </c>
      <c r="D26" s="203">
        <v>45394</v>
      </c>
      <c r="E26" s="203">
        <v>42639</v>
      </c>
      <c r="F26" s="204">
        <v>-6.0690840199145271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3</v>
      </c>
      <c r="F27" s="204" t="s">
        <v>151</v>
      </c>
    </row>
    <row r="28" spans="1:7" ht="15.6" customHeight="1">
      <c r="A28" s="202" t="s">
        <v>177</v>
      </c>
      <c r="B28" s="203">
        <v>444462</v>
      </c>
      <c r="C28" s="203">
        <v>470124</v>
      </c>
      <c r="D28" s="203">
        <v>2631477</v>
      </c>
      <c r="E28" s="203">
        <v>2739211</v>
      </c>
      <c r="F28" s="204">
        <v>4.0940506035203867</v>
      </c>
    </row>
    <row r="29" spans="1:7" ht="15.6" customHeight="1">
      <c r="A29" s="202" t="s">
        <v>178</v>
      </c>
      <c r="B29" s="203">
        <v>26078</v>
      </c>
      <c r="C29" s="203">
        <v>27591</v>
      </c>
      <c r="D29" s="203">
        <v>98595</v>
      </c>
      <c r="E29" s="203">
        <v>89610</v>
      </c>
      <c r="F29" s="204">
        <v>-9.1130381865206118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98174</v>
      </c>
      <c r="C32" s="203">
        <v>94386</v>
      </c>
      <c r="D32" s="203">
        <v>361381</v>
      </c>
      <c r="E32" s="203">
        <v>365479</v>
      </c>
      <c r="F32" s="204">
        <v>1.133983247597413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2597417</v>
      </c>
      <c r="C35" s="91">
        <f>SUM(C7:C34)</f>
        <v>2573336</v>
      </c>
      <c r="D35" s="90">
        <f>SUM(D7:D34)</f>
        <v>11141061</v>
      </c>
      <c r="E35" s="92">
        <f>SUM(E7:E34)</f>
        <v>11481800</v>
      </c>
      <c r="F35" s="154">
        <f>E35*100/D35-100</f>
        <v>3.0584070942614829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E04E9-4B11-422C-BFA8-C947E44E4678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51200</v>
      </c>
      <c r="C7" s="203">
        <v>37859</v>
      </c>
      <c r="D7" s="203">
        <v>168235</v>
      </c>
      <c r="E7" s="203">
        <v>183109</v>
      </c>
      <c r="F7" s="204">
        <v>8.841204267839629</v>
      </c>
      <c r="G7" s="27"/>
    </row>
    <row r="8" spans="1:14" ht="15.6" customHeight="1">
      <c r="A8" s="202" t="s">
        <v>11</v>
      </c>
      <c r="B8" s="203">
        <v>18965</v>
      </c>
      <c r="C8" s="203">
        <v>21506</v>
      </c>
      <c r="D8" s="203">
        <v>92103</v>
      </c>
      <c r="E8" s="203">
        <v>97465</v>
      </c>
      <c r="F8" s="204">
        <v>5.8217430485434818</v>
      </c>
      <c r="G8" s="20"/>
    </row>
    <row r="9" spans="1:14" ht="15.6" customHeight="1">
      <c r="A9" s="202" t="s">
        <v>8</v>
      </c>
      <c r="B9" s="203">
        <v>3669</v>
      </c>
      <c r="C9" s="203">
        <v>2001</v>
      </c>
      <c r="D9" s="203">
        <v>5646</v>
      </c>
      <c r="E9" s="203">
        <v>7306</v>
      </c>
      <c r="F9" s="204">
        <v>29.401346085724409</v>
      </c>
      <c r="G9" s="20"/>
    </row>
    <row r="10" spans="1:14" ht="15.6" customHeight="1">
      <c r="A10" s="202" t="s">
        <v>10</v>
      </c>
      <c r="B10" s="203">
        <v>0</v>
      </c>
      <c r="C10" s="203">
        <v>221</v>
      </c>
      <c r="D10" s="203">
        <v>0</v>
      </c>
      <c r="E10" s="203">
        <v>221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46550</v>
      </c>
      <c r="C12" s="203">
        <v>41355</v>
      </c>
      <c r="D12" s="203">
        <v>238287</v>
      </c>
      <c r="E12" s="203">
        <v>210107</v>
      </c>
      <c r="F12" s="204">
        <v>-11.82607527897032</v>
      </c>
    </row>
    <row r="13" spans="1:14" ht="15.6" customHeight="1">
      <c r="A13" s="202" t="s">
        <v>175</v>
      </c>
      <c r="B13" s="203">
        <v>315102</v>
      </c>
      <c r="C13" s="203">
        <v>319567</v>
      </c>
      <c r="D13" s="203">
        <v>954517</v>
      </c>
      <c r="E13" s="203">
        <v>1059104</v>
      </c>
      <c r="F13" s="204">
        <v>10.95705995807303</v>
      </c>
    </row>
    <row r="14" spans="1:14" ht="15.6" customHeight="1">
      <c r="A14" s="202" t="s">
        <v>148</v>
      </c>
      <c r="B14" s="203">
        <v>427017</v>
      </c>
      <c r="C14" s="203">
        <v>446005</v>
      </c>
      <c r="D14" s="203">
        <v>1462696</v>
      </c>
      <c r="E14" s="203">
        <v>1691894</v>
      </c>
      <c r="F14" s="204">
        <v>15.66955813101286</v>
      </c>
    </row>
    <row r="15" spans="1:14" ht="15.6" customHeight="1">
      <c r="A15" s="202" t="s">
        <v>145</v>
      </c>
      <c r="B15" s="203">
        <v>15259</v>
      </c>
      <c r="C15" s="203">
        <v>22097</v>
      </c>
      <c r="D15" s="203">
        <v>54969</v>
      </c>
      <c r="E15" s="203">
        <v>54647</v>
      </c>
      <c r="F15" s="204">
        <v>-0.585784715021191</v>
      </c>
    </row>
    <row r="16" spans="1:14" ht="15.6" customHeight="1">
      <c r="A16" s="202" t="s">
        <v>144</v>
      </c>
      <c r="B16" s="203">
        <v>4639</v>
      </c>
      <c r="C16" s="203">
        <v>2581</v>
      </c>
      <c r="D16" s="203">
        <v>49748</v>
      </c>
      <c r="E16" s="203">
        <v>88007</v>
      </c>
      <c r="F16" s="204">
        <v>76.905604245396802</v>
      </c>
      <c r="G16" s="15"/>
    </row>
    <row r="17" spans="1:7" ht="15.6" customHeight="1">
      <c r="A17" s="202" t="s">
        <v>150</v>
      </c>
      <c r="B17" s="203">
        <v>0</v>
      </c>
      <c r="C17" s="203">
        <v>1377</v>
      </c>
      <c r="D17" s="203">
        <v>743</v>
      </c>
      <c r="E17" s="203">
        <v>1739</v>
      </c>
      <c r="F17" s="204">
        <v>134.05114401076719</v>
      </c>
      <c r="G17" s="16"/>
    </row>
    <row r="18" spans="1:7" ht="15.6" customHeight="1">
      <c r="A18" s="202" t="s">
        <v>147</v>
      </c>
      <c r="B18" s="203">
        <v>2440</v>
      </c>
      <c r="C18" s="203">
        <v>669</v>
      </c>
      <c r="D18" s="203">
        <v>2564</v>
      </c>
      <c r="E18" s="203">
        <v>7213</v>
      </c>
      <c r="F18" s="204">
        <v>181.31825273010921</v>
      </c>
    </row>
    <row r="19" spans="1:7" ht="15.6" customHeight="1">
      <c r="A19" s="202" t="s">
        <v>143</v>
      </c>
      <c r="B19" s="203">
        <v>1979</v>
      </c>
      <c r="C19" s="203">
        <v>222</v>
      </c>
      <c r="D19" s="203">
        <v>8942</v>
      </c>
      <c r="E19" s="203">
        <v>10606</v>
      </c>
      <c r="F19" s="204">
        <v>18.608812346231279</v>
      </c>
    </row>
    <row r="20" spans="1:7" ht="15.6" customHeight="1">
      <c r="A20" s="202" t="s">
        <v>142</v>
      </c>
      <c r="B20" s="203">
        <v>12027</v>
      </c>
      <c r="C20" s="203">
        <v>3986</v>
      </c>
      <c r="D20" s="203">
        <v>21426</v>
      </c>
      <c r="E20" s="203">
        <v>23140</v>
      </c>
      <c r="F20" s="204">
        <v>7.999626621861295</v>
      </c>
    </row>
    <row r="21" spans="1:7" ht="15.6" customHeight="1">
      <c r="A21" s="202" t="s">
        <v>149</v>
      </c>
      <c r="B21" s="203">
        <v>437</v>
      </c>
      <c r="C21" s="203">
        <v>377</v>
      </c>
      <c r="D21" s="203">
        <v>1044</v>
      </c>
      <c r="E21" s="203">
        <v>2015</v>
      </c>
      <c r="F21" s="204">
        <v>93.00766283524905</v>
      </c>
    </row>
    <row r="22" spans="1:7" ht="15.6" customHeight="1">
      <c r="A22" s="202" t="s">
        <v>146</v>
      </c>
      <c r="B22" s="203">
        <v>29440</v>
      </c>
      <c r="C22" s="203">
        <v>11046</v>
      </c>
      <c r="D22" s="203">
        <v>949981</v>
      </c>
      <c r="E22" s="203">
        <v>1187066</v>
      </c>
      <c r="F22" s="204">
        <v>24.956814925772189</v>
      </c>
    </row>
    <row r="23" spans="1:7" ht="15.6" customHeight="1">
      <c r="A23" s="202" t="s">
        <v>165</v>
      </c>
      <c r="B23" s="203">
        <v>28502</v>
      </c>
      <c r="C23" s="203">
        <v>32377</v>
      </c>
      <c r="D23" s="203">
        <v>164307</v>
      </c>
      <c r="E23" s="203">
        <v>206252</v>
      </c>
      <c r="F23" s="204">
        <v>25.52843153365346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765</v>
      </c>
      <c r="E24" s="203">
        <v>0</v>
      </c>
      <c r="F24" s="204">
        <v>-100</v>
      </c>
    </row>
    <row r="25" spans="1:7" ht="15.6" customHeight="1">
      <c r="A25" s="202" t="s">
        <v>140</v>
      </c>
      <c r="B25" s="203">
        <v>1015</v>
      </c>
      <c r="C25" s="203">
        <v>0</v>
      </c>
      <c r="D25" s="203">
        <v>2884</v>
      </c>
      <c r="E25" s="203">
        <v>3393</v>
      </c>
      <c r="F25" s="204">
        <v>17.649098474341191</v>
      </c>
    </row>
    <row r="26" spans="1:7" ht="15.6" customHeight="1">
      <c r="A26" s="202" t="s">
        <v>152</v>
      </c>
      <c r="B26" s="203">
        <v>7438</v>
      </c>
      <c r="C26" s="203">
        <v>4344</v>
      </c>
      <c r="D26" s="203">
        <v>16949</v>
      </c>
      <c r="E26" s="203">
        <v>21202</v>
      </c>
      <c r="F26" s="204">
        <v>25.09292583633253</v>
      </c>
    </row>
    <row r="27" spans="1:7" ht="15.6" customHeight="1">
      <c r="A27" s="202" t="s">
        <v>173</v>
      </c>
      <c r="B27" s="203">
        <v>0</v>
      </c>
      <c r="C27" s="203">
        <v>665</v>
      </c>
      <c r="D27" s="203">
        <v>558</v>
      </c>
      <c r="E27" s="203">
        <v>1084</v>
      </c>
      <c r="F27" s="204">
        <v>94.26523297491039</v>
      </c>
    </row>
    <row r="28" spans="1:7" ht="15.6" customHeight="1">
      <c r="A28" s="202" t="s">
        <v>177</v>
      </c>
      <c r="B28" s="203">
        <v>21355</v>
      </c>
      <c r="C28" s="203">
        <v>14059</v>
      </c>
      <c r="D28" s="203">
        <v>655301</v>
      </c>
      <c r="E28" s="203">
        <v>883968</v>
      </c>
      <c r="F28" s="204">
        <v>34.894956668767492</v>
      </c>
    </row>
    <row r="29" spans="1:7" ht="15.6" customHeight="1">
      <c r="A29" s="202" t="s">
        <v>178</v>
      </c>
      <c r="B29" s="203">
        <v>7514</v>
      </c>
      <c r="C29" s="203">
        <v>8831</v>
      </c>
      <c r="D29" s="203">
        <v>15206</v>
      </c>
      <c r="E29" s="203">
        <v>19733</v>
      </c>
      <c r="F29" s="204">
        <v>29.771142969880309</v>
      </c>
    </row>
    <row r="30" spans="1:7" ht="15.6" customHeight="1">
      <c r="A30" s="202" t="s">
        <v>179</v>
      </c>
      <c r="B30" s="203">
        <v>3081</v>
      </c>
      <c r="C30" s="203">
        <v>2311</v>
      </c>
      <c r="D30" s="203">
        <v>11238</v>
      </c>
      <c r="E30" s="203">
        <v>9594</v>
      </c>
      <c r="F30" s="204">
        <v>-14.62893753336893</v>
      </c>
    </row>
    <row r="31" spans="1:7" ht="15.6" customHeight="1">
      <c r="A31" s="202" t="s">
        <v>180</v>
      </c>
      <c r="B31" s="203">
        <v>17548</v>
      </c>
      <c r="C31" s="203">
        <v>20611</v>
      </c>
      <c r="D31" s="203">
        <v>47493</v>
      </c>
      <c r="E31" s="203">
        <v>38643</v>
      </c>
      <c r="F31" s="204">
        <v>-18.63432505842967</v>
      </c>
    </row>
    <row r="32" spans="1:7" ht="15.6" customHeight="1">
      <c r="A32" s="202" t="s">
        <v>181</v>
      </c>
      <c r="B32" s="203">
        <v>77749</v>
      </c>
      <c r="C32" s="203">
        <v>90129</v>
      </c>
      <c r="D32" s="203">
        <v>305661</v>
      </c>
      <c r="E32" s="203">
        <v>312063</v>
      </c>
      <c r="F32" s="204">
        <v>2.0944772149538271</v>
      </c>
    </row>
    <row r="33" spans="1:6" ht="15.6" customHeight="1">
      <c r="A33" s="202" t="s">
        <v>182</v>
      </c>
      <c r="B33" s="203">
        <v>21064</v>
      </c>
      <c r="C33" s="203">
        <v>23393</v>
      </c>
      <c r="D33" s="203">
        <v>67400</v>
      </c>
      <c r="E33" s="203">
        <v>116759</v>
      </c>
      <c r="F33" s="204">
        <v>73.232937685459945</v>
      </c>
    </row>
    <row r="34" spans="1:6" ht="15.6" customHeight="1">
      <c r="A34" s="202" t="s">
        <v>183</v>
      </c>
      <c r="B34" s="203">
        <v>1360</v>
      </c>
      <c r="C34" s="203">
        <v>100</v>
      </c>
      <c r="D34" s="203">
        <v>1681</v>
      </c>
      <c r="E34" s="203">
        <v>352</v>
      </c>
      <c r="F34" s="204">
        <v>-79.060083283759667</v>
      </c>
    </row>
    <row r="35" spans="1:6" ht="15.6" customHeight="1">
      <c r="A35" s="193" t="s">
        <v>153</v>
      </c>
      <c r="B35" s="90">
        <f>SUM(B7:B34)</f>
        <v>1115350</v>
      </c>
      <c r="C35" s="91">
        <f>SUM(C7:C34)</f>
        <v>1107689</v>
      </c>
      <c r="D35" s="90">
        <f>SUM(D7:D34)</f>
        <v>5300344</v>
      </c>
      <c r="E35" s="192">
        <f>SUM(E7:E34)</f>
        <v>6236682</v>
      </c>
      <c r="F35" s="154">
        <f>E35*100/D35-100</f>
        <v>17.665608119020206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E3BE7-7F47-45F4-B93E-9FE129E829FE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15025472</v>
      </c>
      <c r="E7" s="67">
        <v>13463222</v>
      </c>
      <c r="F7" s="67">
        <v>92099219</v>
      </c>
      <c r="G7" s="67">
        <v>87085113</v>
      </c>
      <c r="H7" s="179">
        <f>G7-F7</f>
        <v>-5014106</v>
      </c>
      <c r="I7" s="156">
        <f>((G7*100/F7)-100)</f>
        <v>-5.4442437780064097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6896027</v>
      </c>
      <c r="E8" s="67">
        <v>6548914</v>
      </c>
      <c r="F8" s="69">
        <v>41909215</v>
      </c>
      <c r="G8" s="67">
        <v>39951409</v>
      </c>
      <c r="H8" s="61">
        <f t="shared" ref="H8:H18" si="0">G8-F8</f>
        <v>-1957806</v>
      </c>
      <c r="I8" s="155">
        <f>((G8*100/F8)-100)</f>
        <v>-4.6715406146357026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24141326</v>
      </c>
      <c r="E9" s="80">
        <v>24206588</v>
      </c>
      <c r="F9" s="67">
        <v>142209947</v>
      </c>
      <c r="G9" s="81">
        <v>141472927</v>
      </c>
      <c r="H9" s="61">
        <f t="shared" si="0"/>
        <v>-737020</v>
      </c>
      <c r="I9" s="156">
        <f t="shared" ref="I9:I30" si="1">((G9*100/F9)-100)</f>
        <v>-0.51826191876718042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16928243</v>
      </c>
      <c r="E10" s="70">
        <v>16358828</v>
      </c>
      <c r="F10" s="82">
        <v>98440574</v>
      </c>
      <c r="G10" s="70">
        <v>95790299</v>
      </c>
      <c r="H10" s="62">
        <f t="shared" si="0"/>
        <v>-2650275</v>
      </c>
      <c r="I10" s="157">
        <f t="shared" si="1"/>
        <v>-2.6922587834565093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7213083</v>
      </c>
      <c r="E11" s="83">
        <f t="shared" ref="E11:G11" si="2">E9-E10</f>
        <v>7847760</v>
      </c>
      <c r="F11" s="84">
        <f t="shared" si="2"/>
        <v>43769373</v>
      </c>
      <c r="G11" s="85">
        <f t="shared" si="2"/>
        <v>45682628</v>
      </c>
      <c r="H11" s="62">
        <f t="shared" si="0"/>
        <v>1913255</v>
      </c>
      <c r="I11" s="158">
        <f t="shared" si="1"/>
        <v>4.3712186601347867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46062825</v>
      </c>
      <c r="E12" s="63">
        <f>SUM(E7,E8,E9)</f>
        <v>44218724</v>
      </c>
      <c r="F12" s="63">
        <f>SUM(F7,F8,F9)</f>
        <v>276218381</v>
      </c>
      <c r="G12" s="63">
        <f>SUM(G7,G8,G9)</f>
        <v>268509449</v>
      </c>
      <c r="H12" s="64">
        <f t="shared" si="0"/>
        <v>-7708932</v>
      </c>
      <c r="I12" s="159">
        <f t="shared" si="1"/>
        <v>-2.7908830585753037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13404.737999999998</v>
      </c>
      <c r="E13" s="66">
        <v>12932.066999999995</v>
      </c>
      <c r="F13" s="67">
        <v>67456.28</v>
      </c>
      <c r="G13" s="68">
        <v>69110.364000000001</v>
      </c>
      <c r="H13" s="67">
        <f>G13-F13</f>
        <v>1654.0840000000026</v>
      </c>
      <c r="I13" s="160">
        <f t="shared" si="1"/>
        <v>2.4520830380803744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1002975</v>
      </c>
      <c r="E14" s="67">
        <v>912029</v>
      </c>
      <c r="F14" s="67">
        <v>5916302</v>
      </c>
      <c r="G14" s="66">
        <v>5469261</v>
      </c>
      <c r="H14" s="67">
        <f>G14-F14</f>
        <v>-447041</v>
      </c>
      <c r="I14" s="156">
        <f t="shared" si="1"/>
        <v>-7.5560882456642702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828723</v>
      </c>
      <c r="E15" s="71">
        <v>742562</v>
      </c>
      <c r="F15" s="72">
        <v>4995357</v>
      </c>
      <c r="G15" s="72">
        <v>4549455</v>
      </c>
      <c r="H15" s="70">
        <f>G15-F15</f>
        <v>-445902</v>
      </c>
      <c r="I15" s="161">
        <f t="shared" si="1"/>
        <v>-8.9263289890992752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325443</v>
      </c>
      <c r="E16" s="74">
        <v>277232</v>
      </c>
      <c r="F16" s="65">
        <v>1926650</v>
      </c>
      <c r="G16" s="66">
        <v>1786686</v>
      </c>
      <c r="H16" s="67">
        <f>G16-F16</f>
        <v>-139964</v>
      </c>
      <c r="I16" s="155">
        <f t="shared" si="1"/>
        <v>-7.2646303168712478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1341822.7379999999</v>
      </c>
      <c r="E17" s="172">
        <f t="shared" ref="E17:G17" si="3">SUM(E13,E14,E16)</f>
        <v>1202193.067</v>
      </c>
      <c r="F17" s="172">
        <f t="shared" si="3"/>
        <v>7910408.2800000003</v>
      </c>
      <c r="G17" s="172">
        <f t="shared" si="3"/>
        <v>7325057.3640000001</v>
      </c>
      <c r="H17" s="173">
        <f>G17-F17</f>
        <v>-585350.9160000002</v>
      </c>
      <c r="I17" s="159">
        <f t="shared" si="1"/>
        <v>-7.3997560591145657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47404647.737999998</v>
      </c>
      <c r="E18" s="186">
        <f>E12+E17</f>
        <v>45420917.067000002</v>
      </c>
      <c r="F18" s="186">
        <f>F12+F17</f>
        <v>284128789.27999997</v>
      </c>
      <c r="G18" s="186">
        <f>G12+G17</f>
        <v>275834506.36400002</v>
      </c>
      <c r="H18" s="188">
        <f t="shared" si="0"/>
        <v>-8294282.915999949</v>
      </c>
      <c r="I18" s="187">
        <f t="shared" si="1"/>
        <v>-2.9191983455876453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13499960</v>
      </c>
      <c r="E20" s="67">
        <v>12460629</v>
      </c>
      <c r="F20" s="67">
        <v>77301799</v>
      </c>
      <c r="G20" s="67">
        <v>74337007</v>
      </c>
      <c r="H20" s="75">
        <f>G20-F20</f>
        <v>-2964792</v>
      </c>
      <c r="I20" s="76">
        <f t="shared" si="1"/>
        <v>-3.8353467038975424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10483105</v>
      </c>
      <c r="E21" s="77">
        <v>9570544</v>
      </c>
      <c r="F21" s="77">
        <v>61211135</v>
      </c>
      <c r="G21" s="77">
        <v>56420394</v>
      </c>
      <c r="H21" s="78">
        <f>G21-F21</f>
        <v>-4790741</v>
      </c>
      <c r="I21" s="79">
        <f t="shared" si="1"/>
        <v>-7.8265841664265849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6152297</v>
      </c>
      <c r="E22" s="67">
        <v>6502381</v>
      </c>
      <c r="F22" s="67">
        <v>37254453</v>
      </c>
      <c r="G22" s="67">
        <v>38295050</v>
      </c>
      <c r="H22" s="75">
        <f t="shared" ref="H22:H30" si="4">G22-F22</f>
        <v>1040597</v>
      </c>
      <c r="I22" s="76">
        <f t="shared" si="1"/>
        <v>2.793215082234596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263205</v>
      </c>
      <c r="E23" s="77">
        <v>280548</v>
      </c>
      <c r="F23" s="77">
        <v>1588404</v>
      </c>
      <c r="G23" s="77">
        <v>1637686</v>
      </c>
      <c r="H23" s="78">
        <f t="shared" si="4"/>
        <v>49282</v>
      </c>
      <c r="I23" s="79">
        <f t="shared" si="1"/>
        <v>3.1026111744870946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1589349.5</v>
      </c>
      <c r="E24" s="67">
        <v>1603410.25</v>
      </c>
      <c r="F24" s="67">
        <v>9145327</v>
      </c>
      <c r="G24" s="67">
        <v>9202437</v>
      </c>
      <c r="H24" s="75">
        <f t="shared" si="4"/>
        <v>57110</v>
      </c>
      <c r="I24" s="76">
        <f t="shared" si="1"/>
        <v>0.62447192976259203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868376.5</v>
      </c>
      <c r="E25" s="77">
        <v>829315.75</v>
      </c>
      <c r="F25" s="77">
        <v>4969065.75</v>
      </c>
      <c r="G25" s="77">
        <v>4766941.75</v>
      </c>
      <c r="H25" s="78">
        <f t="shared" si="4"/>
        <v>-202124</v>
      </c>
      <c r="I25" s="79">
        <f t="shared" si="1"/>
        <v>-4.0676459151300293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170595.25</v>
      </c>
      <c r="E26" s="77">
        <v>178321.25</v>
      </c>
      <c r="F26" s="77">
        <v>1041842.5</v>
      </c>
      <c r="G26" s="77">
        <v>1056047.25</v>
      </c>
      <c r="H26" s="78">
        <f t="shared" si="4"/>
        <v>14204.75</v>
      </c>
      <c r="I26" s="79">
        <f t="shared" si="1"/>
        <v>1.3634258537158956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550377.75</v>
      </c>
      <c r="E27" s="77">
        <v>595773.25</v>
      </c>
      <c r="F27" s="77">
        <v>3134418.75</v>
      </c>
      <c r="G27" s="77">
        <v>3379448</v>
      </c>
      <c r="H27" s="78">
        <f t="shared" si="4"/>
        <v>245029.25</v>
      </c>
      <c r="I27" s="79">
        <f t="shared" si="1"/>
        <v>7.8173744334575588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14970</v>
      </c>
      <c r="E28" s="67">
        <v>14843</v>
      </c>
      <c r="F28" s="67">
        <v>79036</v>
      </c>
      <c r="G28" s="67">
        <v>78211</v>
      </c>
      <c r="H28" s="75">
        <f t="shared" si="4"/>
        <v>-825</v>
      </c>
      <c r="I28" s="76">
        <f t="shared" si="1"/>
        <v>-1.0438281289538907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229665403</v>
      </c>
      <c r="E29" s="67">
        <v>227827345</v>
      </c>
      <c r="F29" s="67">
        <v>1305673047</v>
      </c>
      <c r="G29" s="67">
        <v>1313735339</v>
      </c>
      <c r="H29" s="75">
        <f t="shared" si="4"/>
        <v>8062292</v>
      </c>
      <c r="I29" s="76">
        <f t="shared" si="1"/>
        <v>0.61748169026881783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344</v>
      </c>
      <c r="E30" s="77">
        <v>362</v>
      </c>
      <c r="F30" s="77">
        <v>2006</v>
      </c>
      <c r="G30" s="77">
        <v>2468</v>
      </c>
      <c r="H30" s="78">
        <f t="shared" si="4"/>
        <v>462</v>
      </c>
      <c r="I30" s="79">
        <f t="shared" si="1"/>
        <v>23.0309072781655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3712767</v>
      </c>
      <c r="E31" s="67">
        <v>3681025</v>
      </c>
      <c r="F31" s="67">
        <v>16441405</v>
      </c>
      <c r="G31" s="67">
        <v>17718482</v>
      </c>
      <c r="H31" s="75">
        <f>G31-F31</f>
        <v>1277077</v>
      </c>
      <c r="I31" s="76">
        <f>((G31*100/F31)-100)</f>
        <v>7.7674444489385195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2597417</v>
      </c>
      <c r="E32" s="77">
        <v>2573336</v>
      </c>
      <c r="F32" s="77">
        <v>11141061</v>
      </c>
      <c r="G32" s="77">
        <v>11481800</v>
      </c>
      <c r="H32" s="78">
        <f>G32-F32</f>
        <v>340739</v>
      </c>
      <c r="I32" s="79">
        <f>((G32*100/F32)-100)</f>
        <v>3.0584070942614829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1115350</v>
      </c>
      <c r="E33" s="77">
        <v>1107689</v>
      </c>
      <c r="F33" s="77">
        <v>5300344</v>
      </c>
      <c r="G33" s="77">
        <v>6236682</v>
      </c>
      <c r="H33" s="78">
        <f>G33-F33</f>
        <v>936338</v>
      </c>
      <c r="I33" s="79">
        <f>((G33*100/F33)-100)</f>
        <v>17.665608119020206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618397</v>
      </c>
      <c r="E34" s="67">
        <v>617646</v>
      </c>
      <c r="F34" s="67">
        <v>2910079</v>
      </c>
      <c r="G34" s="67">
        <v>3066849</v>
      </c>
      <c r="H34" s="75">
        <f>G34-F34</f>
        <v>156770</v>
      </c>
      <c r="I34" s="76">
        <f>((G34*100/F34)-100)</f>
        <v>5.3871389745776668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310548</v>
      </c>
      <c r="E35" s="67">
        <v>349295</v>
      </c>
      <c r="F35" s="67">
        <v>1860794</v>
      </c>
      <c r="G35" s="67">
        <v>1920773</v>
      </c>
      <c r="H35" s="75">
        <f>G35-F35</f>
        <v>59979</v>
      </c>
      <c r="I35" s="76">
        <f>((G35*100/F35)-100)</f>
        <v>3.2233014508860265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F5214-1A8F-41E0-B647-7EC4FDE8C964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3501</v>
      </c>
      <c r="C8" s="203">
        <v>5092</v>
      </c>
      <c r="D8" s="203">
        <v>20706</v>
      </c>
      <c r="E8" s="203">
        <v>26548</v>
      </c>
      <c r="F8" s="204">
        <v>28.214044238385011</v>
      </c>
      <c r="G8" s="20"/>
    </row>
    <row r="9" spans="1:14" ht="15.6" customHeight="1">
      <c r="A9" s="202" t="s">
        <v>8</v>
      </c>
      <c r="B9" s="203">
        <v>14437</v>
      </c>
      <c r="C9" s="203">
        <v>11595</v>
      </c>
      <c r="D9" s="203">
        <v>60432</v>
      </c>
      <c r="E9" s="203">
        <v>61390</v>
      </c>
      <c r="F9" s="204">
        <v>1.5852528461742139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95192</v>
      </c>
      <c r="C11" s="203">
        <v>90630</v>
      </c>
      <c r="D11" s="203">
        <v>446763</v>
      </c>
      <c r="E11" s="203">
        <v>491990</v>
      </c>
      <c r="F11" s="204">
        <v>10.123264460127629</v>
      </c>
    </row>
    <row r="12" spans="1:14" ht="15.6" customHeight="1">
      <c r="A12" s="202" t="s">
        <v>6</v>
      </c>
      <c r="B12" s="203">
        <v>2293</v>
      </c>
      <c r="C12" s="203">
        <v>2629</v>
      </c>
      <c r="D12" s="203">
        <v>8945</v>
      </c>
      <c r="E12" s="203">
        <v>12010</v>
      </c>
      <c r="F12" s="204">
        <v>34.26495248742313</v>
      </c>
    </row>
    <row r="13" spans="1:14" ht="15.6" customHeight="1">
      <c r="A13" s="202" t="s">
        <v>175</v>
      </c>
      <c r="B13" s="203">
        <v>132113</v>
      </c>
      <c r="C13" s="203">
        <v>129018</v>
      </c>
      <c r="D13" s="203">
        <v>553424</v>
      </c>
      <c r="E13" s="203">
        <v>580583</v>
      </c>
      <c r="F13" s="204">
        <v>4.9074488999392827</v>
      </c>
    </row>
    <row r="14" spans="1:14" ht="15.6" customHeight="1">
      <c r="A14" s="202" t="s">
        <v>148</v>
      </c>
      <c r="B14" s="203">
        <v>49885</v>
      </c>
      <c r="C14" s="203">
        <v>54328</v>
      </c>
      <c r="D14" s="203">
        <v>185831</v>
      </c>
      <c r="E14" s="203">
        <v>201809</v>
      </c>
      <c r="F14" s="204">
        <v>8.5981348644736357</v>
      </c>
    </row>
    <row r="15" spans="1:14" ht="15.6" customHeight="1">
      <c r="A15" s="202" t="s">
        <v>145</v>
      </c>
      <c r="B15" s="203">
        <v>8009</v>
      </c>
      <c r="C15" s="203">
        <v>8985</v>
      </c>
      <c r="D15" s="203">
        <v>24524</v>
      </c>
      <c r="E15" s="203">
        <v>30964</v>
      </c>
      <c r="F15" s="204">
        <v>26.259990213668249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42440</v>
      </c>
      <c r="C18" s="203">
        <v>42765</v>
      </c>
      <c r="D18" s="203">
        <v>208316</v>
      </c>
      <c r="E18" s="203">
        <v>229404</v>
      </c>
      <c r="F18" s="204">
        <v>10.1230822404424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2976</v>
      </c>
      <c r="C21" s="203">
        <v>2458</v>
      </c>
      <c r="D21" s="203">
        <v>15813</v>
      </c>
      <c r="E21" s="203">
        <v>13068</v>
      </c>
      <c r="F21" s="204">
        <v>-17.359134889015369</v>
      </c>
    </row>
    <row r="22" spans="1:7" ht="15.6" customHeight="1">
      <c r="A22" s="202" t="s">
        <v>146</v>
      </c>
      <c r="B22" s="203">
        <v>62137</v>
      </c>
      <c r="C22" s="203">
        <v>58070</v>
      </c>
      <c r="D22" s="203">
        <v>308601</v>
      </c>
      <c r="E22" s="203">
        <v>303276</v>
      </c>
      <c r="F22" s="204">
        <v>-1.7255290812408219</v>
      </c>
    </row>
    <row r="23" spans="1:7" ht="15.6" customHeight="1">
      <c r="A23" s="202" t="s">
        <v>165</v>
      </c>
      <c r="B23" s="203">
        <v>5854</v>
      </c>
      <c r="C23" s="203">
        <v>5781</v>
      </c>
      <c r="D23" s="203">
        <v>28646</v>
      </c>
      <c r="E23" s="203">
        <v>30666</v>
      </c>
      <c r="F23" s="204">
        <v>7.0515953361725963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13480</v>
      </c>
      <c r="C25" s="203">
        <v>10153</v>
      </c>
      <c r="D25" s="203">
        <v>57030</v>
      </c>
      <c r="E25" s="203">
        <v>54895</v>
      </c>
      <c r="F25" s="204">
        <v>-3.7436436963001971</v>
      </c>
    </row>
    <row r="26" spans="1:7" ht="15.6" customHeight="1">
      <c r="A26" s="202" t="s">
        <v>152</v>
      </c>
      <c r="B26" s="203">
        <v>3183</v>
      </c>
      <c r="C26" s="203">
        <v>2305</v>
      </c>
      <c r="D26" s="203">
        <v>14333</v>
      </c>
      <c r="E26" s="203">
        <v>11710</v>
      </c>
      <c r="F26" s="204">
        <v>-18.300425591292822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150827</v>
      </c>
      <c r="C28" s="203">
        <v>160839</v>
      </c>
      <c r="D28" s="203">
        <v>835927</v>
      </c>
      <c r="E28" s="203">
        <v>876791</v>
      </c>
      <c r="F28" s="204">
        <v>4.888465141094855</v>
      </c>
    </row>
    <row r="29" spans="1:7" ht="15.6" customHeight="1">
      <c r="A29" s="202" t="s">
        <v>178</v>
      </c>
      <c r="B29" s="203">
        <v>13169</v>
      </c>
      <c r="C29" s="203">
        <v>14147</v>
      </c>
      <c r="D29" s="203">
        <v>48211</v>
      </c>
      <c r="E29" s="203">
        <v>44831</v>
      </c>
      <c r="F29" s="204">
        <v>-7.0108481466885184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18901</v>
      </c>
      <c r="C32" s="203">
        <v>18851</v>
      </c>
      <c r="D32" s="203">
        <v>92577</v>
      </c>
      <c r="E32" s="203">
        <v>96914</v>
      </c>
      <c r="F32" s="204">
        <v>4.6847489117167376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618397</v>
      </c>
      <c r="C35" s="91">
        <f>SUM(C7:C34)</f>
        <v>617646</v>
      </c>
      <c r="D35" s="192">
        <f>SUM(D7:D34)</f>
        <v>2910079</v>
      </c>
      <c r="E35" s="192">
        <f>SUM(E7:E34)</f>
        <v>3066849</v>
      </c>
      <c r="F35" s="154">
        <f>E35*100/D35-100</f>
        <v>5.3871389745776668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CC2F7-F810-4252-B415-D7F60F9AC746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621</v>
      </c>
      <c r="C8" s="203">
        <v>859</v>
      </c>
      <c r="D8" s="203">
        <v>1795</v>
      </c>
      <c r="E8" s="203">
        <v>4513</v>
      </c>
      <c r="F8" s="204">
        <v>151.4206128133705</v>
      </c>
      <c r="G8" s="20"/>
    </row>
    <row r="9" spans="1:14" ht="15.6" customHeight="1">
      <c r="A9" s="202" t="s">
        <v>8</v>
      </c>
      <c r="B9" s="203">
        <v>906</v>
      </c>
      <c r="C9" s="203">
        <v>171</v>
      </c>
      <c r="D9" s="203">
        <v>2998</v>
      </c>
      <c r="E9" s="203">
        <v>2084</v>
      </c>
      <c r="F9" s="204">
        <v>-30.48699132755171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337</v>
      </c>
      <c r="C11" s="203">
        <v>567</v>
      </c>
      <c r="D11" s="203">
        <v>2091</v>
      </c>
      <c r="E11" s="203">
        <v>2929</v>
      </c>
      <c r="F11" s="204">
        <v>40.076518412242933</v>
      </c>
    </row>
    <row r="12" spans="1:14" ht="15.6" customHeight="1">
      <c r="A12" s="202" t="s">
        <v>6</v>
      </c>
      <c r="B12" s="203">
        <v>2792</v>
      </c>
      <c r="C12" s="203">
        <v>6921</v>
      </c>
      <c r="D12" s="203">
        <v>18911</v>
      </c>
      <c r="E12" s="203">
        <v>22270</v>
      </c>
      <c r="F12" s="204">
        <v>17.762149013801491</v>
      </c>
    </row>
    <row r="13" spans="1:14" ht="15.6" customHeight="1">
      <c r="A13" s="202" t="s">
        <v>175</v>
      </c>
      <c r="B13" s="203">
        <v>12407</v>
      </c>
      <c r="C13" s="203">
        <v>11347</v>
      </c>
      <c r="D13" s="203">
        <v>70136</v>
      </c>
      <c r="E13" s="203">
        <v>80079</v>
      </c>
      <c r="F13" s="204">
        <v>14.176742329189009</v>
      </c>
    </row>
    <row r="14" spans="1:14" ht="15.6" customHeight="1">
      <c r="A14" s="202" t="s">
        <v>148</v>
      </c>
      <c r="B14" s="203">
        <v>64729</v>
      </c>
      <c r="C14" s="203">
        <v>62171</v>
      </c>
      <c r="D14" s="203">
        <v>388292</v>
      </c>
      <c r="E14" s="203">
        <v>362952</v>
      </c>
      <c r="F14" s="204">
        <v>-6.5260165030441053</v>
      </c>
    </row>
    <row r="15" spans="1:14" ht="15.6" customHeight="1">
      <c r="A15" s="202" t="s">
        <v>145</v>
      </c>
      <c r="B15" s="203">
        <v>3480</v>
      </c>
      <c r="C15" s="203">
        <v>1680</v>
      </c>
      <c r="D15" s="203">
        <v>13927</v>
      </c>
      <c r="E15" s="203">
        <v>11363</v>
      </c>
      <c r="F15" s="204">
        <v>-18.41028218568249</v>
      </c>
    </row>
    <row r="16" spans="1:14" ht="15.6" customHeight="1">
      <c r="A16" s="202" t="s">
        <v>144</v>
      </c>
      <c r="B16" s="203">
        <v>4</v>
      </c>
      <c r="C16" s="203">
        <v>0</v>
      </c>
      <c r="D16" s="203">
        <v>2042</v>
      </c>
      <c r="E16" s="203">
        <v>288</v>
      </c>
      <c r="F16" s="204">
        <v>-85.896180215475027</v>
      </c>
      <c r="G16" s="15"/>
    </row>
    <row r="17" spans="1:7" ht="15.6" customHeight="1">
      <c r="A17" s="202" t="s">
        <v>150</v>
      </c>
      <c r="B17" s="203">
        <v>29</v>
      </c>
      <c r="C17" s="203">
        <v>4</v>
      </c>
      <c r="D17" s="203">
        <v>249</v>
      </c>
      <c r="E17" s="203">
        <v>59</v>
      </c>
      <c r="F17" s="204">
        <v>-76.305220883534133</v>
      </c>
      <c r="G17" s="16"/>
    </row>
    <row r="18" spans="1:7" ht="15.6" customHeight="1">
      <c r="A18" s="202" t="s">
        <v>147</v>
      </c>
      <c r="B18" s="203">
        <v>212</v>
      </c>
      <c r="C18" s="203">
        <v>325</v>
      </c>
      <c r="D18" s="203">
        <v>1196</v>
      </c>
      <c r="E18" s="203">
        <v>959</v>
      </c>
      <c r="F18" s="204">
        <v>-19.81605351170569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3251</v>
      </c>
      <c r="F19" s="204" t="s">
        <v>151</v>
      </c>
    </row>
    <row r="20" spans="1:7" ht="15.6" customHeight="1">
      <c r="A20" s="202" t="s">
        <v>142</v>
      </c>
      <c r="B20" s="203">
        <v>3</v>
      </c>
      <c r="C20" s="203">
        <v>0</v>
      </c>
      <c r="D20" s="203">
        <v>10</v>
      </c>
      <c r="E20" s="203">
        <v>145</v>
      </c>
      <c r="F20" s="204">
        <v>1350</v>
      </c>
    </row>
    <row r="21" spans="1:7" ht="15.6" customHeight="1">
      <c r="A21" s="202" t="s">
        <v>149</v>
      </c>
      <c r="B21" s="203">
        <v>583</v>
      </c>
      <c r="C21" s="203">
        <v>4649</v>
      </c>
      <c r="D21" s="203">
        <v>8854</v>
      </c>
      <c r="E21" s="203">
        <v>13618</v>
      </c>
      <c r="F21" s="204">
        <v>53.806189292974921</v>
      </c>
    </row>
    <row r="22" spans="1:7" ht="15.6" customHeight="1">
      <c r="A22" s="202" t="s">
        <v>146</v>
      </c>
      <c r="B22" s="203">
        <v>21986</v>
      </c>
      <c r="C22" s="203">
        <v>22061</v>
      </c>
      <c r="D22" s="203">
        <v>153810</v>
      </c>
      <c r="E22" s="203">
        <v>229139</v>
      </c>
      <c r="F22" s="204">
        <v>48.975359209414222</v>
      </c>
    </row>
    <row r="23" spans="1:7" ht="15.6" customHeight="1">
      <c r="A23" s="202" t="s">
        <v>165</v>
      </c>
      <c r="B23" s="203">
        <v>9403</v>
      </c>
      <c r="C23" s="203">
        <v>16701</v>
      </c>
      <c r="D23" s="203">
        <v>52064</v>
      </c>
      <c r="E23" s="203">
        <v>76968</v>
      </c>
      <c r="F23" s="204">
        <v>47.833435771358317</v>
      </c>
    </row>
    <row r="24" spans="1:7" ht="15.6" customHeight="1">
      <c r="A24" s="202" t="s">
        <v>141</v>
      </c>
      <c r="B24" s="203">
        <v>3</v>
      </c>
      <c r="C24" s="203">
        <v>0</v>
      </c>
      <c r="D24" s="203">
        <v>207</v>
      </c>
      <c r="E24" s="203">
        <v>275</v>
      </c>
      <c r="F24" s="204">
        <v>32.850241545893709</v>
      </c>
    </row>
    <row r="25" spans="1:7" ht="15.6" customHeight="1">
      <c r="A25" s="202" t="s">
        <v>140</v>
      </c>
      <c r="B25" s="203">
        <v>167</v>
      </c>
      <c r="C25" s="203">
        <v>356</v>
      </c>
      <c r="D25" s="203">
        <v>11805</v>
      </c>
      <c r="E25" s="203">
        <v>1268</v>
      </c>
      <c r="F25" s="204">
        <v>-89.258788648877598</v>
      </c>
    </row>
    <row r="26" spans="1:7" ht="15.6" customHeight="1">
      <c r="A26" s="202" t="s">
        <v>152</v>
      </c>
      <c r="B26" s="203">
        <v>2</v>
      </c>
      <c r="C26" s="203">
        <v>8</v>
      </c>
      <c r="D26" s="203">
        <v>1563</v>
      </c>
      <c r="E26" s="203">
        <v>2146</v>
      </c>
      <c r="F26" s="204">
        <v>37.300063979526563</v>
      </c>
    </row>
    <row r="27" spans="1:7" ht="15.6" customHeight="1">
      <c r="A27" s="202" t="s">
        <v>173</v>
      </c>
      <c r="B27" s="203">
        <v>23434</v>
      </c>
      <c r="C27" s="203">
        <v>25333</v>
      </c>
      <c r="D27" s="203">
        <v>129861</v>
      </c>
      <c r="E27" s="203">
        <v>109729</v>
      </c>
      <c r="F27" s="204">
        <v>-15.50272984190789</v>
      </c>
    </row>
    <row r="28" spans="1:7" ht="15.6" customHeight="1">
      <c r="A28" s="202" t="s">
        <v>177</v>
      </c>
      <c r="B28" s="203">
        <v>7918</v>
      </c>
      <c r="C28" s="203">
        <v>9801</v>
      </c>
      <c r="D28" s="203">
        <v>41135</v>
      </c>
      <c r="E28" s="203">
        <v>45906</v>
      </c>
      <c r="F28" s="204">
        <v>11.598395526923539</v>
      </c>
    </row>
    <row r="29" spans="1:7" ht="15.6" customHeight="1">
      <c r="A29" s="202" t="s">
        <v>178</v>
      </c>
      <c r="B29" s="203">
        <v>32042</v>
      </c>
      <c r="C29" s="203">
        <v>38669</v>
      </c>
      <c r="D29" s="203">
        <v>190903</v>
      </c>
      <c r="E29" s="203">
        <v>202087</v>
      </c>
      <c r="F29" s="204">
        <v>5.8584726274600163</v>
      </c>
    </row>
    <row r="30" spans="1:7" ht="15.6" customHeight="1">
      <c r="A30" s="202" t="s">
        <v>179</v>
      </c>
      <c r="B30" s="203">
        <v>477</v>
      </c>
      <c r="C30" s="203">
        <v>525</v>
      </c>
      <c r="D30" s="203">
        <v>4369</v>
      </c>
      <c r="E30" s="203">
        <v>8119</v>
      </c>
      <c r="F30" s="204">
        <v>85.83199816891738</v>
      </c>
    </row>
    <row r="31" spans="1:7" ht="15.6" customHeight="1">
      <c r="A31" s="202" t="s">
        <v>180</v>
      </c>
      <c r="B31" s="203">
        <v>13536</v>
      </c>
      <c r="C31" s="203">
        <v>17337</v>
      </c>
      <c r="D31" s="203">
        <v>119285</v>
      </c>
      <c r="E31" s="203">
        <v>127971</v>
      </c>
      <c r="F31" s="204">
        <v>7.2817202498218583</v>
      </c>
    </row>
    <row r="32" spans="1:7" ht="15.6" customHeight="1">
      <c r="A32" s="202" t="s">
        <v>181</v>
      </c>
      <c r="B32" s="203">
        <v>56982</v>
      </c>
      <c r="C32" s="203">
        <v>59903</v>
      </c>
      <c r="D32" s="203">
        <v>311356</v>
      </c>
      <c r="E32" s="203">
        <v>262398</v>
      </c>
      <c r="F32" s="204">
        <v>-15.72412286899883</v>
      </c>
    </row>
    <row r="33" spans="1:6" ht="15.6" customHeight="1">
      <c r="A33" s="202" t="s">
        <v>182</v>
      </c>
      <c r="B33" s="203">
        <v>58489</v>
      </c>
      <c r="C33" s="203">
        <v>69892</v>
      </c>
      <c r="D33" s="203">
        <v>333726</v>
      </c>
      <c r="E33" s="203">
        <v>350217</v>
      </c>
      <c r="F33" s="204">
        <v>4.9414789378112536</v>
      </c>
    </row>
    <row r="34" spans="1:6" ht="15.6" customHeight="1">
      <c r="A34" s="202" t="s">
        <v>183</v>
      </c>
      <c r="B34" s="203">
        <v>6</v>
      </c>
      <c r="C34" s="203">
        <v>15</v>
      </c>
      <c r="D34" s="203">
        <v>209</v>
      </c>
      <c r="E34" s="203">
        <v>40</v>
      </c>
      <c r="F34" s="204">
        <v>-80.861244019138752</v>
      </c>
    </row>
    <row r="35" spans="1:6" ht="15.6" customHeight="1">
      <c r="A35" s="170" t="s">
        <v>153</v>
      </c>
      <c r="B35" s="90">
        <f>SUM(B7:B34)</f>
        <v>310548</v>
      </c>
      <c r="C35" s="91">
        <f>SUM(C7:C34)</f>
        <v>349295</v>
      </c>
      <c r="D35" s="90">
        <f>SUM(D7:D34)</f>
        <v>1860794</v>
      </c>
      <c r="E35" s="92">
        <f>SUM(E7:E34)</f>
        <v>1920773</v>
      </c>
      <c r="F35" s="154">
        <f>E35*100/D35-100</f>
        <v>3.2233014508860265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F4F0C-59F1-4BAE-99D2-582DD23D781F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1A5E-320F-4463-BAEE-028F692BCAED}">
  <sheetPr>
    <pageSetUpPr fitToPage="1"/>
  </sheetPr>
  <dimension ref="A1:AA36"/>
  <sheetViews>
    <sheetView topLeftCell="A22"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27" ht="15.6" customHeight="1">
      <c r="A7" s="236" t="s">
        <v>18</v>
      </c>
      <c r="B7" s="237">
        <v>759720</v>
      </c>
      <c r="C7" s="237">
        <v>378747</v>
      </c>
      <c r="D7" s="237">
        <v>4587464</v>
      </c>
      <c r="E7" s="237">
        <v>4003978</v>
      </c>
      <c r="F7" s="238">
        <v>-12.719140684264771</v>
      </c>
      <c r="G7" s="20"/>
    </row>
    <row r="8" spans="1:27" s="47" customFormat="1" ht="15.6" customHeight="1">
      <c r="A8" s="236" t="s">
        <v>11</v>
      </c>
      <c r="B8" s="237">
        <v>64828</v>
      </c>
      <c r="C8" s="237">
        <v>24720</v>
      </c>
      <c r="D8" s="237">
        <v>464322</v>
      </c>
      <c r="E8" s="237">
        <v>352736</v>
      </c>
      <c r="F8" s="238">
        <v>-24.032029496771639</v>
      </c>
      <c r="G8" s="239"/>
    </row>
    <row r="9" spans="1:27" ht="15.6" customHeight="1">
      <c r="A9" s="236" t="s">
        <v>8</v>
      </c>
      <c r="B9" s="237">
        <v>107037</v>
      </c>
      <c r="C9" s="237">
        <v>115709</v>
      </c>
      <c r="D9" s="237">
        <v>464846</v>
      </c>
      <c r="E9" s="237">
        <v>514726</v>
      </c>
      <c r="F9" s="238">
        <v>10.73043545604351</v>
      </c>
      <c r="G9" s="20"/>
    </row>
    <row r="10" spans="1:27" ht="15.6" customHeight="1">
      <c r="A10" s="236" t="s">
        <v>10</v>
      </c>
      <c r="B10" s="237">
        <v>155578</v>
      </c>
      <c r="C10" s="237">
        <v>179078</v>
      </c>
      <c r="D10" s="237">
        <v>1099529</v>
      </c>
      <c r="E10" s="237">
        <v>914987</v>
      </c>
      <c r="F10" s="238">
        <v>-16.78373194340486</v>
      </c>
    </row>
    <row r="11" spans="1:27" ht="15.6" customHeight="1">
      <c r="A11" s="236" t="s">
        <v>9</v>
      </c>
      <c r="B11" s="237">
        <v>1295979</v>
      </c>
      <c r="C11" s="237">
        <v>1315049</v>
      </c>
      <c r="D11" s="237">
        <v>8903341</v>
      </c>
      <c r="E11" s="237">
        <v>8682672</v>
      </c>
      <c r="F11" s="238">
        <v>-2.478496555394202</v>
      </c>
    </row>
    <row r="12" spans="1:27" ht="15.6" customHeight="1">
      <c r="A12" s="236" t="s">
        <v>6</v>
      </c>
      <c r="B12" s="237">
        <v>111947</v>
      </c>
      <c r="C12" s="237">
        <v>103896</v>
      </c>
      <c r="D12" s="237">
        <v>584823</v>
      </c>
      <c r="E12" s="237">
        <v>493273</v>
      </c>
      <c r="F12" s="238">
        <v>-15.65430908155118</v>
      </c>
    </row>
    <row r="13" spans="1:27" ht="15.6" customHeight="1">
      <c r="A13" s="236" t="s">
        <v>175</v>
      </c>
      <c r="B13" s="237">
        <v>70360</v>
      </c>
      <c r="C13" s="237">
        <v>49302</v>
      </c>
      <c r="D13" s="237">
        <v>279951</v>
      </c>
      <c r="E13" s="237">
        <v>168085</v>
      </c>
      <c r="F13" s="238">
        <v>-39.959135705891391</v>
      </c>
    </row>
    <row r="14" spans="1:27" ht="15.6" customHeight="1">
      <c r="A14" s="236" t="s">
        <v>148</v>
      </c>
      <c r="B14" s="237">
        <v>1559576</v>
      </c>
      <c r="C14" s="237">
        <v>1592388</v>
      </c>
      <c r="D14" s="237">
        <v>8497857</v>
      </c>
      <c r="E14" s="237">
        <v>9254593</v>
      </c>
      <c r="F14" s="238">
        <v>8.9050215836769269</v>
      </c>
    </row>
    <row r="15" spans="1:27" ht="15.6" customHeight="1">
      <c r="A15" s="236" t="s">
        <v>145</v>
      </c>
      <c r="B15" s="237">
        <v>1911673</v>
      </c>
      <c r="C15" s="237">
        <v>1341238</v>
      </c>
      <c r="D15" s="237">
        <v>11883475</v>
      </c>
      <c r="E15" s="237">
        <v>10080316</v>
      </c>
      <c r="F15" s="238">
        <v>-15.173667635098329</v>
      </c>
    </row>
    <row r="16" spans="1:27" ht="15.6" customHeight="1">
      <c r="A16" s="236" t="s">
        <v>144</v>
      </c>
      <c r="B16" s="237">
        <v>1799458</v>
      </c>
      <c r="C16" s="237">
        <v>1500694</v>
      </c>
      <c r="D16" s="237">
        <v>12434627</v>
      </c>
      <c r="E16" s="237">
        <v>11576987</v>
      </c>
      <c r="F16" s="238">
        <v>-6.8971912064591834</v>
      </c>
      <c r="G16" s="15"/>
    </row>
    <row r="17" spans="1:7" ht="15.6" customHeight="1">
      <c r="A17" s="236" t="s">
        <v>150</v>
      </c>
      <c r="B17" s="237">
        <v>1108689</v>
      </c>
      <c r="C17" s="237">
        <v>1316358</v>
      </c>
      <c r="D17" s="237">
        <v>6171683</v>
      </c>
      <c r="E17" s="237">
        <v>6585636</v>
      </c>
      <c r="F17" s="238">
        <v>6.7072952385921383</v>
      </c>
      <c r="G17" s="16"/>
    </row>
    <row r="18" spans="1:7" ht="15.6" customHeight="1">
      <c r="A18" s="236" t="s">
        <v>147</v>
      </c>
      <c r="B18" s="237">
        <v>34984</v>
      </c>
      <c r="C18" s="237">
        <v>18177</v>
      </c>
      <c r="D18" s="237">
        <v>176429</v>
      </c>
      <c r="E18" s="237">
        <v>207272</v>
      </c>
      <c r="F18" s="238">
        <v>17.481819882218911</v>
      </c>
    </row>
    <row r="19" spans="1:7" ht="15.6" customHeight="1">
      <c r="A19" s="236" t="s">
        <v>143</v>
      </c>
      <c r="B19" s="237">
        <v>399049</v>
      </c>
      <c r="C19" s="237">
        <v>472945</v>
      </c>
      <c r="D19" s="237">
        <v>2343431</v>
      </c>
      <c r="E19" s="237">
        <v>2352685</v>
      </c>
      <c r="F19" s="238">
        <v>0.39489108064201162</v>
      </c>
    </row>
    <row r="20" spans="1:7" ht="15.6" customHeight="1">
      <c r="A20" s="236" t="s">
        <v>142</v>
      </c>
      <c r="B20" s="237">
        <v>777958</v>
      </c>
      <c r="C20" s="237">
        <v>984459</v>
      </c>
      <c r="D20" s="237">
        <v>4844839</v>
      </c>
      <c r="E20" s="237">
        <v>5994911</v>
      </c>
      <c r="F20" s="238">
        <v>23.738085001379819</v>
      </c>
    </row>
    <row r="21" spans="1:7" ht="15.6" customHeight="1">
      <c r="A21" s="236" t="s">
        <v>149</v>
      </c>
      <c r="B21" s="237">
        <v>1283944</v>
      </c>
      <c r="C21" s="237">
        <v>1155934</v>
      </c>
      <c r="D21" s="237">
        <v>8462419</v>
      </c>
      <c r="E21" s="237">
        <v>7415219</v>
      </c>
      <c r="F21" s="238">
        <v>-12.374712242445099</v>
      </c>
    </row>
    <row r="22" spans="1:7" ht="15.6" customHeight="1">
      <c r="A22" s="236" t="s">
        <v>146</v>
      </c>
      <c r="B22" s="237">
        <v>186757</v>
      </c>
      <c r="C22" s="237">
        <v>155781</v>
      </c>
      <c r="D22" s="237">
        <v>1072506</v>
      </c>
      <c r="E22" s="237">
        <v>970991</v>
      </c>
      <c r="F22" s="238">
        <v>-9.4652151130156881</v>
      </c>
    </row>
    <row r="23" spans="1:7" ht="15.6" customHeight="1">
      <c r="A23" s="236" t="s">
        <v>165</v>
      </c>
      <c r="B23" s="237">
        <v>72650</v>
      </c>
      <c r="C23" s="237">
        <v>70553</v>
      </c>
      <c r="D23" s="237">
        <v>629091</v>
      </c>
      <c r="E23" s="237">
        <v>430170</v>
      </c>
      <c r="F23" s="238">
        <v>-31.62038560399052</v>
      </c>
    </row>
    <row r="24" spans="1:7" ht="15.6" customHeight="1">
      <c r="A24" s="236" t="s">
        <v>141</v>
      </c>
      <c r="B24" s="237">
        <v>93957</v>
      </c>
      <c r="C24" s="237">
        <v>125426</v>
      </c>
      <c r="D24" s="237">
        <v>810893</v>
      </c>
      <c r="E24" s="237">
        <v>796417</v>
      </c>
      <c r="F24" s="238">
        <v>-1.7851923743329929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92</v>
      </c>
      <c r="F25" s="238">
        <v>607.69230769230774</v>
      </c>
    </row>
    <row r="26" spans="1:7" ht="15.6" customHeight="1">
      <c r="A26" s="236" t="s">
        <v>152</v>
      </c>
      <c r="B26" s="237">
        <v>105318</v>
      </c>
      <c r="C26" s="237">
        <v>107044</v>
      </c>
      <c r="D26" s="237">
        <v>711931</v>
      </c>
      <c r="E26" s="237">
        <v>667020</v>
      </c>
      <c r="F26" s="238">
        <v>-6.3083360606575667</v>
      </c>
    </row>
    <row r="27" spans="1:7" ht="15.6" customHeight="1">
      <c r="A27" s="236" t="s">
        <v>173</v>
      </c>
      <c r="B27" s="237">
        <v>189279</v>
      </c>
      <c r="C27" s="237">
        <v>189410</v>
      </c>
      <c r="D27" s="237">
        <v>1058645</v>
      </c>
      <c r="E27" s="237">
        <v>1129129</v>
      </c>
      <c r="F27" s="238">
        <v>6.6579448256970011</v>
      </c>
    </row>
    <row r="28" spans="1:7" ht="15.6" customHeight="1">
      <c r="A28" s="236" t="s">
        <v>177</v>
      </c>
      <c r="B28" s="237">
        <v>76733</v>
      </c>
      <c r="C28" s="237">
        <v>85284</v>
      </c>
      <c r="D28" s="237">
        <v>452188</v>
      </c>
      <c r="E28" s="237">
        <v>611848</v>
      </c>
      <c r="F28" s="238">
        <v>35.308323086857683</v>
      </c>
    </row>
    <row r="29" spans="1:7" ht="15.6" customHeight="1">
      <c r="A29" s="236" t="s">
        <v>178</v>
      </c>
      <c r="B29" s="237">
        <v>202219</v>
      </c>
      <c r="C29" s="237">
        <v>246346</v>
      </c>
      <c r="D29" s="237">
        <v>1611324</v>
      </c>
      <c r="E29" s="237">
        <v>1380346</v>
      </c>
      <c r="F29" s="238">
        <v>-14.334671363425359</v>
      </c>
    </row>
    <row r="30" spans="1:7" ht="15.6" customHeight="1">
      <c r="A30" s="236" t="s">
        <v>179</v>
      </c>
      <c r="B30" s="237">
        <v>154219</v>
      </c>
      <c r="C30" s="237">
        <v>120470</v>
      </c>
      <c r="D30" s="237">
        <v>1088528</v>
      </c>
      <c r="E30" s="237">
        <v>1022167</v>
      </c>
      <c r="F30" s="238">
        <v>-6.0963980715241064</v>
      </c>
    </row>
    <row r="31" spans="1:7" ht="15.6" customHeight="1">
      <c r="A31" s="236" t="s">
        <v>180</v>
      </c>
      <c r="B31" s="237">
        <v>1794910</v>
      </c>
      <c r="C31" s="237">
        <v>1563388</v>
      </c>
      <c r="D31" s="237">
        <v>11778760</v>
      </c>
      <c r="E31" s="237">
        <v>10163252</v>
      </c>
      <c r="F31" s="238">
        <v>-13.71543354308943</v>
      </c>
    </row>
    <row r="32" spans="1:7" ht="15.6" customHeight="1">
      <c r="A32" s="236" t="s">
        <v>181</v>
      </c>
      <c r="B32" s="237">
        <v>1445013</v>
      </c>
      <c r="C32" s="237">
        <v>1536459</v>
      </c>
      <c r="D32" s="237">
        <v>8171854</v>
      </c>
      <c r="E32" s="237">
        <v>8658982</v>
      </c>
      <c r="F32" s="238">
        <v>5.9610462937786224</v>
      </c>
    </row>
    <row r="33" spans="1:6" ht="15.6" customHeight="1">
      <c r="A33" s="236" t="s">
        <v>182</v>
      </c>
      <c r="B33" s="237">
        <v>177202</v>
      </c>
      <c r="C33" s="237">
        <v>192061</v>
      </c>
      <c r="D33" s="237">
        <v>885076</v>
      </c>
      <c r="E33" s="237">
        <v>937025</v>
      </c>
      <c r="F33" s="238">
        <v>5.8694394605660989</v>
      </c>
    </row>
    <row r="34" spans="1:6" ht="15.6" customHeight="1">
      <c r="A34" s="236" t="s">
        <v>183</v>
      </c>
      <c r="B34" s="237">
        <v>56573</v>
      </c>
      <c r="C34" s="237">
        <v>92733</v>
      </c>
      <c r="D34" s="237">
        <v>384822</v>
      </c>
      <c r="E34" s="237">
        <v>416315</v>
      </c>
      <c r="F34" s="238">
        <v>8.1837836714117174</v>
      </c>
    </row>
    <row r="35" spans="1:6" ht="15.6" customHeight="1">
      <c r="A35" s="240" t="s">
        <v>153</v>
      </c>
      <c r="B35" s="241">
        <f>SUM(B7:B34)</f>
        <v>15995611</v>
      </c>
      <c r="C35" s="241">
        <f>SUM(C7:C34)</f>
        <v>15033649</v>
      </c>
      <c r="D35" s="241">
        <f>SUM(D7:D34)</f>
        <v>99854667</v>
      </c>
      <c r="E35" s="241">
        <f>SUM(E7:E34)</f>
        <v>95781830</v>
      </c>
      <c r="F35" s="242">
        <f>E35*100/D35-100</f>
        <v>-4.0787647912340503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5E319-2FCC-480D-9C10-F47E04F6669C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464618</v>
      </c>
      <c r="C7" s="237">
        <v>264986</v>
      </c>
      <c r="D7" s="237">
        <v>2904636</v>
      </c>
      <c r="E7" s="237">
        <v>2677553</v>
      </c>
      <c r="F7" s="238">
        <v>-7.8179503386999292</v>
      </c>
      <c r="G7" s="20"/>
    </row>
    <row r="8" spans="1:14" s="47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5950</v>
      </c>
      <c r="C9" s="237">
        <v>6000</v>
      </c>
      <c r="D9" s="237">
        <v>38871</v>
      </c>
      <c r="E9" s="237">
        <v>23432</v>
      </c>
      <c r="F9" s="238">
        <v>-39.718556250160788</v>
      </c>
      <c r="G9" s="20"/>
    </row>
    <row r="10" spans="1:14" ht="15.6" customHeight="1">
      <c r="A10" s="236" t="s">
        <v>10</v>
      </c>
      <c r="B10" s="237">
        <v>15136</v>
      </c>
      <c r="C10" s="237">
        <v>27788</v>
      </c>
      <c r="D10" s="237">
        <v>124332</v>
      </c>
      <c r="E10" s="237">
        <v>143633</v>
      </c>
      <c r="F10" s="238">
        <v>15.523758967924589</v>
      </c>
    </row>
    <row r="11" spans="1:14" ht="15.6" customHeight="1">
      <c r="A11" s="236" t="s">
        <v>9</v>
      </c>
      <c r="B11" s="237">
        <v>909451</v>
      </c>
      <c r="C11" s="237">
        <v>838862</v>
      </c>
      <c r="D11" s="237">
        <v>6016769</v>
      </c>
      <c r="E11" s="237">
        <v>5603848</v>
      </c>
      <c r="F11" s="238">
        <v>-6.8628361833402636</v>
      </c>
    </row>
    <row r="12" spans="1:14" ht="15.6" customHeight="1">
      <c r="A12" s="236" t="s">
        <v>6</v>
      </c>
      <c r="B12" s="237">
        <v>7025</v>
      </c>
      <c r="C12" s="237">
        <v>0</v>
      </c>
      <c r="D12" s="237">
        <v>25529</v>
      </c>
      <c r="E12" s="237">
        <v>25662</v>
      </c>
      <c r="F12" s="238">
        <v>0.52097614477652598</v>
      </c>
    </row>
    <row r="13" spans="1:14" ht="15.6" customHeight="1">
      <c r="A13" s="236" t="s">
        <v>175</v>
      </c>
      <c r="B13" s="237">
        <v>61208</v>
      </c>
      <c r="C13" s="237">
        <v>35325</v>
      </c>
      <c r="D13" s="237">
        <v>221128</v>
      </c>
      <c r="E13" s="237">
        <v>117665</v>
      </c>
      <c r="F13" s="238">
        <v>-46.788737744654682</v>
      </c>
    </row>
    <row r="14" spans="1:14" ht="15.6" customHeight="1">
      <c r="A14" s="236" t="s">
        <v>148</v>
      </c>
      <c r="B14" s="237">
        <v>465021</v>
      </c>
      <c r="C14" s="237">
        <v>666352</v>
      </c>
      <c r="D14" s="237">
        <v>3053864</v>
      </c>
      <c r="E14" s="237">
        <v>3894483</v>
      </c>
      <c r="F14" s="238">
        <v>27.526405891028549</v>
      </c>
    </row>
    <row r="15" spans="1:14" ht="15.6" customHeight="1">
      <c r="A15" s="236" t="s">
        <v>145</v>
      </c>
      <c r="B15" s="237">
        <v>1408602</v>
      </c>
      <c r="C15" s="237">
        <v>768654</v>
      </c>
      <c r="D15" s="237">
        <v>8875026</v>
      </c>
      <c r="E15" s="237">
        <v>7082365</v>
      </c>
      <c r="F15" s="238">
        <v>-20.198938008744989</v>
      </c>
    </row>
    <row r="16" spans="1:14" ht="15.6" customHeight="1">
      <c r="A16" s="236" t="s">
        <v>144</v>
      </c>
      <c r="B16" s="237">
        <v>1360130</v>
      </c>
      <c r="C16" s="237">
        <v>1339773</v>
      </c>
      <c r="D16" s="237">
        <v>9545598</v>
      </c>
      <c r="E16" s="237">
        <v>9280383</v>
      </c>
      <c r="F16" s="238">
        <v>-2.7784011017434409</v>
      </c>
      <c r="G16" s="15"/>
    </row>
    <row r="17" spans="1:7" ht="15.6" customHeight="1">
      <c r="A17" s="236" t="s">
        <v>150</v>
      </c>
      <c r="B17" s="237">
        <v>489302</v>
      </c>
      <c r="C17" s="237">
        <v>544490</v>
      </c>
      <c r="D17" s="237">
        <v>3002963</v>
      </c>
      <c r="E17" s="237">
        <v>3205489</v>
      </c>
      <c r="F17" s="238">
        <v>6.7442056395633188</v>
      </c>
      <c r="G17" s="16"/>
    </row>
    <row r="18" spans="1:7" ht="15.6" customHeight="1">
      <c r="A18" s="236" t="s">
        <v>147</v>
      </c>
      <c r="B18" s="237">
        <v>34933</v>
      </c>
      <c r="C18" s="237">
        <v>17986</v>
      </c>
      <c r="D18" s="237">
        <v>175125</v>
      </c>
      <c r="E18" s="237">
        <v>206412</v>
      </c>
      <c r="F18" s="238">
        <v>17.865524625267671</v>
      </c>
    </row>
    <row r="19" spans="1:7" ht="15.6" customHeight="1">
      <c r="A19" s="236" t="s">
        <v>143</v>
      </c>
      <c r="B19" s="237">
        <v>185682</v>
      </c>
      <c r="C19" s="237">
        <v>236360</v>
      </c>
      <c r="D19" s="237">
        <v>1096005</v>
      </c>
      <c r="E19" s="237">
        <v>1172485</v>
      </c>
      <c r="F19" s="238">
        <v>6.9780703555184553</v>
      </c>
    </row>
    <row r="20" spans="1:7" ht="15.6" customHeight="1">
      <c r="A20" s="236" t="s">
        <v>142</v>
      </c>
      <c r="B20" s="237">
        <v>125569</v>
      </c>
      <c r="C20" s="237">
        <v>68374</v>
      </c>
      <c r="D20" s="237">
        <v>643543</v>
      </c>
      <c r="E20" s="237">
        <v>537540</v>
      </c>
      <c r="F20" s="238">
        <v>-16.471781994365571</v>
      </c>
    </row>
    <row r="21" spans="1:7" ht="15.6" customHeight="1">
      <c r="A21" s="236" t="s">
        <v>149</v>
      </c>
      <c r="B21" s="237">
        <v>1010248</v>
      </c>
      <c r="C21" s="237">
        <v>842384</v>
      </c>
      <c r="D21" s="237">
        <v>6812249</v>
      </c>
      <c r="E21" s="237">
        <v>5896394</v>
      </c>
      <c r="F21" s="238">
        <v>-13.444238459281211</v>
      </c>
    </row>
    <row r="22" spans="1:7" ht="15.6" customHeight="1">
      <c r="A22" s="236" t="s">
        <v>146</v>
      </c>
      <c r="B22" s="237">
        <v>106312</v>
      </c>
      <c r="C22" s="237">
        <v>91682</v>
      </c>
      <c r="D22" s="237">
        <v>738804</v>
      </c>
      <c r="E22" s="237">
        <v>582787</v>
      </c>
      <c r="F22" s="238">
        <v>-21.117508838609421</v>
      </c>
    </row>
    <row r="23" spans="1:7" ht="15.6" customHeight="1">
      <c r="A23" s="236" t="s">
        <v>165</v>
      </c>
      <c r="B23" s="237">
        <v>14996</v>
      </c>
      <c r="C23" s="237">
        <v>1450</v>
      </c>
      <c r="D23" s="237">
        <v>40205</v>
      </c>
      <c r="E23" s="237">
        <v>14109</v>
      </c>
      <c r="F23" s="238">
        <v>-64.907349832110441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82557</v>
      </c>
      <c r="C26" s="237">
        <v>74810</v>
      </c>
      <c r="D26" s="237">
        <v>496411</v>
      </c>
      <c r="E26" s="237">
        <v>408133</v>
      </c>
      <c r="F26" s="238">
        <v>-17.783248155258448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39995</v>
      </c>
      <c r="C28" s="237">
        <v>25008</v>
      </c>
      <c r="D28" s="237">
        <v>224673</v>
      </c>
      <c r="E28" s="237">
        <v>256735</v>
      </c>
      <c r="F28" s="238">
        <v>14.27051759668495</v>
      </c>
    </row>
    <row r="29" spans="1:7" ht="15.6" customHeight="1">
      <c r="A29" s="236" t="s">
        <v>178</v>
      </c>
      <c r="B29" s="237">
        <v>13001</v>
      </c>
      <c r="C29" s="237">
        <v>16517</v>
      </c>
      <c r="D29" s="237">
        <v>79411</v>
      </c>
      <c r="E29" s="237">
        <v>76450</v>
      </c>
      <c r="F29" s="238">
        <v>-3.728702572691446</v>
      </c>
    </row>
    <row r="30" spans="1:7" ht="15.6" customHeight="1">
      <c r="A30" s="236" t="s">
        <v>179</v>
      </c>
      <c r="B30" s="237">
        <v>45922</v>
      </c>
      <c r="C30" s="237">
        <v>28049</v>
      </c>
      <c r="D30" s="237">
        <v>303109</v>
      </c>
      <c r="E30" s="237">
        <v>203675</v>
      </c>
      <c r="F30" s="238">
        <v>-32.804700619249182</v>
      </c>
    </row>
    <row r="31" spans="1:7" ht="15.6" customHeight="1">
      <c r="A31" s="236" t="s">
        <v>180</v>
      </c>
      <c r="B31" s="237">
        <v>1060435</v>
      </c>
      <c r="C31" s="237">
        <v>1016686</v>
      </c>
      <c r="D31" s="237">
        <v>7110969</v>
      </c>
      <c r="E31" s="237">
        <v>6630475</v>
      </c>
      <c r="F31" s="238">
        <v>-6.7570819110588189</v>
      </c>
    </row>
    <row r="32" spans="1:7" ht="15.6" customHeight="1">
      <c r="A32" s="236" t="s">
        <v>181</v>
      </c>
      <c r="B32" s="237">
        <v>153816</v>
      </c>
      <c r="C32" s="237">
        <v>324548</v>
      </c>
      <c r="D32" s="237">
        <v>1159786</v>
      </c>
      <c r="E32" s="237">
        <v>1483441</v>
      </c>
      <c r="F32" s="238">
        <v>27.90644136073379</v>
      </c>
    </row>
    <row r="33" spans="1:6" ht="15.6" customHeight="1">
      <c r="A33" s="236" t="s">
        <v>182</v>
      </c>
      <c r="B33" s="237">
        <v>0</v>
      </c>
      <c r="C33" s="237">
        <v>4197</v>
      </c>
      <c r="D33" s="237">
        <v>15000</v>
      </c>
      <c r="E33" s="237">
        <v>10632</v>
      </c>
      <c r="F33" s="238">
        <v>-29.120000000000012</v>
      </c>
    </row>
    <row r="34" spans="1:6" ht="15.6" customHeight="1">
      <c r="A34" s="236" t="s">
        <v>183</v>
      </c>
      <c r="B34" s="237">
        <v>10848</v>
      </c>
      <c r="C34" s="237">
        <v>42285</v>
      </c>
      <c r="D34" s="237">
        <v>136278</v>
      </c>
      <c r="E34" s="237">
        <v>181923</v>
      </c>
      <c r="F34" s="238">
        <v>33.494034253511217</v>
      </c>
    </row>
    <row r="35" spans="1:6" ht="15.6" customHeight="1">
      <c r="A35" s="240" t="s">
        <v>153</v>
      </c>
      <c r="B35" s="241">
        <f>SUM(B7:B34)</f>
        <v>8070757</v>
      </c>
      <c r="C35" s="241">
        <f>SUM(C7:C34)</f>
        <v>7282566</v>
      </c>
      <c r="D35" s="241">
        <f>SUM(D7:D34)</f>
        <v>52845485</v>
      </c>
      <c r="E35" s="241">
        <f>SUM(E7:E34)</f>
        <v>49717704</v>
      </c>
      <c r="F35" s="242">
        <f>E35*100/D35-100</f>
        <v>-5.9187289131701561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EA729-7839-451F-AE50-39C358A7E95D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271443</v>
      </c>
      <c r="C7" s="237">
        <v>87170</v>
      </c>
      <c r="D7" s="237">
        <v>1491535</v>
      </c>
      <c r="E7" s="237">
        <v>1187276</v>
      </c>
      <c r="F7" s="238">
        <v>-20.399051983359431</v>
      </c>
      <c r="G7" s="20"/>
    </row>
    <row r="8" spans="1:14" ht="15.6" customHeight="1">
      <c r="A8" s="236" t="s">
        <v>11</v>
      </c>
      <c r="B8" s="237">
        <v>56794</v>
      </c>
      <c r="C8" s="237">
        <v>12834</v>
      </c>
      <c r="D8" s="237">
        <v>402558</v>
      </c>
      <c r="E8" s="237">
        <v>250625</v>
      </c>
      <c r="F8" s="238">
        <v>-37.741890609551923</v>
      </c>
    </row>
    <row r="9" spans="1:14" ht="15.6" customHeight="1">
      <c r="A9" s="236" t="s">
        <v>8</v>
      </c>
      <c r="B9" s="237">
        <v>39112</v>
      </c>
      <c r="C9" s="237">
        <v>36810</v>
      </c>
      <c r="D9" s="237">
        <v>134440</v>
      </c>
      <c r="E9" s="237">
        <v>139399</v>
      </c>
      <c r="F9" s="238">
        <v>3.6886343350193438</v>
      </c>
    </row>
    <row r="10" spans="1:14" ht="15.6" customHeight="1">
      <c r="A10" s="236" t="s">
        <v>10</v>
      </c>
      <c r="B10" s="237">
        <v>116680</v>
      </c>
      <c r="C10" s="237">
        <v>128817</v>
      </c>
      <c r="D10" s="237">
        <v>782675</v>
      </c>
      <c r="E10" s="237">
        <v>715030</v>
      </c>
      <c r="F10" s="238">
        <v>-8.642795540933335</v>
      </c>
    </row>
    <row r="11" spans="1:14" ht="15.6" customHeight="1">
      <c r="A11" s="236" t="s">
        <v>9</v>
      </c>
      <c r="B11" s="237">
        <v>2100</v>
      </c>
      <c r="C11" s="237">
        <v>10170</v>
      </c>
      <c r="D11" s="237">
        <v>44724</v>
      </c>
      <c r="E11" s="237">
        <v>101217</v>
      </c>
      <c r="F11" s="238">
        <v>126.3147303461229</v>
      </c>
    </row>
    <row r="12" spans="1:14" ht="15.6" customHeight="1">
      <c r="A12" s="236" t="s">
        <v>6</v>
      </c>
      <c r="B12" s="237">
        <v>102391</v>
      </c>
      <c r="C12" s="237">
        <v>93250</v>
      </c>
      <c r="D12" s="237">
        <v>537756</v>
      </c>
      <c r="E12" s="237">
        <v>429744</v>
      </c>
      <c r="F12" s="238">
        <v>-20.085689420480659</v>
      </c>
    </row>
    <row r="13" spans="1:14" ht="15.6" customHeight="1">
      <c r="A13" s="236" t="s">
        <v>175</v>
      </c>
      <c r="B13" s="237">
        <v>4900</v>
      </c>
      <c r="C13" s="237">
        <v>11604</v>
      </c>
      <c r="D13" s="237">
        <v>47656</v>
      </c>
      <c r="E13" s="237">
        <v>42744</v>
      </c>
      <c r="F13" s="238">
        <v>-10.307201611549431</v>
      </c>
    </row>
    <row r="14" spans="1:14" ht="15.6" customHeight="1">
      <c r="A14" s="236" t="s">
        <v>148</v>
      </c>
      <c r="B14" s="237">
        <v>361291</v>
      </c>
      <c r="C14" s="237">
        <v>194601</v>
      </c>
      <c r="D14" s="237">
        <v>1422742</v>
      </c>
      <c r="E14" s="237">
        <v>1128476</v>
      </c>
      <c r="F14" s="238">
        <v>-20.683019127853111</v>
      </c>
    </row>
    <row r="15" spans="1:14" ht="15.6" customHeight="1">
      <c r="A15" s="236" t="s">
        <v>145</v>
      </c>
      <c r="B15" s="237">
        <v>124930</v>
      </c>
      <c r="C15" s="237">
        <v>170871</v>
      </c>
      <c r="D15" s="237">
        <v>1021931</v>
      </c>
      <c r="E15" s="237">
        <v>1045471</v>
      </c>
      <c r="F15" s="238">
        <v>2.3034823290417852</v>
      </c>
    </row>
    <row r="16" spans="1:14" ht="15.6" customHeight="1">
      <c r="A16" s="236" t="s">
        <v>144</v>
      </c>
      <c r="B16" s="237">
        <v>410156</v>
      </c>
      <c r="C16" s="237">
        <v>137835</v>
      </c>
      <c r="D16" s="237">
        <v>2647098</v>
      </c>
      <c r="E16" s="237">
        <v>2062905</v>
      </c>
      <c r="F16" s="238">
        <v>-22.06918670937003</v>
      </c>
      <c r="G16" s="15"/>
    </row>
    <row r="17" spans="1:7" ht="15.6" customHeight="1">
      <c r="A17" s="236" t="s">
        <v>150</v>
      </c>
      <c r="B17" s="237">
        <v>602855</v>
      </c>
      <c r="C17" s="237">
        <v>762354</v>
      </c>
      <c r="D17" s="237">
        <v>3074860</v>
      </c>
      <c r="E17" s="237">
        <v>3326874</v>
      </c>
      <c r="F17" s="238">
        <v>8.1959503847329671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204473</v>
      </c>
      <c r="C19" s="237">
        <v>222375</v>
      </c>
      <c r="D19" s="237">
        <v>1197552</v>
      </c>
      <c r="E19" s="237">
        <v>1129496</v>
      </c>
      <c r="F19" s="238">
        <v>-5.6829265034002674</v>
      </c>
    </row>
    <row r="20" spans="1:7" ht="15.6" customHeight="1">
      <c r="A20" s="236" t="s">
        <v>142</v>
      </c>
      <c r="B20" s="237">
        <v>591048</v>
      </c>
      <c r="C20" s="237">
        <v>858539</v>
      </c>
      <c r="D20" s="237">
        <v>3774225</v>
      </c>
      <c r="E20" s="237">
        <v>5142329</v>
      </c>
      <c r="F20" s="238">
        <v>36.248607329981638</v>
      </c>
    </row>
    <row r="21" spans="1:7" ht="15.6" customHeight="1">
      <c r="A21" s="236" t="s">
        <v>149</v>
      </c>
      <c r="B21" s="237">
        <v>242855</v>
      </c>
      <c r="C21" s="237">
        <v>307962</v>
      </c>
      <c r="D21" s="237">
        <v>1529795</v>
      </c>
      <c r="E21" s="237">
        <v>1471425</v>
      </c>
      <c r="F21" s="238">
        <v>-3.815543912746477</v>
      </c>
    </row>
    <row r="22" spans="1:7" ht="15.6" customHeight="1">
      <c r="A22" s="236" t="s">
        <v>146</v>
      </c>
      <c r="B22" s="237">
        <v>49028</v>
      </c>
      <c r="C22" s="237">
        <v>29937</v>
      </c>
      <c r="D22" s="237">
        <v>126710</v>
      </c>
      <c r="E22" s="237">
        <v>170320</v>
      </c>
      <c r="F22" s="238">
        <v>34.417173072369991</v>
      </c>
    </row>
    <row r="23" spans="1:7" ht="15.6" customHeight="1">
      <c r="A23" s="236" t="s">
        <v>165</v>
      </c>
      <c r="B23" s="237">
        <v>39232</v>
      </c>
      <c r="C23" s="237">
        <v>49919</v>
      </c>
      <c r="D23" s="237">
        <v>484762</v>
      </c>
      <c r="E23" s="237">
        <v>322329</v>
      </c>
      <c r="F23" s="238">
        <v>-33.507783200828442</v>
      </c>
    </row>
    <row r="24" spans="1:7" ht="15.6" customHeight="1">
      <c r="A24" s="236" t="s">
        <v>141</v>
      </c>
      <c r="B24" s="237">
        <v>57611</v>
      </c>
      <c r="C24" s="237">
        <v>85193</v>
      </c>
      <c r="D24" s="237">
        <v>627355</v>
      </c>
      <c r="E24" s="237">
        <v>570431</v>
      </c>
      <c r="F24" s="238">
        <v>-9.0736504849726174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9765</v>
      </c>
      <c r="C26" s="237">
        <v>6360</v>
      </c>
      <c r="D26" s="237">
        <v>70984</v>
      </c>
      <c r="E26" s="237">
        <v>80390</v>
      </c>
      <c r="F26" s="238">
        <v>13.25087343626733</v>
      </c>
    </row>
    <row r="27" spans="1:7" ht="15.6" customHeight="1">
      <c r="A27" s="236" t="s">
        <v>173</v>
      </c>
      <c r="B27" s="237">
        <v>76679</v>
      </c>
      <c r="C27" s="237">
        <v>72021</v>
      </c>
      <c r="D27" s="237">
        <v>358111</v>
      </c>
      <c r="E27" s="237">
        <v>449096</v>
      </c>
      <c r="F27" s="238">
        <v>25.406926902552559</v>
      </c>
    </row>
    <row r="28" spans="1:7" ht="15.6" customHeight="1">
      <c r="A28" s="236" t="s">
        <v>177</v>
      </c>
      <c r="B28" s="237">
        <v>15532</v>
      </c>
      <c r="C28" s="237">
        <v>8994</v>
      </c>
      <c r="D28" s="237">
        <v>65878</v>
      </c>
      <c r="E28" s="237">
        <v>76513</v>
      </c>
      <c r="F28" s="238">
        <v>16.143477336895469</v>
      </c>
    </row>
    <row r="29" spans="1:7" ht="15.6" customHeight="1">
      <c r="A29" s="236" t="s">
        <v>178</v>
      </c>
      <c r="B29" s="237">
        <v>121742</v>
      </c>
      <c r="C29" s="237">
        <v>158427</v>
      </c>
      <c r="D29" s="237">
        <v>1114214</v>
      </c>
      <c r="E29" s="237">
        <v>857113</v>
      </c>
      <c r="F29" s="238">
        <v>-23.07465172758555</v>
      </c>
    </row>
    <row r="30" spans="1:7" ht="15.6" customHeight="1">
      <c r="A30" s="236" t="s">
        <v>179</v>
      </c>
      <c r="B30" s="237">
        <v>100471</v>
      </c>
      <c r="C30" s="237">
        <v>77480</v>
      </c>
      <c r="D30" s="237">
        <v>671735</v>
      </c>
      <c r="E30" s="237">
        <v>722644</v>
      </c>
      <c r="F30" s="238">
        <v>7.578732684764077</v>
      </c>
    </row>
    <row r="31" spans="1:7" ht="15.6" customHeight="1">
      <c r="A31" s="236" t="s">
        <v>180</v>
      </c>
      <c r="B31" s="237">
        <v>674200</v>
      </c>
      <c r="C31" s="237">
        <v>412712</v>
      </c>
      <c r="D31" s="237">
        <v>4147178</v>
      </c>
      <c r="E31" s="237">
        <v>2958849</v>
      </c>
      <c r="F31" s="238">
        <v>-28.653918399451381</v>
      </c>
    </row>
    <row r="32" spans="1:7" ht="15.6" customHeight="1">
      <c r="A32" s="236" t="s">
        <v>181</v>
      </c>
      <c r="B32" s="237">
        <v>247924</v>
      </c>
      <c r="C32" s="237">
        <v>178872</v>
      </c>
      <c r="D32" s="237">
        <v>1102428</v>
      </c>
      <c r="E32" s="237">
        <v>969973</v>
      </c>
      <c r="F32" s="238">
        <v>-12.01484359976344</v>
      </c>
    </row>
    <row r="33" spans="1:7" ht="15.6" customHeight="1">
      <c r="A33" s="236" t="s">
        <v>182</v>
      </c>
      <c r="B33" s="237">
        <v>8308</v>
      </c>
      <c r="C33" s="237">
        <v>10466</v>
      </c>
      <c r="D33" s="237">
        <v>36084</v>
      </c>
      <c r="E33" s="237">
        <v>36485</v>
      </c>
      <c r="F33" s="238">
        <v>1.1112958652034171</v>
      </c>
    </row>
    <row r="34" spans="1:7" ht="15.6" customHeight="1">
      <c r="A34" s="236" t="s">
        <v>183</v>
      </c>
      <c r="B34" s="237">
        <v>21071</v>
      </c>
      <c r="C34" s="237">
        <v>27193</v>
      </c>
      <c r="D34" s="237">
        <v>116658</v>
      </c>
      <c r="E34" s="237">
        <v>94718</v>
      </c>
      <c r="F34" s="238">
        <v>-18.807111385417201</v>
      </c>
    </row>
    <row r="35" spans="1:7" s="47" customFormat="1" ht="15.6" customHeight="1">
      <c r="A35" s="240" t="s">
        <v>153</v>
      </c>
      <c r="B35" s="241">
        <f>SUM(B7:B34)</f>
        <v>4552591</v>
      </c>
      <c r="C35" s="241">
        <f>SUM(C7:C34)</f>
        <v>4152766</v>
      </c>
      <c r="D35" s="241">
        <f>SUM(D7:D34)</f>
        <v>27031644</v>
      </c>
      <c r="E35" s="241">
        <f>SUM(E7:E34)</f>
        <v>25481964</v>
      </c>
      <c r="F35" s="242">
        <f>E35*100/D35-100</f>
        <v>-5.7328366709771643</v>
      </c>
      <c r="G35" s="239"/>
    </row>
    <row r="36" spans="1:7" ht="15.6" customHeight="1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00013-7EC3-42CA-96CD-8CC3D951FA5E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23659</v>
      </c>
      <c r="C7" s="237">
        <v>26591</v>
      </c>
      <c r="D7" s="237">
        <v>191293</v>
      </c>
      <c r="E7" s="237">
        <v>139149</v>
      </c>
      <c r="F7" s="238">
        <v>-27.258707846079052</v>
      </c>
      <c r="G7" s="20"/>
    </row>
    <row r="8" spans="1:14" s="47" customFormat="1" ht="15.6" customHeight="1">
      <c r="A8" s="236" t="s">
        <v>11</v>
      </c>
      <c r="B8" s="237">
        <v>8034</v>
      </c>
      <c r="C8" s="237">
        <v>11886</v>
      </c>
      <c r="D8" s="237">
        <v>56563</v>
      </c>
      <c r="E8" s="237">
        <v>100111</v>
      </c>
      <c r="F8" s="238">
        <v>76.990258649647302</v>
      </c>
      <c r="G8" s="239"/>
    </row>
    <row r="9" spans="1:14" ht="15.6" customHeight="1">
      <c r="A9" s="236" t="s">
        <v>8</v>
      </c>
      <c r="B9" s="237">
        <v>61975</v>
      </c>
      <c r="C9" s="237">
        <v>72899</v>
      </c>
      <c r="D9" s="237">
        <v>291535</v>
      </c>
      <c r="E9" s="237">
        <v>351895</v>
      </c>
      <c r="F9" s="238">
        <v>20.704203611916238</v>
      </c>
      <c r="G9" s="243"/>
    </row>
    <row r="10" spans="1:14" ht="15.6" customHeight="1">
      <c r="A10" s="236" t="s">
        <v>10</v>
      </c>
      <c r="B10" s="237">
        <v>23762</v>
      </c>
      <c r="C10" s="237">
        <v>22473</v>
      </c>
      <c r="D10" s="237">
        <v>192522</v>
      </c>
      <c r="E10" s="237">
        <v>56324</v>
      </c>
      <c r="F10" s="238">
        <v>-70.74412274960784</v>
      </c>
      <c r="G10" s="244"/>
    </row>
    <row r="11" spans="1:14" ht="15.6" customHeight="1">
      <c r="A11" s="236" t="s">
        <v>9</v>
      </c>
      <c r="B11" s="237">
        <v>384428</v>
      </c>
      <c r="C11" s="237">
        <v>466017</v>
      </c>
      <c r="D11" s="237">
        <v>2841848</v>
      </c>
      <c r="E11" s="237">
        <v>2977607</v>
      </c>
      <c r="F11" s="238">
        <v>4.7771379750078182</v>
      </c>
    </row>
    <row r="12" spans="1:14" ht="15.6" customHeight="1">
      <c r="A12" s="236" t="s">
        <v>6</v>
      </c>
      <c r="B12" s="237">
        <v>2531</v>
      </c>
      <c r="C12" s="237">
        <v>10646</v>
      </c>
      <c r="D12" s="237">
        <v>21538</v>
      </c>
      <c r="E12" s="237">
        <v>37867</v>
      </c>
      <c r="F12" s="238">
        <v>75.814838889404768</v>
      </c>
    </row>
    <row r="13" spans="1:14" ht="15.6" customHeight="1">
      <c r="A13" s="236" t="s">
        <v>175</v>
      </c>
      <c r="B13" s="237">
        <v>4252</v>
      </c>
      <c r="C13" s="237">
        <v>2373</v>
      </c>
      <c r="D13" s="237">
        <v>11167</v>
      </c>
      <c r="E13" s="237">
        <v>7676</v>
      </c>
      <c r="F13" s="238">
        <v>-31.261753380496099</v>
      </c>
    </row>
    <row r="14" spans="1:14" ht="15.6" customHeight="1">
      <c r="A14" s="236" t="s">
        <v>148</v>
      </c>
      <c r="B14" s="237">
        <v>733264</v>
      </c>
      <c r="C14" s="237">
        <v>731435</v>
      </c>
      <c r="D14" s="237">
        <v>4021251</v>
      </c>
      <c r="E14" s="237">
        <v>4231634</v>
      </c>
      <c r="F14" s="238">
        <v>5.2317798615406019</v>
      </c>
    </row>
    <row r="15" spans="1:14" ht="15.6" customHeight="1">
      <c r="A15" s="236" t="s">
        <v>145</v>
      </c>
      <c r="B15" s="237">
        <v>378141</v>
      </c>
      <c r="C15" s="237">
        <v>401713</v>
      </c>
      <c r="D15" s="237">
        <v>1986518</v>
      </c>
      <c r="E15" s="237">
        <v>1952480</v>
      </c>
      <c r="F15" s="238">
        <v>-1.713450368937004</v>
      </c>
    </row>
    <row r="16" spans="1:14" ht="15.6" customHeight="1">
      <c r="A16" s="236" t="s">
        <v>144</v>
      </c>
      <c r="B16" s="237">
        <v>29172</v>
      </c>
      <c r="C16" s="237">
        <v>23086</v>
      </c>
      <c r="D16" s="237">
        <v>241931</v>
      </c>
      <c r="E16" s="237">
        <v>233699</v>
      </c>
      <c r="F16" s="238">
        <v>-3.4026230619474092</v>
      </c>
      <c r="G16" s="15"/>
    </row>
    <row r="17" spans="1:7" ht="15.6" customHeight="1">
      <c r="A17" s="236" t="s">
        <v>150</v>
      </c>
      <c r="B17" s="237">
        <v>16532</v>
      </c>
      <c r="C17" s="237">
        <v>9514</v>
      </c>
      <c r="D17" s="237">
        <v>93860</v>
      </c>
      <c r="E17" s="237">
        <v>53273</v>
      </c>
      <c r="F17" s="238">
        <v>-43.24206264649478</v>
      </c>
      <c r="G17" s="16"/>
    </row>
    <row r="18" spans="1:7" ht="15.6" customHeight="1">
      <c r="A18" s="236" t="s">
        <v>147</v>
      </c>
      <c r="B18" s="237">
        <v>51</v>
      </c>
      <c r="C18" s="237">
        <v>191</v>
      </c>
      <c r="D18" s="237">
        <v>1304</v>
      </c>
      <c r="E18" s="237">
        <v>860</v>
      </c>
      <c r="F18" s="238">
        <v>-34.049079754601223</v>
      </c>
    </row>
    <row r="19" spans="1:7" ht="15.6" customHeight="1">
      <c r="A19" s="236" t="s">
        <v>143</v>
      </c>
      <c r="B19" s="237">
        <v>8894</v>
      </c>
      <c r="C19" s="237">
        <v>14210</v>
      </c>
      <c r="D19" s="237">
        <v>49874</v>
      </c>
      <c r="E19" s="237">
        <v>50704</v>
      </c>
      <c r="F19" s="238">
        <v>1.664193768296101</v>
      </c>
    </row>
    <row r="20" spans="1:7" ht="15.6" customHeight="1">
      <c r="A20" s="236" t="s">
        <v>142</v>
      </c>
      <c r="B20" s="237">
        <v>61341</v>
      </c>
      <c r="C20" s="237">
        <v>57546</v>
      </c>
      <c r="D20" s="237">
        <v>427071</v>
      </c>
      <c r="E20" s="237">
        <v>315042</v>
      </c>
      <c r="F20" s="238">
        <v>-26.23193801499048</v>
      </c>
    </row>
    <row r="21" spans="1:7" ht="15.6" customHeight="1">
      <c r="A21" s="236" t="s">
        <v>149</v>
      </c>
      <c r="B21" s="237">
        <v>30841</v>
      </c>
      <c r="C21" s="237">
        <v>5588</v>
      </c>
      <c r="D21" s="237">
        <v>120375</v>
      </c>
      <c r="E21" s="237">
        <v>47400</v>
      </c>
      <c r="F21" s="238">
        <v>-60.623052959501557</v>
      </c>
    </row>
    <row r="22" spans="1:7" ht="15.6" customHeight="1">
      <c r="A22" s="236" t="s">
        <v>146</v>
      </c>
      <c r="B22" s="237">
        <v>31417</v>
      </c>
      <c r="C22" s="237">
        <v>34162</v>
      </c>
      <c r="D22" s="237">
        <v>206992</v>
      </c>
      <c r="E22" s="237">
        <v>217884</v>
      </c>
      <c r="F22" s="238">
        <v>5.2620391126227162</v>
      </c>
    </row>
    <row r="23" spans="1:7" ht="15.6" customHeight="1">
      <c r="A23" s="236" t="s">
        <v>165</v>
      </c>
      <c r="B23" s="237">
        <v>18422</v>
      </c>
      <c r="C23" s="237">
        <v>19184</v>
      </c>
      <c r="D23" s="237">
        <v>104124</v>
      </c>
      <c r="E23" s="237">
        <v>93732</v>
      </c>
      <c r="F23" s="238">
        <v>-9.9804079751066013</v>
      </c>
    </row>
    <row r="24" spans="1:7" ht="15.6" customHeight="1">
      <c r="A24" s="236" t="s">
        <v>141</v>
      </c>
      <c r="B24" s="237">
        <v>36346</v>
      </c>
      <c r="C24" s="237">
        <v>40233</v>
      </c>
      <c r="D24" s="237">
        <v>183538</v>
      </c>
      <c r="E24" s="237">
        <v>225986</v>
      </c>
      <c r="F24" s="238">
        <v>23.127635693970731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12996</v>
      </c>
      <c r="C26" s="237">
        <v>25874</v>
      </c>
      <c r="D26" s="237">
        <v>144536</v>
      </c>
      <c r="E26" s="237">
        <v>178497</v>
      </c>
      <c r="F26" s="238">
        <v>23.496568328997629</v>
      </c>
    </row>
    <row r="27" spans="1:7" ht="15.6" customHeight="1">
      <c r="A27" s="236" t="s">
        <v>173</v>
      </c>
      <c r="B27" s="237">
        <v>112600</v>
      </c>
      <c r="C27" s="237">
        <v>117389</v>
      </c>
      <c r="D27" s="237">
        <v>700534</v>
      </c>
      <c r="E27" s="237">
        <v>680033</v>
      </c>
      <c r="F27" s="238">
        <v>-2.92648179817111</v>
      </c>
    </row>
    <row r="28" spans="1:7" ht="15.6" customHeight="1">
      <c r="A28" s="236" t="s">
        <v>177</v>
      </c>
      <c r="B28" s="237">
        <v>21206</v>
      </c>
      <c r="C28" s="237">
        <v>51282</v>
      </c>
      <c r="D28" s="237">
        <v>161637</v>
      </c>
      <c r="E28" s="237">
        <v>278600</v>
      </c>
      <c r="F28" s="238">
        <v>72.361526135723864</v>
      </c>
    </row>
    <row r="29" spans="1:7" ht="15.6" customHeight="1">
      <c r="A29" s="236" t="s">
        <v>178</v>
      </c>
      <c r="B29" s="237">
        <v>67476</v>
      </c>
      <c r="C29" s="237">
        <v>71402</v>
      </c>
      <c r="D29" s="237">
        <v>417699</v>
      </c>
      <c r="E29" s="237">
        <v>446783</v>
      </c>
      <c r="F29" s="238">
        <v>6.9629086974112937</v>
      </c>
    </row>
    <row r="30" spans="1:7" ht="15.6" customHeight="1">
      <c r="A30" s="236" t="s">
        <v>179</v>
      </c>
      <c r="B30" s="237">
        <v>7826</v>
      </c>
      <c r="C30" s="237">
        <v>14941</v>
      </c>
      <c r="D30" s="237">
        <v>113684</v>
      </c>
      <c r="E30" s="237">
        <v>95848</v>
      </c>
      <c r="F30" s="238">
        <v>-15.68910312796875</v>
      </c>
    </row>
    <row r="31" spans="1:7" ht="15.6" customHeight="1">
      <c r="A31" s="236" t="s">
        <v>180</v>
      </c>
      <c r="B31" s="237">
        <v>60275</v>
      </c>
      <c r="C31" s="237">
        <v>133990</v>
      </c>
      <c r="D31" s="237">
        <v>520613</v>
      </c>
      <c r="E31" s="237">
        <v>573928</v>
      </c>
      <c r="F31" s="238">
        <v>10.240812273224069</v>
      </c>
    </row>
    <row r="32" spans="1:7" ht="15.6" customHeight="1">
      <c r="A32" s="236" t="s">
        <v>181</v>
      </c>
      <c r="B32" s="237">
        <v>1043273</v>
      </c>
      <c r="C32" s="237">
        <v>1033039</v>
      </c>
      <c r="D32" s="237">
        <v>5909640</v>
      </c>
      <c r="E32" s="237">
        <v>6205568</v>
      </c>
      <c r="F32" s="238">
        <v>5.0075469910180601</v>
      </c>
    </row>
    <row r="33" spans="1:6" ht="15.6" customHeight="1">
      <c r="A33" s="236" t="s">
        <v>182</v>
      </c>
      <c r="B33" s="237">
        <v>168894</v>
      </c>
      <c r="C33" s="237">
        <v>177398</v>
      </c>
      <c r="D33" s="237">
        <v>833992</v>
      </c>
      <c r="E33" s="237">
        <v>889908</v>
      </c>
      <c r="F33" s="238">
        <v>6.7046206678241589</v>
      </c>
    </row>
    <row r="34" spans="1:6" ht="15.6" customHeight="1">
      <c r="A34" s="236" t="s">
        <v>183</v>
      </c>
      <c r="B34" s="237">
        <v>24654</v>
      </c>
      <c r="C34" s="237">
        <v>23255</v>
      </c>
      <c r="D34" s="237">
        <v>131886</v>
      </c>
      <c r="E34" s="237">
        <v>139674</v>
      </c>
      <c r="F34" s="238">
        <v>5.9050998589691082</v>
      </c>
    </row>
    <row r="35" spans="1:6" ht="15.6" customHeight="1">
      <c r="A35" s="240" t="s">
        <v>153</v>
      </c>
      <c r="B35" s="241">
        <f>SUM(B7:B34)</f>
        <v>3372263</v>
      </c>
      <c r="C35" s="241">
        <f>SUM(C7:C34)</f>
        <v>3598317</v>
      </c>
      <c r="D35" s="241">
        <f>SUM(D7:D34)</f>
        <v>19977538</v>
      </c>
      <c r="E35" s="241">
        <f>SUM(E7:E34)</f>
        <v>20582162</v>
      </c>
      <c r="F35" s="242">
        <f>E35*100/D35-100</f>
        <v>3.0265190835827696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AAF5-ACAE-4AF8-B9CC-1F20DB0CC9EA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191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263283</v>
      </c>
      <c r="C7" s="237">
        <v>226104</v>
      </c>
      <c r="D7" s="237">
        <v>1434232</v>
      </c>
      <c r="E7" s="237">
        <v>1219277</v>
      </c>
      <c r="F7" s="238">
        <v>-14.98746367393839</v>
      </c>
      <c r="G7" s="20"/>
    </row>
    <row r="8" spans="1:14" s="47" customFormat="1" ht="15.6" customHeight="1">
      <c r="A8" s="236" t="s">
        <v>11</v>
      </c>
      <c r="B8" s="237">
        <v>78858</v>
      </c>
      <c r="C8" s="237">
        <v>24502</v>
      </c>
      <c r="D8" s="237">
        <v>485065</v>
      </c>
      <c r="E8" s="237">
        <v>256205</v>
      </c>
      <c r="F8" s="238">
        <v>-47.181305598218792</v>
      </c>
      <c r="G8" s="239"/>
    </row>
    <row r="9" spans="1:14" ht="15.6" customHeight="1">
      <c r="A9" s="236" t="s">
        <v>8</v>
      </c>
      <c r="B9" s="237">
        <v>228079</v>
      </c>
      <c r="C9" s="237">
        <v>137254</v>
      </c>
      <c r="D9" s="237">
        <v>1598096</v>
      </c>
      <c r="E9" s="237">
        <v>1772204</v>
      </c>
      <c r="F9" s="238">
        <v>10.8947147105055</v>
      </c>
      <c r="G9" s="20"/>
    </row>
    <row r="10" spans="1:14" ht="15.6" customHeight="1">
      <c r="A10" s="236" t="s">
        <v>10</v>
      </c>
      <c r="B10" s="237">
        <v>182572</v>
      </c>
      <c r="C10" s="237">
        <v>207538</v>
      </c>
      <c r="D10" s="237">
        <v>961245</v>
      </c>
      <c r="E10" s="237">
        <v>1201412</v>
      </c>
      <c r="F10" s="238">
        <v>24.984993419991781</v>
      </c>
    </row>
    <row r="11" spans="1:14" ht="15.6" customHeight="1">
      <c r="A11" s="236" t="s">
        <v>9</v>
      </c>
      <c r="B11" s="237">
        <v>676297</v>
      </c>
      <c r="C11" s="237">
        <v>712368</v>
      </c>
      <c r="D11" s="237">
        <v>4564582</v>
      </c>
      <c r="E11" s="237">
        <v>4329980</v>
      </c>
      <c r="F11" s="238">
        <v>-5.1396162890709434</v>
      </c>
    </row>
    <row r="12" spans="1:14" ht="15.6" customHeight="1">
      <c r="A12" s="236" t="s">
        <v>6</v>
      </c>
      <c r="B12" s="237">
        <v>58205</v>
      </c>
      <c r="C12" s="237">
        <v>65431</v>
      </c>
      <c r="D12" s="237">
        <v>332579</v>
      </c>
      <c r="E12" s="237">
        <v>416537</v>
      </c>
      <c r="F12" s="238">
        <v>25.244528367696091</v>
      </c>
    </row>
    <row r="13" spans="1:14" ht="15.6" customHeight="1">
      <c r="A13" s="236" t="s">
        <v>175</v>
      </c>
      <c r="B13" s="237">
        <v>1333</v>
      </c>
      <c r="C13" s="237">
        <v>195</v>
      </c>
      <c r="D13" s="237">
        <v>5625</v>
      </c>
      <c r="E13" s="237">
        <v>2665</v>
      </c>
      <c r="F13" s="238">
        <v>-52.62222222222222</v>
      </c>
    </row>
    <row r="14" spans="1:14" ht="15.6" customHeight="1">
      <c r="A14" s="236" t="s">
        <v>148</v>
      </c>
      <c r="B14" s="237">
        <v>930510</v>
      </c>
      <c r="C14" s="237">
        <v>1029008</v>
      </c>
      <c r="D14" s="237">
        <v>5846144</v>
      </c>
      <c r="E14" s="237">
        <v>5830600</v>
      </c>
      <c r="F14" s="238">
        <v>-0.26588465833205532</v>
      </c>
    </row>
    <row r="15" spans="1:14" ht="15.6" customHeight="1">
      <c r="A15" s="236" t="s">
        <v>145</v>
      </c>
      <c r="B15" s="237">
        <v>856757</v>
      </c>
      <c r="C15" s="237">
        <v>588145</v>
      </c>
      <c r="D15" s="237">
        <v>4398616</v>
      </c>
      <c r="E15" s="237">
        <v>3961825</v>
      </c>
      <c r="F15" s="238">
        <v>-9.9301916784734061</v>
      </c>
    </row>
    <row r="16" spans="1:14" ht="15.6" customHeight="1">
      <c r="A16" s="236" t="s">
        <v>144</v>
      </c>
      <c r="B16" s="237">
        <v>643734</v>
      </c>
      <c r="C16" s="237">
        <v>536954</v>
      </c>
      <c r="D16" s="237">
        <v>4483383</v>
      </c>
      <c r="E16" s="237">
        <v>3263981</v>
      </c>
      <c r="F16" s="238">
        <v>-27.19825631671441</v>
      </c>
      <c r="G16" s="15"/>
    </row>
    <row r="17" spans="1:7" ht="15.6" customHeight="1">
      <c r="A17" s="236" t="s">
        <v>150</v>
      </c>
      <c r="B17" s="237">
        <v>238383</v>
      </c>
      <c r="C17" s="237">
        <v>163253</v>
      </c>
      <c r="D17" s="237">
        <v>1534391</v>
      </c>
      <c r="E17" s="237">
        <v>1344055</v>
      </c>
      <c r="F17" s="238">
        <v>-12.40466087196809</v>
      </c>
      <c r="G17" s="16"/>
    </row>
    <row r="18" spans="1:7" ht="15.6" customHeight="1">
      <c r="A18" s="236" t="s">
        <v>147</v>
      </c>
      <c r="B18" s="237">
        <v>0</v>
      </c>
      <c r="C18" s="237">
        <v>2710</v>
      </c>
      <c r="D18" s="237">
        <v>0</v>
      </c>
      <c r="E18" s="237">
        <v>7247</v>
      </c>
      <c r="F18" s="238"/>
    </row>
    <row r="19" spans="1:7" ht="15.6" customHeight="1">
      <c r="A19" s="236" t="s">
        <v>143</v>
      </c>
      <c r="B19" s="237">
        <v>151012</v>
      </c>
      <c r="C19" s="237">
        <v>122633</v>
      </c>
      <c r="D19" s="237">
        <v>844142</v>
      </c>
      <c r="E19" s="237">
        <v>801241</v>
      </c>
      <c r="F19" s="238">
        <v>-5.0822018096481401</v>
      </c>
    </row>
    <row r="20" spans="1:7" ht="15.6" customHeight="1">
      <c r="A20" s="236" t="s">
        <v>142</v>
      </c>
      <c r="B20" s="237">
        <v>225449</v>
      </c>
      <c r="C20" s="237">
        <v>315641</v>
      </c>
      <c r="D20" s="237">
        <v>1528315</v>
      </c>
      <c r="E20" s="237">
        <v>1767569</v>
      </c>
      <c r="F20" s="238">
        <v>15.65475703634395</v>
      </c>
    </row>
    <row r="21" spans="1:7" ht="15.6" customHeight="1">
      <c r="A21" s="236" t="s">
        <v>149</v>
      </c>
      <c r="B21" s="237">
        <v>459841</v>
      </c>
      <c r="C21" s="237">
        <v>557710</v>
      </c>
      <c r="D21" s="237">
        <v>3257739</v>
      </c>
      <c r="E21" s="237">
        <v>2754947</v>
      </c>
      <c r="F21" s="238">
        <v>-15.433771704854189</v>
      </c>
    </row>
    <row r="22" spans="1:7" ht="15.6" customHeight="1">
      <c r="A22" s="236" t="s">
        <v>146</v>
      </c>
      <c r="B22" s="237">
        <v>19378</v>
      </c>
      <c r="C22" s="237">
        <v>28434</v>
      </c>
      <c r="D22" s="237">
        <v>178500</v>
      </c>
      <c r="E22" s="237">
        <v>489721</v>
      </c>
      <c r="F22" s="238">
        <v>174.35350140056019</v>
      </c>
    </row>
    <row r="23" spans="1:7" ht="15.6" customHeight="1">
      <c r="A23" s="236" t="s">
        <v>165</v>
      </c>
      <c r="B23" s="237">
        <v>59268</v>
      </c>
      <c r="C23" s="237">
        <v>58749</v>
      </c>
      <c r="D23" s="237">
        <v>271633</v>
      </c>
      <c r="E23" s="237">
        <v>265012</v>
      </c>
      <c r="F23" s="238">
        <v>-2.4374799821818409</v>
      </c>
    </row>
    <row r="24" spans="1:7" ht="15.6" customHeight="1">
      <c r="A24" s="236" t="s">
        <v>141</v>
      </c>
      <c r="B24" s="237">
        <v>58347</v>
      </c>
      <c r="C24" s="237">
        <v>46944</v>
      </c>
      <c r="D24" s="237">
        <v>329362</v>
      </c>
      <c r="E24" s="237">
        <v>305236</v>
      </c>
      <c r="F24" s="238">
        <v>-7.3250708946387277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22521</v>
      </c>
      <c r="C26" s="237">
        <v>90381</v>
      </c>
      <c r="D26" s="237">
        <v>320970</v>
      </c>
      <c r="E26" s="237">
        <v>348599</v>
      </c>
      <c r="F26" s="238">
        <v>8.6079695921737169</v>
      </c>
    </row>
    <row r="27" spans="1:7" ht="15.6" customHeight="1">
      <c r="A27" s="236" t="s">
        <v>173</v>
      </c>
      <c r="B27" s="237">
        <v>95323</v>
      </c>
      <c r="C27" s="237">
        <v>109904</v>
      </c>
      <c r="D27" s="237">
        <v>571270</v>
      </c>
      <c r="E27" s="237">
        <v>546198</v>
      </c>
      <c r="F27" s="238">
        <v>-4.3888178969664011</v>
      </c>
    </row>
    <row r="28" spans="1:7" ht="15.6" customHeight="1">
      <c r="A28" s="236" t="s">
        <v>177</v>
      </c>
      <c r="B28" s="237">
        <v>50967</v>
      </c>
      <c r="C28" s="237">
        <v>34124</v>
      </c>
      <c r="D28" s="237">
        <v>396564</v>
      </c>
      <c r="E28" s="237">
        <v>283388</v>
      </c>
      <c r="F28" s="238">
        <v>-28.539151309750761</v>
      </c>
    </row>
    <row r="29" spans="1:7" ht="15.6" customHeight="1">
      <c r="A29" s="236" t="s">
        <v>178</v>
      </c>
      <c r="B29" s="237">
        <v>200377</v>
      </c>
      <c r="C29" s="237">
        <v>208101</v>
      </c>
      <c r="D29" s="237">
        <v>1259804</v>
      </c>
      <c r="E29" s="237">
        <v>1452915</v>
      </c>
      <c r="F29" s="238">
        <v>15.328654298605169</v>
      </c>
    </row>
    <row r="30" spans="1:7" ht="15.6" customHeight="1">
      <c r="A30" s="236" t="s">
        <v>179</v>
      </c>
      <c r="B30" s="237">
        <v>72459</v>
      </c>
      <c r="C30" s="237">
        <v>44078</v>
      </c>
      <c r="D30" s="237">
        <v>284031</v>
      </c>
      <c r="E30" s="237">
        <v>340395</v>
      </c>
      <c r="F30" s="238">
        <v>19.844312768676659</v>
      </c>
    </row>
    <row r="31" spans="1:7" ht="15.6" customHeight="1">
      <c r="A31" s="236" t="s">
        <v>180</v>
      </c>
      <c r="B31" s="237">
        <v>378047</v>
      </c>
      <c r="C31" s="237">
        <v>282154</v>
      </c>
      <c r="D31" s="237">
        <v>2053848</v>
      </c>
      <c r="E31" s="237">
        <v>1697150</v>
      </c>
      <c r="F31" s="238">
        <v>-17.367302741001279</v>
      </c>
    </row>
    <row r="32" spans="1:7" ht="15.6" customHeight="1">
      <c r="A32" s="236" t="s">
        <v>181</v>
      </c>
      <c r="B32" s="237">
        <v>1267169</v>
      </c>
      <c r="C32" s="237">
        <v>1362324</v>
      </c>
      <c r="D32" s="237">
        <v>7376809</v>
      </c>
      <c r="E32" s="237">
        <v>7567486</v>
      </c>
      <c r="F32" s="238">
        <v>2.5848168225583659</v>
      </c>
    </row>
    <row r="33" spans="1:6" ht="15.6" customHeight="1">
      <c r="A33" s="236" t="s">
        <v>182</v>
      </c>
      <c r="B33" s="237">
        <v>186112</v>
      </c>
      <c r="C33" s="237">
        <v>193720</v>
      </c>
      <c r="D33" s="237">
        <v>990637</v>
      </c>
      <c r="E33" s="237">
        <v>995792</v>
      </c>
      <c r="F33" s="238">
        <v>0.52037224533304993</v>
      </c>
    </row>
    <row r="34" spans="1:6" ht="15.6" customHeight="1">
      <c r="A34" s="236" t="s">
        <v>183</v>
      </c>
      <c r="B34" s="237">
        <v>18429</v>
      </c>
      <c r="C34" s="237">
        <v>28569</v>
      </c>
      <c r="D34" s="237">
        <v>171225</v>
      </c>
      <c r="E34" s="237">
        <v>161535</v>
      </c>
      <c r="F34" s="238">
        <v>-5.6592203241349068</v>
      </c>
    </row>
    <row r="35" spans="1:6" ht="15.6" customHeight="1">
      <c r="A35" s="240" t="s">
        <v>153</v>
      </c>
      <c r="B35" s="241">
        <f>SUM(B7:B34)</f>
        <v>7422710</v>
      </c>
      <c r="C35" s="241">
        <f>SUM(C7:C34)</f>
        <v>7176935</v>
      </c>
      <c r="D35" s="241">
        <f>SUM(D7:D34)</f>
        <v>45478807</v>
      </c>
      <c r="E35" s="241">
        <f>SUM(E7:E34)</f>
        <v>43383244</v>
      </c>
      <c r="F35" s="242">
        <f>E35*100/D35-100</f>
        <v>-4.6077791794318586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FA27E-088A-4A02-9669-194AB40372A8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173738</v>
      </c>
      <c r="C7" s="237">
        <v>165130</v>
      </c>
      <c r="D7" s="237">
        <v>1009652</v>
      </c>
      <c r="E7" s="237">
        <v>860052</v>
      </c>
      <c r="F7" s="238">
        <v>-14.81698644681533</v>
      </c>
      <c r="G7" s="20"/>
    </row>
    <row r="8" spans="1:14" s="47" customFormat="1" ht="15.6" customHeight="1">
      <c r="A8" s="236" t="s">
        <v>11</v>
      </c>
      <c r="B8" s="237">
        <v>1</v>
      </c>
      <c r="C8" s="237">
        <v>0</v>
      </c>
      <c r="D8" s="237">
        <v>3424</v>
      </c>
      <c r="E8" s="237">
        <v>6</v>
      </c>
      <c r="F8" s="238">
        <v>-99.824766355140184</v>
      </c>
      <c r="G8" s="245"/>
    </row>
    <row r="9" spans="1:14" ht="15.6" customHeight="1">
      <c r="A9" s="236" t="s">
        <v>8</v>
      </c>
      <c r="B9" s="237">
        <v>7000</v>
      </c>
      <c r="C9" s="237">
        <v>10003</v>
      </c>
      <c r="D9" s="237">
        <v>49712</v>
      </c>
      <c r="E9" s="237">
        <v>24234</v>
      </c>
      <c r="F9" s="238">
        <v>-51.251206952043773</v>
      </c>
      <c r="G9" s="246"/>
    </row>
    <row r="10" spans="1:14" ht="15.6" customHeight="1">
      <c r="A10" s="236" t="s">
        <v>10</v>
      </c>
      <c r="B10" s="237">
        <v>165</v>
      </c>
      <c r="C10" s="237">
        <v>8682</v>
      </c>
      <c r="D10" s="237">
        <v>101825</v>
      </c>
      <c r="E10" s="237">
        <v>107338</v>
      </c>
      <c r="F10" s="238">
        <v>5.4141910139945963</v>
      </c>
    </row>
    <row r="11" spans="1:14" ht="15.6" customHeight="1">
      <c r="A11" s="236" t="s">
        <v>9</v>
      </c>
      <c r="B11" s="237">
        <v>281979</v>
      </c>
      <c r="C11" s="237">
        <v>267371</v>
      </c>
      <c r="D11" s="237">
        <v>2057586</v>
      </c>
      <c r="E11" s="237">
        <v>1492313</v>
      </c>
      <c r="F11" s="238">
        <v>-27.472630548613761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26355</v>
      </c>
      <c r="C14" s="237">
        <v>61861</v>
      </c>
      <c r="D14" s="237">
        <v>234120</v>
      </c>
      <c r="E14" s="237">
        <v>212504</v>
      </c>
      <c r="F14" s="238">
        <v>-9.2328720314368695</v>
      </c>
    </row>
    <row r="15" spans="1:14" ht="15.6" customHeight="1">
      <c r="A15" s="236" t="s">
        <v>145</v>
      </c>
      <c r="B15" s="237">
        <v>424229</v>
      </c>
      <c r="C15" s="237">
        <v>120689</v>
      </c>
      <c r="D15" s="237">
        <v>1875819</v>
      </c>
      <c r="E15" s="237">
        <v>1272349</v>
      </c>
      <c r="F15" s="238">
        <v>-32.171014367590899</v>
      </c>
    </row>
    <row r="16" spans="1:14" ht="15.6" customHeight="1">
      <c r="A16" s="236" t="s">
        <v>144</v>
      </c>
      <c r="B16" s="237">
        <v>417256</v>
      </c>
      <c r="C16" s="237">
        <v>311607</v>
      </c>
      <c r="D16" s="237">
        <v>2725428</v>
      </c>
      <c r="E16" s="237">
        <v>2107360</v>
      </c>
      <c r="F16" s="238">
        <v>-22.677832619317041</v>
      </c>
      <c r="G16" s="15"/>
    </row>
    <row r="17" spans="1:10" ht="15.6" customHeight="1">
      <c r="A17" s="236" t="s">
        <v>150</v>
      </c>
      <c r="B17" s="237">
        <v>53940</v>
      </c>
      <c r="C17" s="237">
        <v>40774</v>
      </c>
      <c r="D17" s="237">
        <v>629839</v>
      </c>
      <c r="E17" s="237">
        <v>491286</v>
      </c>
      <c r="F17" s="238">
        <v>-21.998161434906379</v>
      </c>
      <c r="G17" s="16"/>
    </row>
    <row r="18" spans="1:10" ht="15.6" customHeight="1">
      <c r="A18" s="236" t="s">
        <v>147</v>
      </c>
      <c r="B18" s="237">
        <v>0</v>
      </c>
      <c r="C18" s="237">
        <v>1054</v>
      </c>
      <c r="D18" s="237">
        <v>0</v>
      </c>
      <c r="E18" s="237">
        <v>5552</v>
      </c>
      <c r="F18" s="238"/>
    </row>
    <row r="19" spans="1:10" ht="15.6" customHeight="1">
      <c r="A19" s="236" t="s">
        <v>143</v>
      </c>
      <c r="B19" s="237">
        <v>43131</v>
      </c>
      <c r="C19" s="237">
        <v>2666</v>
      </c>
      <c r="D19" s="237">
        <v>112967</v>
      </c>
      <c r="E19" s="237">
        <v>50909</v>
      </c>
      <c r="F19" s="238">
        <v>-54.93462692644755</v>
      </c>
    </row>
    <row r="20" spans="1:10" ht="15.6" customHeight="1">
      <c r="A20" s="236" t="s">
        <v>142</v>
      </c>
      <c r="B20" s="237">
        <v>0</v>
      </c>
      <c r="C20" s="237">
        <v>3381</v>
      </c>
      <c r="D20" s="237">
        <v>34879</v>
      </c>
      <c r="E20" s="237">
        <v>27921</v>
      </c>
      <c r="F20" s="238">
        <v>-19.948966426789749</v>
      </c>
      <c r="J20" s="247"/>
    </row>
    <row r="21" spans="1:10" ht="15.6" customHeight="1">
      <c r="A21" s="236" t="s">
        <v>149</v>
      </c>
      <c r="B21" s="237">
        <v>275083</v>
      </c>
      <c r="C21" s="237">
        <v>335519</v>
      </c>
      <c r="D21" s="237">
        <v>2348167</v>
      </c>
      <c r="E21" s="237">
        <v>1692671</v>
      </c>
      <c r="F21" s="238">
        <v>-27.915220680641539</v>
      </c>
    </row>
    <row r="22" spans="1:10" ht="15.6" customHeight="1">
      <c r="A22" s="236" t="s">
        <v>146</v>
      </c>
      <c r="B22" s="237">
        <v>1201</v>
      </c>
      <c r="C22" s="237">
        <v>6851</v>
      </c>
      <c r="D22" s="237">
        <v>57866</v>
      </c>
      <c r="E22" s="237">
        <v>88003</v>
      </c>
      <c r="F22" s="238">
        <v>52.080669132132869</v>
      </c>
    </row>
    <row r="23" spans="1:10" ht="15.6" customHeight="1">
      <c r="A23" s="236" t="s">
        <v>165</v>
      </c>
      <c r="B23" s="237">
        <v>4097</v>
      </c>
      <c r="C23" s="237">
        <v>0</v>
      </c>
      <c r="D23" s="237">
        <v>19659</v>
      </c>
      <c r="E23" s="237">
        <v>15120</v>
      </c>
      <c r="F23" s="238">
        <v>-23.088661681672519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42222</v>
      </c>
      <c r="C28" s="237">
        <v>28468</v>
      </c>
      <c r="D28" s="237">
        <v>341914</v>
      </c>
      <c r="E28" s="237">
        <v>199110</v>
      </c>
      <c r="F28" s="238">
        <v>-41.766058131576948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289967</v>
      </c>
      <c r="C31" s="237">
        <v>212422</v>
      </c>
      <c r="D31" s="237">
        <v>1578608</v>
      </c>
      <c r="E31" s="237">
        <v>1315866</v>
      </c>
      <c r="F31" s="238">
        <v>-16.6439039964323</v>
      </c>
    </row>
    <row r="32" spans="1:10" ht="15.6" customHeight="1">
      <c r="A32" s="236" t="s">
        <v>181</v>
      </c>
      <c r="B32" s="237">
        <v>74225</v>
      </c>
      <c r="C32" s="237">
        <v>30737</v>
      </c>
      <c r="D32" s="237">
        <v>164275</v>
      </c>
      <c r="E32" s="237">
        <v>119871</v>
      </c>
      <c r="F32" s="238">
        <v>-27.030284583777199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4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2114589</v>
      </c>
      <c r="C35" s="241">
        <f>SUM(C7:C34)</f>
        <v>1607215</v>
      </c>
      <c r="D35" s="241">
        <f>SUM(D7:D34)</f>
        <v>13357053</v>
      </c>
      <c r="E35" s="241">
        <f>SUM(E7:E34)</f>
        <v>10097067</v>
      </c>
      <c r="F35" s="242">
        <f>E35*100/D35-100</f>
        <v>-24.406476488488892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EB117-9C75-4A82-BD2A-BC4AFB9FC895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82004</v>
      </c>
      <c r="C7" s="237">
        <v>48270</v>
      </c>
      <c r="D7" s="237">
        <v>359575</v>
      </c>
      <c r="E7" s="237">
        <v>309426</v>
      </c>
      <c r="F7" s="238">
        <v>-13.94674268233331</v>
      </c>
      <c r="G7" s="20"/>
    </row>
    <row r="8" spans="1:14" s="47" customFormat="1" ht="15.6" customHeight="1">
      <c r="A8" s="236" t="s">
        <v>11</v>
      </c>
      <c r="B8" s="237">
        <v>72409</v>
      </c>
      <c r="C8" s="237">
        <v>14157</v>
      </c>
      <c r="D8" s="237">
        <v>449272</v>
      </c>
      <c r="E8" s="237">
        <v>198800</v>
      </c>
      <c r="F8" s="238">
        <v>-55.750636585409282</v>
      </c>
      <c r="G8" s="239"/>
    </row>
    <row r="9" spans="1:14" ht="15.6" customHeight="1">
      <c r="A9" s="236" t="s">
        <v>8</v>
      </c>
      <c r="B9" s="237">
        <v>186946</v>
      </c>
      <c r="C9" s="237">
        <v>90134</v>
      </c>
      <c r="D9" s="237">
        <v>1354447</v>
      </c>
      <c r="E9" s="237">
        <v>1509324</v>
      </c>
      <c r="F9" s="238">
        <v>11.43470360966505</v>
      </c>
      <c r="G9" s="20"/>
    </row>
    <row r="10" spans="1:14" ht="15.6" customHeight="1">
      <c r="A10" s="236" t="s">
        <v>10</v>
      </c>
      <c r="B10" s="237">
        <v>105186</v>
      </c>
      <c r="C10" s="237">
        <v>90003</v>
      </c>
      <c r="D10" s="237">
        <v>457897</v>
      </c>
      <c r="E10" s="237">
        <v>486904</v>
      </c>
      <c r="F10" s="238">
        <v>6.3348307588824611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28511</v>
      </c>
      <c r="C12" s="237">
        <v>38091</v>
      </c>
      <c r="D12" s="237">
        <v>192146</v>
      </c>
      <c r="E12" s="237">
        <v>249062</v>
      </c>
      <c r="F12" s="238">
        <v>29.62122552642262</v>
      </c>
    </row>
    <row r="13" spans="1:14" ht="15.6" customHeight="1">
      <c r="A13" s="236" t="s">
        <v>175</v>
      </c>
      <c r="B13" s="237">
        <v>0</v>
      </c>
      <c r="C13" s="237">
        <v>6</v>
      </c>
      <c r="D13" s="237">
        <v>23</v>
      </c>
      <c r="E13" s="237">
        <v>53</v>
      </c>
      <c r="F13" s="238">
        <v>130.43478260869571</v>
      </c>
    </row>
    <row r="14" spans="1:14" ht="15.6" customHeight="1">
      <c r="A14" s="236" t="s">
        <v>148</v>
      </c>
      <c r="B14" s="237">
        <v>124163</v>
      </c>
      <c r="C14" s="237">
        <v>134523</v>
      </c>
      <c r="D14" s="237">
        <v>869440</v>
      </c>
      <c r="E14" s="237">
        <v>644082</v>
      </c>
      <c r="F14" s="238">
        <v>-25.919902465955101</v>
      </c>
    </row>
    <row r="15" spans="1:14" ht="15.6" customHeight="1">
      <c r="A15" s="236" t="s">
        <v>145</v>
      </c>
      <c r="B15" s="237">
        <v>152707</v>
      </c>
      <c r="C15" s="237">
        <v>183651</v>
      </c>
      <c r="D15" s="237">
        <v>927202</v>
      </c>
      <c r="E15" s="237">
        <v>1123952</v>
      </c>
      <c r="F15" s="238">
        <v>21.219755781372339</v>
      </c>
    </row>
    <row r="16" spans="1:14" ht="15.6" customHeight="1">
      <c r="A16" s="236" t="s">
        <v>144</v>
      </c>
      <c r="B16" s="237">
        <v>200264</v>
      </c>
      <c r="C16" s="237">
        <v>199335</v>
      </c>
      <c r="D16" s="237">
        <v>1569777</v>
      </c>
      <c r="E16" s="237">
        <v>988881</v>
      </c>
      <c r="F16" s="238">
        <v>-37.005001347325127</v>
      </c>
      <c r="G16" s="15"/>
    </row>
    <row r="17" spans="1:7" ht="15.6" customHeight="1">
      <c r="A17" s="236" t="s">
        <v>150</v>
      </c>
      <c r="B17" s="237">
        <v>113807</v>
      </c>
      <c r="C17" s="237">
        <v>48216</v>
      </c>
      <c r="D17" s="237">
        <v>551455</v>
      </c>
      <c r="E17" s="237">
        <v>450052</v>
      </c>
      <c r="F17" s="238">
        <v>-18.388263774922709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64914</v>
      </c>
      <c r="C19" s="237">
        <v>60555</v>
      </c>
      <c r="D19" s="237">
        <v>470877</v>
      </c>
      <c r="E19" s="237">
        <v>426997</v>
      </c>
      <c r="F19" s="238">
        <v>-9.318781762540965</v>
      </c>
    </row>
    <row r="20" spans="1:7" ht="15.6" customHeight="1">
      <c r="A20" s="236" t="s">
        <v>142</v>
      </c>
      <c r="B20" s="237">
        <v>152327</v>
      </c>
      <c r="C20" s="237">
        <v>239483</v>
      </c>
      <c r="D20" s="237">
        <v>1016436</v>
      </c>
      <c r="E20" s="237">
        <v>1292330</v>
      </c>
      <c r="F20" s="238">
        <v>27.143273162304371</v>
      </c>
    </row>
    <row r="21" spans="1:7" ht="15.6" customHeight="1">
      <c r="A21" s="236" t="s">
        <v>149</v>
      </c>
      <c r="B21" s="237">
        <v>155435</v>
      </c>
      <c r="C21" s="237">
        <v>207291</v>
      </c>
      <c r="D21" s="237">
        <v>779308</v>
      </c>
      <c r="E21" s="237">
        <v>950366</v>
      </c>
      <c r="F21" s="238">
        <v>21.949986398189171</v>
      </c>
    </row>
    <row r="22" spans="1:7" ht="15.6" customHeight="1">
      <c r="A22" s="236" t="s">
        <v>146</v>
      </c>
      <c r="B22" s="237">
        <v>19</v>
      </c>
      <c r="C22" s="237">
        <v>5042</v>
      </c>
      <c r="D22" s="237">
        <v>6781</v>
      </c>
      <c r="E22" s="237">
        <v>5059</v>
      </c>
      <c r="F22" s="238">
        <v>-25.394484589293612</v>
      </c>
    </row>
    <row r="23" spans="1:7" ht="15.6" customHeight="1">
      <c r="A23" s="236" t="s">
        <v>165</v>
      </c>
      <c r="B23" s="237">
        <v>41414</v>
      </c>
      <c r="C23" s="237">
        <v>40257</v>
      </c>
      <c r="D23" s="237">
        <v>175390</v>
      </c>
      <c r="E23" s="237">
        <v>172418</v>
      </c>
      <c r="F23" s="238">
        <v>-1.6945093790980079</v>
      </c>
    </row>
    <row r="24" spans="1:7" ht="15.6" customHeight="1">
      <c r="A24" s="236" t="s">
        <v>141</v>
      </c>
      <c r="B24" s="237">
        <v>1800</v>
      </c>
      <c r="C24" s="237">
        <v>0</v>
      </c>
      <c r="D24" s="237">
        <v>8796</v>
      </c>
      <c r="E24" s="237">
        <v>5036</v>
      </c>
      <c r="F24" s="238">
        <v>-42.746703046839471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16732</v>
      </c>
      <c r="C26" s="237">
        <v>82686</v>
      </c>
      <c r="D26" s="237">
        <v>283934</v>
      </c>
      <c r="E26" s="237">
        <v>298651</v>
      </c>
      <c r="F26" s="238">
        <v>5.1832468108785861</v>
      </c>
    </row>
    <row r="27" spans="1:7" ht="15.6" customHeight="1">
      <c r="A27" s="236" t="s">
        <v>173</v>
      </c>
      <c r="B27" s="237">
        <v>0</v>
      </c>
      <c r="C27" s="237">
        <v>3538</v>
      </c>
      <c r="D27" s="237">
        <v>39700</v>
      </c>
      <c r="E27" s="237">
        <v>52158</v>
      </c>
      <c r="F27" s="238">
        <v>31.380352644836279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2371</v>
      </c>
      <c r="F28" s="238"/>
    </row>
    <row r="29" spans="1:7" ht="15.6" customHeight="1">
      <c r="A29" s="236" t="s">
        <v>178</v>
      </c>
      <c r="B29" s="237">
        <v>64995</v>
      </c>
      <c r="C29" s="237">
        <v>75857</v>
      </c>
      <c r="D29" s="237">
        <v>472979</v>
      </c>
      <c r="E29" s="237">
        <v>605418</v>
      </c>
      <c r="F29" s="238">
        <v>28.00103175828102</v>
      </c>
    </row>
    <row r="30" spans="1:7" ht="15.6" customHeight="1">
      <c r="A30" s="236" t="s">
        <v>179</v>
      </c>
      <c r="B30" s="237">
        <v>43323</v>
      </c>
      <c r="C30" s="237">
        <v>25440</v>
      </c>
      <c r="D30" s="237">
        <v>169918</v>
      </c>
      <c r="E30" s="237">
        <v>205146</v>
      </c>
      <c r="F30" s="238">
        <v>20.73235325274544</v>
      </c>
    </row>
    <row r="31" spans="1:7" ht="15.6" customHeight="1">
      <c r="A31" s="236" t="s">
        <v>180</v>
      </c>
      <c r="B31" s="237">
        <v>38922</v>
      </c>
      <c r="C31" s="237">
        <v>15034</v>
      </c>
      <c r="D31" s="237">
        <v>203261</v>
      </c>
      <c r="E31" s="237">
        <v>35808</v>
      </c>
      <c r="F31" s="238">
        <v>-82.383241251395987</v>
      </c>
    </row>
    <row r="32" spans="1:7" ht="15.6" customHeight="1">
      <c r="A32" s="236" t="s">
        <v>181</v>
      </c>
      <c r="B32" s="237">
        <v>26396</v>
      </c>
      <c r="C32" s="237">
        <v>66626</v>
      </c>
      <c r="D32" s="237">
        <v>303012</v>
      </c>
      <c r="E32" s="237">
        <v>340725</v>
      </c>
      <c r="F32" s="238">
        <v>12.446041740921149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0</v>
      </c>
      <c r="C34" s="237">
        <v>6310</v>
      </c>
      <c r="D34" s="237">
        <v>44003</v>
      </c>
      <c r="E34" s="237">
        <v>27239</v>
      </c>
      <c r="F34" s="238">
        <v>-38.097402449832963</v>
      </c>
    </row>
    <row r="35" spans="1:6" ht="15.6" customHeight="1">
      <c r="A35" s="240" t="s">
        <v>153</v>
      </c>
      <c r="B35" s="241">
        <f>SUM(B7:B34)</f>
        <v>1672274</v>
      </c>
      <c r="C35" s="241">
        <f>SUM(C7:C34)</f>
        <v>1674512</v>
      </c>
      <c r="D35" s="241">
        <f>SUM(D7:D34)</f>
        <v>10705629</v>
      </c>
      <c r="E35" s="241">
        <f>SUM(E7:E34)</f>
        <v>10385470</v>
      </c>
      <c r="F35" s="242">
        <f>E35*100/D35-100</f>
        <v>-2.9905669251194809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180D8-99D9-4427-984C-06FD078FCC80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1">
      <c r="A2" s="93"/>
      <c r="B2" s="93"/>
      <c r="C2" s="96"/>
    </row>
    <row r="3" spans="1:15" ht="21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6.4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BC88B-5D15-480D-A8F4-8B6E4FD3B3EF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7541</v>
      </c>
      <c r="C7" s="237">
        <v>12704</v>
      </c>
      <c r="D7" s="237">
        <v>65005</v>
      </c>
      <c r="E7" s="237">
        <v>49799</v>
      </c>
      <c r="F7" s="238">
        <v>-23.39204676563341</v>
      </c>
      <c r="G7" s="20"/>
    </row>
    <row r="8" spans="1:14" s="47" customFormat="1" ht="15.6" customHeight="1">
      <c r="A8" s="236" t="s">
        <v>11</v>
      </c>
      <c r="B8" s="237">
        <v>6448</v>
      </c>
      <c r="C8" s="237">
        <v>10345</v>
      </c>
      <c r="D8" s="237">
        <v>32369</v>
      </c>
      <c r="E8" s="237">
        <v>57399</v>
      </c>
      <c r="F8" s="238">
        <v>77.327072198708635</v>
      </c>
    </row>
    <row r="9" spans="1:14" ht="15.6" customHeight="1">
      <c r="A9" s="236" t="s">
        <v>8</v>
      </c>
      <c r="B9" s="237">
        <v>34133</v>
      </c>
      <c r="C9" s="237">
        <v>37117</v>
      </c>
      <c r="D9" s="237">
        <v>193937</v>
      </c>
      <c r="E9" s="237">
        <v>238646</v>
      </c>
      <c r="F9" s="238">
        <v>23.0533626899457</v>
      </c>
      <c r="G9" s="20"/>
    </row>
    <row r="10" spans="1:14" ht="15.6" customHeight="1">
      <c r="A10" s="236" t="s">
        <v>10</v>
      </c>
      <c r="B10" s="237">
        <v>77221</v>
      </c>
      <c r="C10" s="237">
        <v>108853</v>
      </c>
      <c r="D10" s="237">
        <v>401523</v>
      </c>
      <c r="E10" s="237">
        <v>607170</v>
      </c>
      <c r="F10" s="238">
        <v>51.216742253868397</v>
      </c>
    </row>
    <row r="11" spans="1:14" ht="15.6" customHeight="1">
      <c r="A11" s="236" t="s">
        <v>9</v>
      </c>
      <c r="B11" s="237">
        <v>394318</v>
      </c>
      <c r="C11" s="237">
        <v>444997</v>
      </c>
      <c r="D11" s="237">
        <v>2506996</v>
      </c>
      <c r="E11" s="237">
        <v>2832527</v>
      </c>
      <c r="F11" s="238">
        <v>12.9849030473124</v>
      </c>
    </row>
    <row r="12" spans="1:14" ht="15.6" customHeight="1">
      <c r="A12" s="236" t="s">
        <v>6</v>
      </c>
      <c r="B12" s="237">
        <v>29694</v>
      </c>
      <c r="C12" s="237">
        <v>27340</v>
      </c>
      <c r="D12" s="237">
        <v>137429</v>
      </c>
      <c r="E12" s="237">
        <v>163466</v>
      </c>
      <c r="F12" s="238">
        <v>18.945782913358901</v>
      </c>
    </row>
    <row r="13" spans="1:14" ht="15.6" customHeight="1">
      <c r="A13" s="236" t="s">
        <v>175</v>
      </c>
      <c r="B13" s="237">
        <v>1333</v>
      </c>
      <c r="C13" s="237">
        <v>189</v>
      </c>
      <c r="D13" s="237">
        <v>5602</v>
      </c>
      <c r="E13" s="237">
        <v>2612</v>
      </c>
      <c r="F13" s="238">
        <v>-53.373795073188148</v>
      </c>
    </row>
    <row r="14" spans="1:14" ht="15.6" customHeight="1">
      <c r="A14" s="236" t="s">
        <v>148</v>
      </c>
      <c r="B14" s="237">
        <v>779992</v>
      </c>
      <c r="C14" s="237">
        <v>832624</v>
      </c>
      <c r="D14" s="237">
        <v>4742584</v>
      </c>
      <c r="E14" s="237">
        <v>4974014</v>
      </c>
      <c r="F14" s="238">
        <v>4.8798292238998764</v>
      </c>
    </row>
    <row r="15" spans="1:14" ht="15.6" customHeight="1">
      <c r="A15" s="236" t="s">
        <v>145</v>
      </c>
      <c r="B15" s="237">
        <v>279821</v>
      </c>
      <c r="C15" s="237">
        <v>283805</v>
      </c>
      <c r="D15" s="237">
        <v>1595595</v>
      </c>
      <c r="E15" s="237">
        <v>1565524</v>
      </c>
      <c r="F15" s="238">
        <v>-1.8846261112625771</v>
      </c>
    </row>
    <row r="16" spans="1:14" ht="15.6" customHeight="1">
      <c r="A16" s="236" t="s">
        <v>144</v>
      </c>
      <c r="B16" s="237">
        <v>26214</v>
      </c>
      <c r="C16" s="237">
        <v>26012</v>
      </c>
      <c r="D16" s="237">
        <v>188178</v>
      </c>
      <c r="E16" s="237">
        <v>167740</v>
      </c>
      <c r="F16" s="238">
        <v>-10.860993314840201</v>
      </c>
      <c r="G16" s="15"/>
    </row>
    <row r="17" spans="1:8" ht="15.6" customHeight="1">
      <c r="A17" s="236" t="s">
        <v>150</v>
      </c>
      <c r="B17" s="237">
        <v>70636</v>
      </c>
      <c r="C17" s="237">
        <v>74263</v>
      </c>
      <c r="D17" s="237">
        <v>353097</v>
      </c>
      <c r="E17" s="237">
        <v>402717</v>
      </c>
      <c r="F17" s="238">
        <v>14.052795690702551</v>
      </c>
      <c r="G17" s="16"/>
    </row>
    <row r="18" spans="1:8" ht="15.6" customHeight="1">
      <c r="A18" s="236" t="s">
        <v>147</v>
      </c>
      <c r="B18" s="237">
        <v>0</v>
      </c>
      <c r="C18" s="237">
        <v>1656</v>
      </c>
      <c r="D18" s="237">
        <v>0</v>
      </c>
      <c r="E18" s="237">
        <v>1695</v>
      </c>
      <c r="F18" s="238"/>
    </row>
    <row r="19" spans="1:8" ht="15.6" customHeight="1">
      <c r="A19" s="236" t="s">
        <v>143</v>
      </c>
      <c r="B19" s="237">
        <v>42967</v>
      </c>
      <c r="C19" s="237">
        <v>59412</v>
      </c>
      <c r="D19" s="237">
        <v>260298</v>
      </c>
      <c r="E19" s="237">
        <v>323335</v>
      </c>
      <c r="F19" s="238">
        <v>24.217243313433059</v>
      </c>
      <c r="H19" s="248"/>
    </row>
    <row r="20" spans="1:8" ht="15.6" customHeight="1">
      <c r="A20" s="236" t="s">
        <v>142</v>
      </c>
      <c r="B20" s="237">
        <v>73122</v>
      </c>
      <c r="C20" s="237">
        <v>72777</v>
      </c>
      <c r="D20" s="237">
        <v>477000</v>
      </c>
      <c r="E20" s="237">
        <v>447318</v>
      </c>
      <c r="F20" s="238">
        <v>-6.2226415094339558</v>
      </c>
    </row>
    <row r="21" spans="1:8" ht="15.6" customHeight="1">
      <c r="A21" s="236" t="s">
        <v>149</v>
      </c>
      <c r="B21" s="237">
        <v>29323</v>
      </c>
      <c r="C21" s="237">
        <v>14900</v>
      </c>
      <c r="D21" s="237">
        <v>130264</v>
      </c>
      <c r="E21" s="237">
        <v>111910</v>
      </c>
      <c r="F21" s="238">
        <v>-14.089848308051341</v>
      </c>
    </row>
    <row r="22" spans="1:8" ht="15.6" customHeight="1">
      <c r="A22" s="236" t="s">
        <v>146</v>
      </c>
      <c r="B22" s="237">
        <v>18158</v>
      </c>
      <c r="C22" s="237">
        <v>16541</v>
      </c>
      <c r="D22" s="237">
        <v>113853</v>
      </c>
      <c r="E22" s="237">
        <v>396659</v>
      </c>
      <c r="F22" s="238">
        <v>248.3957383643822</v>
      </c>
    </row>
    <row r="23" spans="1:8" ht="15.6" customHeight="1">
      <c r="A23" s="236" t="s">
        <v>165</v>
      </c>
      <c r="B23" s="237">
        <v>13757</v>
      </c>
      <c r="C23" s="237">
        <v>18492</v>
      </c>
      <c r="D23" s="237">
        <v>76584</v>
      </c>
      <c r="E23" s="237">
        <v>77474</v>
      </c>
      <c r="F23" s="238">
        <v>1.1621226365820549</v>
      </c>
    </row>
    <row r="24" spans="1:8" ht="15.6" customHeight="1">
      <c r="A24" s="236" t="s">
        <v>141</v>
      </c>
      <c r="B24" s="237">
        <v>56547</v>
      </c>
      <c r="C24" s="237">
        <v>46944</v>
      </c>
      <c r="D24" s="237">
        <v>320566</v>
      </c>
      <c r="E24" s="237">
        <v>300200</v>
      </c>
      <c r="F24" s="238">
        <v>-6.3531378873617257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5789</v>
      </c>
      <c r="C26" s="237">
        <v>7695</v>
      </c>
      <c r="D26" s="237">
        <v>33579</v>
      </c>
      <c r="E26" s="237">
        <v>46371</v>
      </c>
      <c r="F26" s="238">
        <v>38.095238095238102</v>
      </c>
    </row>
    <row r="27" spans="1:8" ht="15.6" customHeight="1">
      <c r="A27" s="236" t="s">
        <v>173</v>
      </c>
      <c r="B27" s="237">
        <v>95323</v>
      </c>
      <c r="C27" s="237">
        <v>106366</v>
      </c>
      <c r="D27" s="237">
        <v>531570</v>
      </c>
      <c r="E27" s="237">
        <v>494040</v>
      </c>
      <c r="F27" s="238">
        <v>-7.060217845250861</v>
      </c>
    </row>
    <row r="28" spans="1:8" ht="15.6" customHeight="1">
      <c r="A28" s="236" t="s">
        <v>177</v>
      </c>
      <c r="B28" s="237">
        <v>8745</v>
      </c>
      <c r="C28" s="237">
        <v>5656</v>
      </c>
      <c r="D28" s="237">
        <v>54650</v>
      </c>
      <c r="E28" s="237">
        <v>81907</v>
      </c>
      <c r="F28" s="238">
        <v>49.875571820677038</v>
      </c>
    </row>
    <row r="29" spans="1:8" ht="15.6" customHeight="1">
      <c r="A29" s="236" t="s">
        <v>178</v>
      </c>
      <c r="B29" s="237">
        <v>135382</v>
      </c>
      <c r="C29" s="237">
        <v>132244</v>
      </c>
      <c r="D29" s="237">
        <v>781973</v>
      </c>
      <c r="E29" s="237">
        <v>840485</v>
      </c>
      <c r="F29" s="238">
        <v>7.4826112922057462</v>
      </c>
    </row>
    <row r="30" spans="1:8" ht="15.6" customHeight="1">
      <c r="A30" s="236" t="s">
        <v>179</v>
      </c>
      <c r="B30" s="237">
        <v>29136</v>
      </c>
      <c r="C30" s="237">
        <v>18638</v>
      </c>
      <c r="D30" s="237">
        <v>114113</v>
      </c>
      <c r="E30" s="237">
        <v>135249</v>
      </c>
      <c r="F30" s="238">
        <v>18.521991359441959</v>
      </c>
    </row>
    <row r="31" spans="1:8" ht="15.6" customHeight="1">
      <c r="A31" s="236" t="s">
        <v>180</v>
      </c>
      <c r="B31" s="237">
        <v>49158</v>
      </c>
      <c r="C31" s="237">
        <v>54698</v>
      </c>
      <c r="D31" s="237">
        <v>271979</v>
      </c>
      <c r="E31" s="237">
        <v>345476</v>
      </c>
      <c r="F31" s="238">
        <v>27.023042220171401</v>
      </c>
    </row>
    <row r="32" spans="1:8" ht="15.6" customHeight="1">
      <c r="A32" s="236" t="s">
        <v>181</v>
      </c>
      <c r="B32" s="237">
        <v>1166548</v>
      </c>
      <c r="C32" s="237">
        <v>1264961</v>
      </c>
      <c r="D32" s="237">
        <v>6909522</v>
      </c>
      <c r="E32" s="237">
        <v>7106890</v>
      </c>
      <c r="F32" s="238">
        <v>2.8564638769512531</v>
      </c>
    </row>
    <row r="33" spans="1:6" ht="15.6" customHeight="1">
      <c r="A33" s="236" t="s">
        <v>182</v>
      </c>
      <c r="B33" s="237">
        <v>186112</v>
      </c>
      <c r="C33" s="237">
        <v>193720</v>
      </c>
      <c r="D33" s="237">
        <v>990637</v>
      </c>
      <c r="E33" s="237">
        <v>995788</v>
      </c>
      <c r="F33" s="238">
        <v>0.51996846473531377</v>
      </c>
    </row>
    <row r="34" spans="1:6" ht="15.6" customHeight="1">
      <c r="A34" s="236" t="s">
        <v>183</v>
      </c>
      <c r="B34" s="237">
        <v>18429</v>
      </c>
      <c r="C34" s="237">
        <v>22259</v>
      </c>
      <c r="D34" s="237">
        <v>127222</v>
      </c>
      <c r="E34" s="237">
        <v>134296</v>
      </c>
      <c r="F34" s="238">
        <v>5.5603590573957291</v>
      </c>
    </row>
    <row r="35" spans="1:6" ht="15.6" customHeight="1">
      <c r="A35" s="240" t="s">
        <v>153</v>
      </c>
      <c r="B35" s="241">
        <f>SUM(B7:B34)</f>
        <v>3635847</v>
      </c>
      <c r="C35" s="241">
        <f>SUM(C7:C34)</f>
        <v>3895208</v>
      </c>
      <c r="D35" s="241">
        <f>SUM(D7:D34)</f>
        <v>21416125</v>
      </c>
      <c r="E35" s="241">
        <f>SUM(E7:E34)</f>
        <v>22900707</v>
      </c>
      <c r="F35" s="242">
        <f>E35*100/D35-100</f>
        <v>6.9320757139771985</v>
      </c>
    </row>
    <row r="36" spans="1:6" ht="15.6" customHeight="1">
      <c r="A36" s="60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C4CAA-040E-415B-92B5-A6436EB5EB94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79999999999999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3C17B-EAD2-41E5-90FE-F2BF12B4DD2F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44140625" style="253"/>
    <col min="26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66976-5C7B-4F5B-A9BA-7F1BE76CD05B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5817D-FA5D-4482-9161-75AD5C663B03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65" customWidth="1"/>
    <col min="2" max="8" width="11.5546875" style="165" customWidth="1"/>
    <col min="9" max="9" width="3.6640625" style="165" customWidth="1"/>
    <col min="10" max="16" width="11.5546875" style="165" customWidth="1"/>
    <col min="17" max="17" width="3.6640625" style="165" customWidth="1"/>
    <col min="18" max="24" width="11.5546875" style="165" customWidth="1"/>
    <col min="25" max="25" width="11.5546875" style="253" customWidth="1"/>
    <col min="26" max="27" width="12.88671875" style="253" customWidth="1"/>
    <col min="28" max="28" width="12.88671875" style="53" customWidth="1"/>
    <col min="29" max="29" width="12.88671875" style="254" customWidth="1"/>
    <col min="30" max="31" width="12.88671875" style="53" customWidth="1"/>
    <col min="32" max="32" width="12.88671875" style="254" customWidth="1"/>
    <col min="33" max="34" width="12.88671875" style="53" customWidth="1"/>
    <col min="35" max="35" width="12.88671875" style="254" customWidth="1"/>
    <col min="36" max="41" width="12.88671875" style="53" customWidth="1"/>
    <col min="42" max="45" width="12.88671875" style="253" customWidth="1"/>
    <col min="46" max="63" width="12.88671875" style="165" customWidth="1"/>
    <col min="64" max="16384" width="11.44140625" style="165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197</v>
      </c>
      <c r="AB1" s="53" t="s">
        <v>229</v>
      </c>
    </row>
    <row r="2" spans="1:42" ht="15" customHeight="1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198</v>
      </c>
      <c r="AB2" s="53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53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9F75D-760E-458F-B951-63FC5FA8588E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55212-B4FD-421B-9B44-44A77F6D545F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2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33381518</v>
      </c>
      <c r="D8" s="198">
        <v>29121742</v>
      </c>
      <c r="E8" s="199">
        <v>-4259776</v>
      </c>
      <c r="F8" s="200">
        <v>-12.760881635161111</v>
      </c>
      <c r="G8" s="201">
        <v>0</v>
      </c>
      <c r="H8" s="198">
        <v>0</v>
      </c>
      <c r="I8" s="199">
        <v>0</v>
      </c>
      <c r="J8" s="200" t="s">
        <v>151</v>
      </c>
      <c r="K8" s="201">
        <v>1060</v>
      </c>
      <c r="L8" s="198">
        <v>3451</v>
      </c>
      <c r="M8" s="199">
        <v>2391</v>
      </c>
      <c r="N8" s="200">
        <v>225.56603773584911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8919753</v>
      </c>
      <c r="D9" s="198">
        <v>5680512</v>
      </c>
      <c r="E9" s="199">
        <v>-3239241</v>
      </c>
      <c r="F9" s="200">
        <v>-36.315366580218083</v>
      </c>
      <c r="G9" s="201">
        <v>0</v>
      </c>
      <c r="H9" s="198">
        <v>0</v>
      </c>
      <c r="I9" s="199">
        <v>0</v>
      </c>
      <c r="J9" s="200" t="s">
        <v>151</v>
      </c>
      <c r="K9" s="201">
        <v>230921</v>
      </c>
      <c r="L9" s="198">
        <v>239418</v>
      </c>
      <c r="M9" s="199">
        <v>8497</v>
      </c>
      <c r="N9" s="200">
        <v>3.6796133742708581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11960109</v>
      </c>
      <c r="D10" s="198">
        <v>11992006</v>
      </c>
      <c r="E10" s="199">
        <v>31897</v>
      </c>
      <c r="F10" s="200">
        <v>0.26669489383415618</v>
      </c>
      <c r="G10" s="201">
        <v>0</v>
      </c>
      <c r="H10" s="198">
        <v>0</v>
      </c>
      <c r="I10" s="199">
        <v>0</v>
      </c>
      <c r="J10" s="200" t="s">
        <v>151</v>
      </c>
      <c r="K10" s="201">
        <v>13335</v>
      </c>
      <c r="L10" s="198">
        <v>18134</v>
      </c>
      <c r="M10" s="199">
        <v>4799</v>
      </c>
      <c r="N10" s="200">
        <v>35.988001499812533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8719723</v>
      </c>
      <c r="D11" s="198">
        <v>10545680</v>
      </c>
      <c r="E11" s="199">
        <v>1825957</v>
      </c>
      <c r="F11" s="200">
        <v>20.94053905152721</v>
      </c>
      <c r="G11" s="201">
        <v>0</v>
      </c>
      <c r="H11" s="198">
        <v>0</v>
      </c>
      <c r="I11" s="199">
        <v>0</v>
      </c>
      <c r="J11" s="200" t="s">
        <v>151</v>
      </c>
      <c r="K11" s="201">
        <v>7053</v>
      </c>
      <c r="L11" s="198">
        <v>8110</v>
      </c>
      <c r="M11" s="199">
        <v>1057</v>
      </c>
      <c r="N11" s="200">
        <v>14.986530554374029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3991140</v>
      </c>
      <c r="D12" s="198">
        <v>2842765</v>
      </c>
      <c r="E12" s="199">
        <v>-1148375</v>
      </c>
      <c r="F12" s="200">
        <v>-28.773107432964011</v>
      </c>
      <c r="G12" s="201">
        <v>0</v>
      </c>
      <c r="H12" s="198">
        <v>0</v>
      </c>
      <c r="I12" s="199">
        <v>0</v>
      </c>
      <c r="J12" s="200" t="s">
        <v>151</v>
      </c>
      <c r="K12" s="201">
        <v>189980</v>
      </c>
      <c r="L12" s="198">
        <v>180955</v>
      </c>
      <c r="M12" s="199">
        <v>-9025</v>
      </c>
      <c r="N12" s="200">
        <v>-4.7505000526371219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1452146</v>
      </c>
      <c r="D13" s="198">
        <v>1267759</v>
      </c>
      <c r="E13" s="199">
        <v>-184387</v>
      </c>
      <c r="F13" s="200">
        <v>-12.69755244996027</v>
      </c>
      <c r="G13" s="201">
        <v>0</v>
      </c>
      <c r="H13" s="198">
        <v>0</v>
      </c>
      <c r="I13" s="199">
        <v>0</v>
      </c>
      <c r="J13" s="200" t="s">
        <v>151</v>
      </c>
      <c r="K13" s="201">
        <v>79749</v>
      </c>
      <c r="L13" s="198">
        <v>72234</v>
      </c>
      <c r="M13" s="199">
        <v>-7515</v>
      </c>
      <c r="N13" s="200">
        <v>-9.4233156528608504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5017711</v>
      </c>
      <c r="H14" s="198">
        <v>4791145</v>
      </c>
      <c r="I14" s="199">
        <v>-226566</v>
      </c>
      <c r="J14" s="200">
        <v>-4.5153258129055303</v>
      </c>
      <c r="K14" s="201">
        <v>163168</v>
      </c>
      <c r="L14" s="198">
        <v>157051</v>
      </c>
      <c r="M14" s="199">
        <v>-6117</v>
      </c>
      <c r="N14" s="200">
        <v>-3.748896842518135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7854949</v>
      </c>
      <c r="D15" s="198">
        <v>8807896</v>
      </c>
      <c r="E15" s="199">
        <v>952947</v>
      </c>
      <c r="F15" s="200">
        <v>12.13180378383106</v>
      </c>
      <c r="G15" s="201">
        <v>0</v>
      </c>
      <c r="H15" s="198">
        <v>0</v>
      </c>
      <c r="I15" s="199">
        <v>0</v>
      </c>
      <c r="J15" s="200" t="s">
        <v>151</v>
      </c>
      <c r="K15" s="201">
        <v>466</v>
      </c>
      <c r="L15" s="198">
        <v>905</v>
      </c>
      <c r="M15" s="199">
        <v>439</v>
      </c>
      <c r="N15" s="200">
        <v>94.206008583690988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2144342</v>
      </c>
      <c r="D16" s="198">
        <v>1812549</v>
      </c>
      <c r="E16" s="199">
        <v>-331793</v>
      </c>
      <c r="F16" s="200">
        <v>-15.47295160939812</v>
      </c>
      <c r="G16" s="201">
        <v>0</v>
      </c>
      <c r="H16" s="198">
        <v>0</v>
      </c>
      <c r="I16" s="199">
        <v>0</v>
      </c>
      <c r="J16" s="200" t="s">
        <v>151</v>
      </c>
      <c r="K16" s="201">
        <v>480432</v>
      </c>
      <c r="L16" s="198">
        <v>530325</v>
      </c>
      <c r="M16" s="199">
        <v>49893</v>
      </c>
      <c r="N16" s="200">
        <v>10.38502847437306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2616148</v>
      </c>
      <c r="H17" s="198">
        <v>3827972</v>
      </c>
      <c r="I17" s="199">
        <v>1211824</v>
      </c>
      <c r="J17" s="200">
        <v>46.320926797719409</v>
      </c>
      <c r="K17" s="201">
        <v>14514</v>
      </c>
      <c r="L17" s="198">
        <v>45262</v>
      </c>
      <c r="M17" s="199">
        <v>30748</v>
      </c>
      <c r="N17" s="200">
        <v>211.8506269808461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2730742</v>
      </c>
      <c r="H18" s="198">
        <v>2812821</v>
      </c>
      <c r="I18" s="199">
        <v>82079</v>
      </c>
      <c r="J18" s="200">
        <v>3.0057398318845259</v>
      </c>
      <c r="K18" s="201">
        <v>1135491</v>
      </c>
      <c r="L18" s="198">
        <v>1037635</v>
      </c>
      <c r="M18" s="199">
        <v>-97856</v>
      </c>
      <c r="N18" s="200">
        <v>-8.6179458930101589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751673</v>
      </c>
      <c r="H19" s="198">
        <v>1039621</v>
      </c>
      <c r="I19" s="199">
        <v>287948</v>
      </c>
      <c r="J19" s="200">
        <v>38.307615146479918</v>
      </c>
      <c r="K19" s="201">
        <v>1091131</v>
      </c>
      <c r="L19" s="198">
        <v>619229</v>
      </c>
      <c r="M19" s="199">
        <v>-471902</v>
      </c>
      <c r="N19" s="200">
        <v>-43.248885789149057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167721</v>
      </c>
      <c r="H20" s="198">
        <v>234261</v>
      </c>
      <c r="I20" s="199">
        <v>66540</v>
      </c>
      <c r="J20" s="200">
        <v>39.673028422201163</v>
      </c>
      <c r="K20" s="201">
        <v>8503238</v>
      </c>
      <c r="L20" s="198">
        <v>7878186</v>
      </c>
      <c r="M20" s="199">
        <v>-625052</v>
      </c>
      <c r="N20" s="200">
        <v>-7.3507527367809757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2022885</v>
      </c>
      <c r="L21" s="198">
        <v>1871074</v>
      </c>
      <c r="M21" s="199">
        <v>-151811</v>
      </c>
      <c r="N21" s="200">
        <v>-7.5046777251301924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350343</v>
      </c>
      <c r="H22" s="198">
        <v>254861</v>
      </c>
      <c r="I22" s="199">
        <v>-95482</v>
      </c>
      <c r="J22" s="200">
        <v>-27.253862643181112</v>
      </c>
      <c r="K22" s="201">
        <v>182258</v>
      </c>
      <c r="L22" s="198">
        <v>165600</v>
      </c>
      <c r="M22" s="199">
        <v>-16658</v>
      </c>
      <c r="N22" s="200">
        <v>-9.139790845943665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27551</v>
      </c>
      <c r="D23" s="198">
        <v>38614</v>
      </c>
      <c r="E23" s="199">
        <v>11063</v>
      </c>
      <c r="F23" s="200">
        <v>40.154622336757278</v>
      </c>
      <c r="G23" s="201">
        <v>7201069</v>
      </c>
      <c r="H23" s="198">
        <v>7917399</v>
      </c>
      <c r="I23" s="199">
        <v>716330</v>
      </c>
      <c r="J23" s="200">
        <v>9.9475508427984778</v>
      </c>
      <c r="K23" s="201">
        <v>1764954</v>
      </c>
      <c r="L23" s="198">
        <v>1520697</v>
      </c>
      <c r="M23" s="199">
        <v>-244257</v>
      </c>
      <c r="N23" s="200">
        <v>-13.839284196641961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432332</v>
      </c>
      <c r="H24" s="198">
        <v>146793</v>
      </c>
      <c r="I24" s="199">
        <v>-285539</v>
      </c>
      <c r="J24" s="200">
        <v>-66.046232987611376</v>
      </c>
      <c r="K24" s="201">
        <v>4297</v>
      </c>
      <c r="L24" s="198">
        <v>17480</v>
      </c>
      <c r="M24" s="199">
        <v>13183</v>
      </c>
      <c r="N24" s="200">
        <v>306.79543867814749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392800</v>
      </c>
      <c r="H25" s="198">
        <v>304883</v>
      </c>
      <c r="I25" s="199">
        <v>-87917</v>
      </c>
      <c r="J25" s="200">
        <v>-22.382128309572291</v>
      </c>
      <c r="K25" s="201">
        <v>129542</v>
      </c>
      <c r="L25" s="198">
        <v>125446</v>
      </c>
      <c r="M25" s="199">
        <v>-4096</v>
      </c>
      <c r="N25" s="200">
        <v>-3.1619088789736201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174830</v>
      </c>
      <c r="D26" s="198">
        <v>153727</v>
      </c>
      <c r="E26" s="199">
        <v>-21103</v>
      </c>
      <c r="F26" s="200">
        <v>-12.07058285191329</v>
      </c>
      <c r="G26" s="201">
        <v>1541516</v>
      </c>
      <c r="H26" s="198">
        <v>1545886</v>
      </c>
      <c r="I26" s="199">
        <v>4370</v>
      </c>
      <c r="J26" s="200">
        <v>0.28348716458343398</v>
      </c>
      <c r="K26" s="201">
        <v>1138659</v>
      </c>
      <c r="L26" s="198">
        <v>1292797</v>
      </c>
      <c r="M26" s="199">
        <v>154138</v>
      </c>
      <c r="N26" s="200">
        <v>13.536800745438271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9686733</v>
      </c>
      <c r="D27" s="198">
        <v>11432566</v>
      </c>
      <c r="E27" s="199">
        <v>1745833</v>
      </c>
      <c r="F27" s="200">
        <v>18.022928886343831</v>
      </c>
      <c r="G27" s="201">
        <v>1282423</v>
      </c>
      <c r="H27" s="198">
        <v>1311133</v>
      </c>
      <c r="I27" s="199">
        <v>28710</v>
      </c>
      <c r="J27" s="200">
        <v>2.238730902362164</v>
      </c>
      <c r="K27" s="201">
        <v>12660953</v>
      </c>
      <c r="L27" s="198">
        <v>13329169</v>
      </c>
      <c r="M27" s="199">
        <v>668216</v>
      </c>
      <c r="N27" s="200">
        <v>5.2777701646945587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1110526</v>
      </c>
      <c r="D28" s="198">
        <v>1067643</v>
      </c>
      <c r="E28" s="199">
        <v>-42883</v>
      </c>
      <c r="F28" s="200">
        <v>-3.8615034677261089</v>
      </c>
      <c r="G28" s="201">
        <v>58955</v>
      </c>
      <c r="H28" s="198">
        <v>65559</v>
      </c>
      <c r="I28" s="199">
        <v>6604</v>
      </c>
      <c r="J28" s="200">
        <v>11.201764057331861</v>
      </c>
      <c r="K28" s="201">
        <v>66959</v>
      </c>
      <c r="L28" s="198">
        <v>59006</v>
      </c>
      <c r="M28" s="199">
        <v>-7953</v>
      </c>
      <c r="N28" s="200">
        <v>-11.87741752415657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3599188</v>
      </c>
      <c r="H29" s="198">
        <v>3822556</v>
      </c>
      <c r="I29" s="199">
        <v>223368</v>
      </c>
      <c r="J29" s="200">
        <v>6.2060664794392579</v>
      </c>
      <c r="K29" s="201">
        <v>599648</v>
      </c>
      <c r="L29" s="198">
        <v>659506</v>
      </c>
      <c r="M29" s="199">
        <v>59858</v>
      </c>
      <c r="N29" s="200">
        <v>9.9821895512033763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1969</v>
      </c>
      <c r="E30" s="199">
        <v>1969</v>
      </c>
      <c r="F30" s="200" t="s">
        <v>151</v>
      </c>
      <c r="G30" s="201">
        <v>1011957</v>
      </c>
      <c r="H30" s="198">
        <v>546307</v>
      </c>
      <c r="I30" s="199">
        <v>-465650</v>
      </c>
      <c r="J30" s="200">
        <v>-46.014801024154188</v>
      </c>
      <c r="K30" s="201">
        <v>9793055</v>
      </c>
      <c r="L30" s="198">
        <v>9510206</v>
      </c>
      <c r="M30" s="199">
        <v>-282849</v>
      </c>
      <c r="N30" s="200">
        <v>-2.8882611197425101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10069851</v>
      </c>
      <c r="H31" s="198">
        <v>7168415</v>
      </c>
      <c r="I31" s="199">
        <v>-2901436</v>
      </c>
      <c r="J31" s="200">
        <v>-28.813097631732589</v>
      </c>
      <c r="K31" s="201">
        <v>1427676</v>
      </c>
      <c r="L31" s="198">
        <v>1249755</v>
      </c>
      <c r="M31" s="199">
        <v>-177921</v>
      </c>
      <c r="N31" s="200">
        <v>-12.46228135795516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1818241</v>
      </c>
      <c r="H32" s="198">
        <v>1426058</v>
      </c>
      <c r="I32" s="199">
        <v>-392183</v>
      </c>
      <c r="J32" s="200">
        <v>-21.56936291723704</v>
      </c>
      <c r="K32" s="201">
        <v>346550</v>
      </c>
      <c r="L32" s="198">
        <v>124257</v>
      </c>
      <c r="M32" s="199">
        <v>-222293</v>
      </c>
      <c r="N32" s="200">
        <v>-64.144567883422297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178228</v>
      </c>
      <c r="H33" s="198">
        <v>16618</v>
      </c>
      <c r="I33" s="199">
        <v>-161610</v>
      </c>
      <c r="J33" s="200">
        <v>-90.675988060237444</v>
      </c>
      <c r="K33" s="201">
        <v>5986508</v>
      </c>
      <c r="L33" s="198">
        <v>5432849</v>
      </c>
      <c r="M33" s="199">
        <v>-553659</v>
      </c>
      <c r="N33" s="200">
        <v>-9.248446673753719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78600</v>
      </c>
      <c r="D34" s="198">
        <v>60220</v>
      </c>
      <c r="E34" s="199">
        <v>-18380</v>
      </c>
      <c r="F34" s="200">
        <v>-23.38422391857506</v>
      </c>
      <c r="G34" s="201">
        <v>0</v>
      </c>
      <c r="H34" s="198">
        <v>0</v>
      </c>
      <c r="I34" s="199">
        <v>0</v>
      </c>
      <c r="J34" s="200" t="s">
        <v>151</v>
      </c>
      <c r="K34" s="201">
        <v>4431399</v>
      </c>
      <c r="L34" s="198">
        <v>4598386</v>
      </c>
      <c r="M34" s="199">
        <v>166987</v>
      </c>
      <c r="N34" s="200">
        <v>3.7682682150715872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1714153</v>
      </c>
      <c r="L35" s="198">
        <v>1836681</v>
      </c>
      <c r="M35" s="199">
        <v>122528</v>
      </c>
      <c r="N35" s="200">
        <v>7.1480200425516207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2106765</v>
      </c>
      <c r="L36" s="198">
        <v>2022309</v>
      </c>
      <c r="M36" s="199">
        <v>-84456</v>
      </c>
      <c r="N36" s="200">
        <v>-4.0088002221415309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2501936</v>
      </c>
      <c r="D37" s="198">
        <v>2181690</v>
      </c>
      <c r="E37" s="199">
        <v>-320246</v>
      </c>
      <c r="F37" s="200">
        <v>-12.79992773596128</v>
      </c>
      <c r="G37" s="201">
        <v>0</v>
      </c>
      <c r="H37" s="198">
        <v>0</v>
      </c>
      <c r="I37" s="199">
        <v>0</v>
      </c>
      <c r="J37" s="200" t="s">
        <v>151</v>
      </c>
      <c r="K37" s="201">
        <v>1327682</v>
      </c>
      <c r="L37" s="198">
        <v>1401553</v>
      </c>
      <c r="M37" s="199">
        <v>73871</v>
      </c>
      <c r="N37" s="200">
        <v>5.5639076224577906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89150</v>
      </c>
      <c r="D38" s="198">
        <v>72621</v>
      </c>
      <c r="E38" s="199">
        <v>-16529</v>
      </c>
      <c r="F38" s="200">
        <v>-18.540661805945039</v>
      </c>
      <c r="G38" s="201">
        <v>119355</v>
      </c>
      <c r="H38" s="198">
        <v>65171</v>
      </c>
      <c r="I38" s="199">
        <v>-54184</v>
      </c>
      <c r="J38" s="200">
        <v>-45.397344057643167</v>
      </c>
      <c r="K38" s="201">
        <v>11373686</v>
      </c>
      <c r="L38" s="198">
        <v>10705095</v>
      </c>
      <c r="M38" s="199">
        <v>-668591</v>
      </c>
      <c r="N38" s="200">
        <v>-5.8784021292657513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273</v>
      </c>
      <c r="H39" s="198">
        <v>552</v>
      </c>
      <c r="I39" s="199">
        <v>279</v>
      </c>
      <c r="J39" s="200">
        <v>102.1978021978022</v>
      </c>
      <c r="K39" s="201">
        <v>1960309</v>
      </c>
      <c r="L39" s="198">
        <v>2018409</v>
      </c>
      <c r="M39" s="199">
        <v>58100</v>
      </c>
      <c r="N39" s="200">
        <v>2.9638184592326979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6107</v>
      </c>
      <c r="D40" s="198">
        <v>3293</v>
      </c>
      <c r="E40" s="199">
        <v>-2814</v>
      </c>
      <c r="F40" s="200">
        <v>-46.078270836744721</v>
      </c>
      <c r="G40" s="201">
        <v>2205911</v>
      </c>
      <c r="H40" s="198">
        <v>2318073</v>
      </c>
      <c r="I40" s="199">
        <v>112162</v>
      </c>
      <c r="J40" s="200">
        <v>5.0846113011812406</v>
      </c>
      <c r="K40" s="201">
        <v>1762688</v>
      </c>
      <c r="L40" s="198">
        <v>2387117</v>
      </c>
      <c r="M40" s="199">
        <v>624429</v>
      </c>
      <c r="N40" s="200">
        <v>35.424817097523771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276519</v>
      </c>
      <c r="H41" s="198">
        <v>277118</v>
      </c>
      <c r="I41" s="199">
        <v>599</v>
      </c>
      <c r="J41" s="200">
        <v>0.2166216426357721</v>
      </c>
      <c r="K41" s="201">
        <v>2613241</v>
      </c>
      <c r="L41" s="198">
        <v>2724840</v>
      </c>
      <c r="M41" s="199">
        <v>111599</v>
      </c>
      <c r="N41" s="200">
        <v>4.2705207824307081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6065451</v>
      </c>
      <c r="L42" s="198">
        <v>5383557</v>
      </c>
      <c r="M42" s="199">
        <v>-681894</v>
      </c>
      <c r="N42" s="200">
        <v>-11.242263765711741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7123026</v>
      </c>
      <c r="L43" s="198">
        <v>7006448</v>
      </c>
      <c r="M43" s="199">
        <v>-116578</v>
      </c>
      <c r="N43" s="200">
        <v>-1.6366358904207341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106</v>
      </c>
      <c r="D44" s="198">
        <v>1861</v>
      </c>
      <c r="E44" s="199">
        <v>1755</v>
      </c>
      <c r="F44" s="200">
        <v>1655.66037735849</v>
      </c>
      <c r="G44" s="201">
        <v>86259</v>
      </c>
      <c r="H44" s="198">
        <v>58207</v>
      </c>
      <c r="I44" s="199">
        <v>-28052</v>
      </c>
      <c r="J44" s="200">
        <v>-32.520664510369933</v>
      </c>
      <c r="K44" s="201">
        <v>14125386</v>
      </c>
      <c r="L44" s="198">
        <v>15347574</v>
      </c>
      <c r="M44" s="199">
        <v>1222188</v>
      </c>
      <c r="N44" s="200">
        <v>8.6524219585928535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5358809</v>
      </c>
      <c r="L45" s="198">
        <v>5230159</v>
      </c>
      <c r="M45" s="199">
        <v>-128650</v>
      </c>
      <c r="N45" s="200">
        <v>-2.400720010733735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15276038</v>
      </c>
      <c r="L46" s="198">
        <v>15686860</v>
      </c>
      <c r="M46" s="199">
        <v>410822</v>
      </c>
      <c r="N46" s="200">
        <v>2.6893229775940601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18936832</v>
      </c>
      <c r="L47" s="198">
        <v>18975202</v>
      </c>
      <c r="M47" s="199">
        <v>38370</v>
      </c>
      <c r="N47" s="200">
        <v>0.2026210086248881</v>
      </c>
      <c r="O47" s="166"/>
    </row>
    <row r="48" spans="1:15" ht="19.5" customHeight="1">
      <c r="A48" s="208" t="s">
        <v>162</v>
      </c>
      <c r="B48" s="208"/>
      <c r="C48" s="189">
        <f>SUM(C8:C47)</f>
        <v>92099219</v>
      </c>
      <c r="D48" s="189">
        <f>SUM(D8:D47)</f>
        <v>87085113</v>
      </c>
      <c r="E48" s="189">
        <f>D48-C48</f>
        <v>-5014106</v>
      </c>
      <c r="F48" s="190">
        <f t="shared" ref="F48" si="0">((D48*100/C48)-100)</f>
        <v>-5.4442437780064097</v>
      </c>
      <c r="G48" s="189">
        <f>SUM(G8:G47)</f>
        <v>41909215</v>
      </c>
      <c r="H48" s="189">
        <f>SUM(H8:H47)</f>
        <v>39951409</v>
      </c>
      <c r="I48" s="189">
        <f>H48-G48</f>
        <v>-1957806</v>
      </c>
      <c r="J48" s="190">
        <f t="shared" ref="J48" si="1">((H48*100/G48)-100)</f>
        <v>-4.6715406146357026</v>
      </c>
      <c r="K48" s="189">
        <f>SUM(K8:K47)</f>
        <v>142209947</v>
      </c>
      <c r="L48" s="189">
        <f>SUM(L8:L47)</f>
        <v>141472927</v>
      </c>
      <c r="M48" s="189">
        <f>L48-K48</f>
        <v>-737020</v>
      </c>
      <c r="N48" s="190">
        <f t="shared" ref="N48" si="2">((L48*100/K48)-100)</f>
        <v>-0.51826191876718042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CF929-1A17-418A-A601-F47D987102B3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>
      <c r="A7" s="202" t="s">
        <v>18</v>
      </c>
      <c r="B7" s="203">
        <v>1326183.388</v>
      </c>
      <c r="C7" s="203">
        <v>949341.10199999996</v>
      </c>
      <c r="D7" s="203">
        <v>7618468.3499999996</v>
      </c>
      <c r="E7" s="203">
        <v>6465818.9400000004</v>
      </c>
      <c r="F7" s="204">
        <v>-15.12967380116503</v>
      </c>
      <c r="G7" s="51"/>
    </row>
    <row r="8" spans="1:27" ht="15.6" customHeight="1">
      <c r="A8" s="202" t="s">
        <v>11</v>
      </c>
      <c r="B8" s="203">
        <v>263060.12800000003</v>
      </c>
      <c r="C8" s="203">
        <v>163718</v>
      </c>
      <c r="D8" s="203">
        <v>1597597.2409999999</v>
      </c>
      <c r="E8" s="203">
        <v>1342496</v>
      </c>
      <c r="F8" s="204">
        <v>-15.967806807197659</v>
      </c>
      <c r="G8" s="20"/>
    </row>
    <row r="9" spans="1:27" ht="15.6" customHeight="1">
      <c r="A9" s="202" t="s">
        <v>8</v>
      </c>
      <c r="B9" s="203">
        <v>450132.23600000009</v>
      </c>
      <c r="C9" s="203">
        <v>374311.71299999999</v>
      </c>
      <c r="D9" s="203">
        <v>2658992.5630000001</v>
      </c>
      <c r="E9" s="203">
        <v>2966217.267</v>
      </c>
      <c r="F9" s="204">
        <v>11.5541768816899</v>
      </c>
      <c r="G9" s="20"/>
    </row>
    <row r="10" spans="1:27" ht="15.6" customHeight="1">
      <c r="A10" s="202" t="s">
        <v>10</v>
      </c>
      <c r="B10" s="203">
        <v>353459.37800000003</v>
      </c>
      <c r="C10" s="203">
        <v>407693.06699999998</v>
      </c>
      <c r="D10" s="203">
        <v>2265828.642</v>
      </c>
      <c r="E10" s="203">
        <v>2316048.656</v>
      </c>
      <c r="F10" s="204">
        <v>2.216408296245731</v>
      </c>
    </row>
    <row r="11" spans="1:27" ht="15.6" customHeight="1">
      <c r="A11" s="202" t="s">
        <v>9</v>
      </c>
      <c r="B11" s="203">
        <v>8269791.0120000001</v>
      </c>
      <c r="C11" s="203">
        <v>7961958.4730000002</v>
      </c>
      <c r="D11" s="203">
        <v>53471075.395999998</v>
      </c>
      <c r="E11" s="203">
        <v>50616617.880999997</v>
      </c>
      <c r="F11" s="204">
        <v>-5.3383207535293744</v>
      </c>
    </row>
    <row r="12" spans="1:27" ht="15.6" customHeight="1">
      <c r="A12" s="202" t="s">
        <v>6</v>
      </c>
      <c r="B12" s="203">
        <v>391260.36599999998</v>
      </c>
      <c r="C12" s="203">
        <v>446978.44199999998</v>
      </c>
      <c r="D12" s="203">
        <v>2440875.7779999999</v>
      </c>
      <c r="E12" s="203">
        <v>2572418.0430000001</v>
      </c>
      <c r="F12" s="204">
        <v>5.3891421343769963</v>
      </c>
    </row>
    <row r="13" spans="1:27" ht="15.6" customHeight="1">
      <c r="A13" s="202" t="s">
        <v>175</v>
      </c>
      <c r="B13" s="203">
        <v>1627038.5090000001</v>
      </c>
      <c r="C13" s="203">
        <v>1626388.69</v>
      </c>
      <c r="D13" s="203">
        <v>8511854.2530000005</v>
      </c>
      <c r="E13" s="203">
        <v>8804097.9030000009</v>
      </c>
      <c r="F13" s="204">
        <v>3.4333723453617471</v>
      </c>
    </row>
    <row r="14" spans="1:27" ht="15.6" customHeight="1">
      <c r="A14" s="202" t="s">
        <v>148</v>
      </c>
      <c r="B14" s="203">
        <v>6547414.5710000005</v>
      </c>
      <c r="C14" s="203">
        <v>5947155.284</v>
      </c>
      <c r="D14" s="203">
        <v>35827853.045000002</v>
      </c>
      <c r="E14" s="203">
        <v>34681137.244000003</v>
      </c>
      <c r="F14" s="204">
        <v>-3.2006266173965798</v>
      </c>
    </row>
    <row r="15" spans="1:27" ht="15.6" customHeight="1">
      <c r="A15" s="202" t="s">
        <v>145</v>
      </c>
      <c r="B15" s="203">
        <v>3145068</v>
      </c>
      <c r="C15" s="203">
        <v>2153617</v>
      </c>
      <c r="D15" s="203">
        <v>18092998</v>
      </c>
      <c r="E15" s="203">
        <v>15436228</v>
      </c>
      <c r="F15" s="204">
        <v>-14.683967797929339</v>
      </c>
    </row>
    <row r="16" spans="1:27" ht="15.6" customHeight="1">
      <c r="A16" s="202" t="s">
        <v>144</v>
      </c>
      <c r="B16" s="203">
        <v>2756427.4</v>
      </c>
      <c r="C16" s="203">
        <v>2317360.5630000001</v>
      </c>
      <c r="D16" s="203">
        <v>18539919.103</v>
      </c>
      <c r="E16" s="203">
        <v>16259286.220000001</v>
      </c>
      <c r="F16" s="204">
        <v>-12.301201911021099</v>
      </c>
      <c r="G16" s="15"/>
    </row>
    <row r="17" spans="1:7" ht="15.6" customHeight="1">
      <c r="A17" s="202" t="s">
        <v>150</v>
      </c>
      <c r="B17" s="203">
        <v>1521452.0179999999</v>
      </c>
      <c r="C17" s="203">
        <v>1745197.746</v>
      </c>
      <c r="D17" s="203">
        <v>8683473.9690000005</v>
      </c>
      <c r="E17" s="203">
        <v>9200030.1040000003</v>
      </c>
      <c r="F17" s="204">
        <v>5.9487267059716524</v>
      </c>
      <c r="G17" s="16"/>
    </row>
    <row r="18" spans="1:7" ht="15.6" customHeight="1">
      <c r="A18" s="202" t="s">
        <v>147</v>
      </c>
      <c r="B18" s="203">
        <v>178802.41</v>
      </c>
      <c r="C18" s="203">
        <v>172933</v>
      </c>
      <c r="D18" s="203">
        <v>845578.31900000002</v>
      </c>
      <c r="E18" s="203">
        <v>1048329</v>
      </c>
      <c r="F18" s="204">
        <v>23.977753029403299</v>
      </c>
    </row>
    <row r="19" spans="1:7" ht="15.6" customHeight="1">
      <c r="A19" s="202" t="s">
        <v>143</v>
      </c>
      <c r="B19" s="203">
        <v>613313.82499999995</v>
      </c>
      <c r="C19" s="203">
        <v>661557.61</v>
      </c>
      <c r="D19" s="203">
        <v>3656026.5150000001</v>
      </c>
      <c r="E19" s="203">
        <v>3437506.91</v>
      </c>
      <c r="F19" s="204">
        <v>-5.9769699181188827</v>
      </c>
    </row>
    <row r="20" spans="1:7" ht="15.6" customHeight="1">
      <c r="A20" s="202" t="s">
        <v>142</v>
      </c>
      <c r="B20" s="203">
        <v>1251025.7009999999</v>
      </c>
      <c r="C20" s="203">
        <v>1463219.3929999999</v>
      </c>
      <c r="D20" s="203">
        <v>7755277.8909999998</v>
      </c>
      <c r="E20" s="203">
        <v>8723091.9210000001</v>
      </c>
      <c r="F20" s="204">
        <v>12.47942425278079</v>
      </c>
    </row>
    <row r="21" spans="1:7" ht="15.6" customHeight="1">
      <c r="A21" s="202" t="s">
        <v>149</v>
      </c>
      <c r="B21" s="203">
        <v>2370887.003</v>
      </c>
      <c r="C21" s="203">
        <v>2356886.1060000001</v>
      </c>
      <c r="D21" s="203">
        <v>15705931.546</v>
      </c>
      <c r="E21" s="203">
        <v>14467290.653000001</v>
      </c>
      <c r="F21" s="204">
        <v>-7.8864528943872614</v>
      </c>
    </row>
    <row r="22" spans="1:7" ht="15.6" customHeight="1">
      <c r="A22" s="202" t="s">
        <v>146</v>
      </c>
      <c r="B22" s="203">
        <v>2872956.594</v>
      </c>
      <c r="C22" s="203">
        <v>3188010.4920000001</v>
      </c>
      <c r="D22" s="203">
        <v>15846166.225</v>
      </c>
      <c r="E22" s="203">
        <v>18093681.592</v>
      </c>
      <c r="F22" s="204">
        <v>14.18333832352563</v>
      </c>
    </row>
    <row r="23" spans="1:7" ht="15.6" customHeight="1">
      <c r="A23" s="202" t="s">
        <v>165</v>
      </c>
      <c r="B23" s="203">
        <v>455973.78500000009</v>
      </c>
      <c r="C23" s="203">
        <v>477978.73</v>
      </c>
      <c r="D23" s="203">
        <v>2254454.1779999998</v>
      </c>
      <c r="E23" s="203">
        <v>2731098.3050000002</v>
      </c>
      <c r="F23" s="204">
        <v>21.142329334138271</v>
      </c>
    </row>
    <row r="24" spans="1:7" ht="15.6" customHeight="1">
      <c r="A24" s="202" t="s">
        <v>141</v>
      </c>
      <c r="B24" s="203">
        <v>173513.859</v>
      </c>
      <c r="C24" s="203">
        <v>187678.96299999999</v>
      </c>
      <c r="D24" s="203">
        <v>1228650.5959999999</v>
      </c>
      <c r="E24" s="203">
        <v>1166492.1370000001</v>
      </c>
      <c r="F24" s="204">
        <v>-5.0590834532098086</v>
      </c>
    </row>
    <row r="25" spans="1:7" ht="15.6" customHeight="1">
      <c r="A25" s="202" t="s">
        <v>140</v>
      </c>
      <c r="B25" s="203">
        <v>39369</v>
      </c>
      <c r="C25" s="203">
        <v>48006</v>
      </c>
      <c r="D25" s="203">
        <v>261137</v>
      </c>
      <c r="E25" s="203">
        <v>268300</v>
      </c>
      <c r="F25" s="204">
        <v>2.7430046297537269</v>
      </c>
    </row>
    <row r="26" spans="1:7" ht="15.6" customHeight="1">
      <c r="A26" s="202" t="s">
        <v>152</v>
      </c>
      <c r="B26" s="203">
        <v>176362.486</v>
      </c>
      <c r="C26" s="203">
        <v>266026.36200000002</v>
      </c>
      <c r="D26" s="203">
        <v>1394235.5530000001</v>
      </c>
      <c r="E26" s="203">
        <v>1492435.561</v>
      </c>
      <c r="F26" s="204">
        <v>7.0432867522780649</v>
      </c>
    </row>
    <row r="27" spans="1:7" ht="15.6" customHeight="1">
      <c r="A27" s="202" t="s">
        <v>173</v>
      </c>
      <c r="B27" s="203">
        <v>293683.51500000001</v>
      </c>
      <c r="C27" s="203">
        <v>310863.85800000001</v>
      </c>
      <c r="D27" s="203">
        <v>1700398.47</v>
      </c>
      <c r="E27" s="203">
        <v>1736524.514</v>
      </c>
      <c r="F27" s="204">
        <v>2.1245634265949458</v>
      </c>
    </row>
    <row r="28" spans="1:7" ht="15.6" customHeight="1">
      <c r="A28" s="202" t="s">
        <v>177</v>
      </c>
      <c r="B28" s="203">
        <v>1120076.334</v>
      </c>
      <c r="C28" s="203">
        <v>1108985.0889999999</v>
      </c>
      <c r="D28" s="203">
        <v>7293494.5990000004</v>
      </c>
      <c r="E28" s="203">
        <v>7459108.5949999997</v>
      </c>
      <c r="F28" s="204">
        <v>2.270708420387507</v>
      </c>
    </row>
    <row r="29" spans="1:7" ht="15.6" customHeight="1">
      <c r="A29" s="202" t="s">
        <v>178</v>
      </c>
      <c r="B29" s="203">
        <v>517465.37400000001</v>
      </c>
      <c r="C29" s="203">
        <v>567578.44500000007</v>
      </c>
      <c r="D29" s="203">
        <v>3574735.639</v>
      </c>
      <c r="E29" s="203">
        <v>3474531.4580000001</v>
      </c>
      <c r="F29" s="204">
        <v>-2.8031214366394721</v>
      </c>
    </row>
    <row r="30" spans="1:7" ht="15.6" customHeight="1">
      <c r="A30" s="202" t="s">
        <v>179</v>
      </c>
      <c r="B30" s="203">
        <v>327947</v>
      </c>
      <c r="C30" s="203">
        <v>279594</v>
      </c>
      <c r="D30" s="203">
        <v>2091674</v>
      </c>
      <c r="E30" s="203">
        <v>2064673</v>
      </c>
      <c r="F30" s="204">
        <v>-1.2908799363572001</v>
      </c>
    </row>
    <row r="31" spans="1:7" ht="15.6" customHeight="1">
      <c r="A31" s="202" t="s">
        <v>180</v>
      </c>
      <c r="B31" s="203">
        <v>2546259.372</v>
      </c>
      <c r="C31" s="203">
        <v>2334858.338</v>
      </c>
      <c r="D31" s="203">
        <v>16033703.369000001</v>
      </c>
      <c r="E31" s="203">
        <v>14340341.504000001</v>
      </c>
      <c r="F31" s="204">
        <v>-10.561264768524961</v>
      </c>
    </row>
    <row r="32" spans="1:7" ht="15.6" customHeight="1">
      <c r="A32" s="202" t="s">
        <v>181</v>
      </c>
      <c r="B32" s="203">
        <v>7183676.523</v>
      </c>
      <c r="C32" s="203">
        <v>7210659.5140000004</v>
      </c>
      <c r="D32" s="203">
        <v>41363159.181999996</v>
      </c>
      <c r="E32" s="203">
        <v>41170786.869000003</v>
      </c>
      <c r="F32" s="204">
        <v>-0.46508128683679217</v>
      </c>
    </row>
    <row r="33" spans="1:6" ht="15.6" customHeight="1">
      <c r="A33" s="202" t="s">
        <v>182</v>
      </c>
      <c r="B33" s="203">
        <v>533845.951</v>
      </c>
      <c r="C33" s="203">
        <v>531705.08700000006</v>
      </c>
      <c r="D33" s="203">
        <v>2703331.858</v>
      </c>
      <c r="E33" s="203">
        <v>2736321.0869999998</v>
      </c>
      <c r="F33" s="204">
        <v>1.220317398412448</v>
      </c>
    </row>
    <row r="34" spans="1:6" ht="15.6" customHeight="1">
      <c r="A34" s="202" t="s">
        <v>183</v>
      </c>
      <c r="B34" s="203">
        <v>98202</v>
      </c>
      <c r="C34" s="203">
        <v>160656</v>
      </c>
      <c r="D34" s="203">
        <v>711898</v>
      </c>
      <c r="E34" s="203">
        <v>763597</v>
      </c>
      <c r="F34" s="204">
        <v>7.2621358677788086</v>
      </c>
    </row>
    <row r="35" spans="1:6" ht="15.6" customHeight="1">
      <c r="A35" s="193" t="s">
        <v>153</v>
      </c>
      <c r="B35" s="192">
        <f>SUM(B7:B34)</f>
        <v>47404647.737999991</v>
      </c>
      <c r="C35" s="91">
        <f>SUM(C7:C34)</f>
        <v>45420917.066999987</v>
      </c>
      <c r="D35" s="90">
        <f>SUM(D7:D34)</f>
        <v>284128789.27999997</v>
      </c>
      <c r="E35" s="92">
        <f>SUM(E7:E34)</f>
        <v>275834506.36400002</v>
      </c>
      <c r="F35" s="191">
        <f>E35*100/D35-100</f>
        <v>-2.9191983455876453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88564-6C6F-481A-99AC-FA1B1CC2F56B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1312502</v>
      </c>
      <c r="C7" s="203">
        <v>936263</v>
      </c>
      <c r="D7" s="203">
        <v>7579731</v>
      </c>
      <c r="E7" s="203">
        <v>6422143</v>
      </c>
      <c r="F7" s="204">
        <v>-15.272151478726609</v>
      </c>
      <c r="G7" s="27"/>
    </row>
    <row r="8" spans="1:14" ht="15.6" customHeight="1">
      <c r="A8" s="202" t="s">
        <v>11</v>
      </c>
      <c r="B8" s="203">
        <v>261740</v>
      </c>
      <c r="C8" s="203">
        <v>159826</v>
      </c>
      <c r="D8" s="203">
        <v>1586467</v>
      </c>
      <c r="E8" s="203">
        <v>1334228</v>
      </c>
      <c r="F8" s="204">
        <v>-15.89941675433526</v>
      </c>
      <c r="G8" s="20"/>
    </row>
    <row r="9" spans="1:14" ht="15.6" customHeight="1">
      <c r="A9" s="202" t="s">
        <v>8</v>
      </c>
      <c r="B9" s="203">
        <v>442106</v>
      </c>
      <c r="C9" s="203">
        <v>365986</v>
      </c>
      <c r="D9" s="203">
        <v>2620064</v>
      </c>
      <c r="E9" s="203">
        <v>2930166</v>
      </c>
      <c r="F9" s="204">
        <v>11.835665082990349</v>
      </c>
      <c r="G9" s="20"/>
    </row>
    <row r="10" spans="1:14" ht="15.6" customHeight="1">
      <c r="A10" s="202" t="s">
        <v>10</v>
      </c>
      <c r="B10" s="203">
        <v>347679</v>
      </c>
      <c r="C10" s="203">
        <v>401666</v>
      </c>
      <c r="D10" s="203">
        <v>2238205</v>
      </c>
      <c r="E10" s="203">
        <v>2270716</v>
      </c>
      <c r="F10" s="204">
        <v>1.4525479122779219</v>
      </c>
    </row>
    <row r="11" spans="1:14" ht="15.6" customHeight="1">
      <c r="A11" s="202" t="s">
        <v>9</v>
      </c>
      <c r="B11" s="203">
        <v>7665033</v>
      </c>
      <c r="C11" s="203">
        <v>7501466</v>
      </c>
      <c r="D11" s="203">
        <v>49834034</v>
      </c>
      <c r="E11" s="203">
        <v>47587538</v>
      </c>
      <c r="F11" s="204">
        <v>-4.5079553463402107</v>
      </c>
    </row>
    <row r="12" spans="1:14" ht="15.6" customHeight="1">
      <c r="A12" s="202" t="s">
        <v>6</v>
      </c>
      <c r="B12" s="203">
        <v>381937</v>
      </c>
      <c r="C12" s="203">
        <v>436517</v>
      </c>
      <c r="D12" s="203">
        <v>2381653</v>
      </c>
      <c r="E12" s="203">
        <v>2511275</v>
      </c>
      <c r="F12" s="204">
        <v>5.4425224833340593</v>
      </c>
    </row>
    <row r="13" spans="1:14" ht="15.6" customHeight="1">
      <c r="A13" s="202" t="s">
        <v>175</v>
      </c>
      <c r="B13" s="203">
        <v>1605392</v>
      </c>
      <c r="C13" s="203">
        <v>1610430</v>
      </c>
      <c r="D13" s="203">
        <v>8437996</v>
      </c>
      <c r="E13" s="203">
        <v>8741995</v>
      </c>
      <c r="F13" s="204">
        <v>3.602739323412806</v>
      </c>
    </row>
    <row r="14" spans="1:14" ht="15.6" customHeight="1">
      <c r="A14" s="202" t="s">
        <v>148</v>
      </c>
      <c r="B14" s="203">
        <v>6372123</v>
      </c>
      <c r="C14" s="203">
        <v>5790147</v>
      </c>
      <c r="D14" s="203">
        <v>34983752</v>
      </c>
      <c r="E14" s="203">
        <v>33861018</v>
      </c>
      <c r="F14" s="204">
        <v>-3.2093012779189678</v>
      </c>
    </row>
    <row r="15" spans="1:14" ht="15.6" customHeight="1">
      <c r="A15" s="202" t="s">
        <v>145</v>
      </c>
      <c r="B15" s="203">
        <v>3132011</v>
      </c>
      <c r="C15" s="203">
        <v>2151455</v>
      </c>
      <c r="D15" s="203">
        <v>18021418</v>
      </c>
      <c r="E15" s="203">
        <v>15424000</v>
      </c>
      <c r="F15" s="204">
        <v>-14.412950190711969</v>
      </c>
    </row>
    <row r="16" spans="1:14" ht="15.6" customHeight="1">
      <c r="A16" s="202" t="s">
        <v>144</v>
      </c>
      <c r="B16" s="203">
        <v>2740131</v>
      </c>
      <c r="C16" s="203">
        <v>2290384</v>
      </c>
      <c r="D16" s="203">
        <v>18444708</v>
      </c>
      <c r="E16" s="203">
        <v>16135830</v>
      </c>
      <c r="F16" s="204">
        <v>-12.517834383715909</v>
      </c>
      <c r="G16" s="15"/>
    </row>
    <row r="17" spans="1:7" ht="15.6" customHeight="1">
      <c r="A17" s="202" t="s">
        <v>150</v>
      </c>
      <c r="B17" s="203">
        <v>1518344</v>
      </c>
      <c r="C17" s="203">
        <v>1741660</v>
      </c>
      <c r="D17" s="203">
        <v>8667272</v>
      </c>
      <c r="E17" s="203">
        <v>9187981</v>
      </c>
      <c r="F17" s="204">
        <v>6.0077611502211994</v>
      </c>
      <c r="G17" s="16"/>
    </row>
    <row r="18" spans="1:7" ht="15.6" customHeight="1">
      <c r="A18" s="202" t="s">
        <v>147</v>
      </c>
      <c r="B18" s="203">
        <v>121002</v>
      </c>
      <c r="C18" s="203">
        <v>112519</v>
      </c>
      <c r="D18" s="203">
        <v>588056</v>
      </c>
      <c r="E18" s="203">
        <v>674906</v>
      </c>
      <c r="F18" s="204">
        <v>14.769001591685139</v>
      </c>
    </row>
    <row r="19" spans="1:7" ht="15.6" customHeight="1">
      <c r="A19" s="202" t="s">
        <v>143</v>
      </c>
      <c r="B19" s="203">
        <v>612061</v>
      </c>
      <c r="C19" s="203">
        <v>660119</v>
      </c>
      <c r="D19" s="203">
        <v>3649181</v>
      </c>
      <c r="E19" s="203">
        <v>3425238</v>
      </c>
      <c r="F19" s="204">
        <v>-6.1368016549466802</v>
      </c>
    </row>
    <row r="20" spans="1:7" ht="15.6" customHeight="1">
      <c r="A20" s="202" t="s">
        <v>142</v>
      </c>
      <c r="B20" s="203">
        <v>1248304</v>
      </c>
      <c r="C20" s="203">
        <v>1461072</v>
      </c>
      <c r="D20" s="203">
        <v>7735503</v>
      </c>
      <c r="E20" s="203">
        <v>8713429</v>
      </c>
      <c r="F20" s="204">
        <v>12.64204797024834</v>
      </c>
    </row>
    <row r="21" spans="1:7" ht="15.6" customHeight="1">
      <c r="A21" s="202" t="s">
        <v>149</v>
      </c>
      <c r="B21" s="203">
        <v>2355359</v>
      </c>
      <c r="C21" s="203">
        <v>2318840</v>
      </c>
      <c r="D21" s="203">
        <v>15602599</v>
      </c>
      <c r="E21" s="203">
        <v>14313226</v>
      </c>
      <c r="F21" s="204">
        <v>-8.2638347624008048</v>
      </c>
    </row>
    <row r="22" spans="1:7" ht="15.6" customHeight="1">
      <c r="A22" s="202" t="s">
        <v>146</v>
      </c>
      <c r="B22" s="203">
        <v>2640352</v>
      </c>
      <c r="C22" s="203">
        <v>2954355</v>
      </c>
      <c r="D22" s="203">
        <v>14339996</v>
      </c>
      <c r="E22" s="203">
        <v>16574623</v>
      </c>
      <c r="F22" s="204">
        <v>15.5831772895892</v>
      </c>
    </row>
    <row r="23" spans="1:7" ht="15.6" customHeight="1">
      <c r="A23" s="202" t="s">
        <v>165</v>
      </c>
      <c r="B23" s="203">
        <v>449702</v>
      </c>
      <c r="C23" s="203">
        <v>472704</v>
      </c>
      <c r="D23" s="203">
        <v>2217330</v>
      </c>
      <c r="E23" s="203">
        <v>2698034</v>
      </c>
      <c r="F23" s="204">
        <v>21.67940721498378</v>
      </c>
    </row>
    <row r="24" spans="1:7" ht="15.6" customHeight="1">
      <c r="A24" s="202" t="s">
        <v>141</v>
      </c>
      <c r="B24" s="203">
        <v>170969</v>
      </c>
      <c r="C24" s="203">
        <v>185165</v>
      </c>
      <c r="D24" s="203">
        <v>1214636</v>
      </c>
      <c r="E24" s="203">
        <v>1152033</v>
      </c>
      <c r="F24" s="204">
        <v>-5.1540543833708199</v>
      </c>
    </row>
    <row r="25" spans="1:7" ht="15.6" customHeight="1">
      <c r="A25" s="202" t="s">
        <v>140</v>
      </c>
      <c r="B25" s="203">
        <v>37885</v>
      </c>
      <c r="C25" s="203">
        <v>48004</v>
      </c>
      <c r="D25" s="203">
        <v>257864</v>
      </c>
      <c r="E25" s="203">
        <v>267530</v>
      </c>
      <c r="F25" s="204">
        <v>3.748487574845655</v>
      </c>
    </row>
    <row r="26" spans="1:7" ht="15.6" customHeight="1">
      <c r="A26" s="202" t="s">
        <v>152</v>
      </c>
      <c r="B26" s="203">
        <v>174091</v>
      </c>
      <c r="C26" s="203">
        <v>263840</v>
      </c>
      <c r="D26" s="203">
        <v>1381975</v>
      </c>
      <c r="E26" s="203">
        <v>1480545</v>
      </c>
      <c r="F26" s="204">
        <v>7.1325458130574058</v>
      </c>
    </row>
    <row r="27" spans="1:7" ht="15.6" customHeight="1">
      <c r="A27" s="202" t="s">
        <v>173</v>
      </c>
      <c r="B27" s="203">
        <v>290783</v>
      </c>
      <c r="C27" s="203">
        <v>307690</v>
      </c>
      <c r="D27" s="203">
        <v>1677055</v>
      </c>
      <c r="E27" s="203">
        <v>1709429</v>
      </c>
      <c r="F27" s="204">
        <v>1.930407768379695</v>
      </c>
    </row>
    <row r="28" spans="1:7" ht="15.6" customHeight="1">
      <c r="A28" s="202" t="s">
        <v>177</v>
      </c>
      <c r="B28" s="203">
        <v>1063027</v>
      </c>
      <c r="C28" s="203">
        <v>1056871</v>
      </c>
      <c r="D28" s="203">
        <v>6828765</v>
      </c>
      <c r="E28" s="203">
        <v>7053174</v>
      </c>
      <c r="F28" s="204">
        <v>3.2862311120678531</v>
      </c>
    </row>
    <row r="29" spans="1:7" ht="15.6" customHeight="1">
      <c r="A29" s="202" t="s">
        <v>178</v>
      </c>
      <c r="B29" s="203">
        <v>512253</v>
      </c>
      <c r="C29" s="203">
        <v>562983</v>
      </c>
      <c r="D29" s="203">
        <v>3544221</v>
      </c>
      <c r="E29" s="203">
        <v>3446087</v>
      </c>
      <c r="F29" s="204">
        <v>-2.7688453964919262</v>
      </c>
    </row>
    <row r="30" spans="1:7" ht="15.6" customHeight="1">
      <c r="A30" s="202" t="s">
        <v>179</v>
      </c>
      <c r="B30" s="203">
        <v>324634</v>
      </c>
      <c r="C30" s="203">
        <v>276131</v>
      </c>
      <c r="D30" s="203">
        <v>2075063</v>
      </c>
      <c r="E30" s="203">
        <v>2045194</v>
      </c>
      <c r="F30" s="204">
        <v>-1.439426176458255</v>
      </c>
    </row>
    <row r="31" spans="1:7" ht="15.6" customHeight="1">
      <c r="A31" s="202" t="s">
        <v>180</v>
      </c>
      <c r="B31" s="203">
        <v>2535988</v>
      </c>
      <c r="C31" s="203">
        <v>2305371</v>
      </c>
      <c r="D31" s="203">
        <v>15924289</v>
      </c>
      <c r="E31" s="203">
        <v>14198622</v>
      </c>
      <c r="F31" s="204">
        <v>-10.836697324445691</v>
      </c>
    </row>
    <row r="32" spans="1:7" ht="15.6" customHeight="1">
      <c r="A32" s="202" t="s">
        <v>181</v>
      </c>
      <c r="B32" s="203">
        <v>7134907</v>
      </c>
      <c r="C32" s="203">
        <v>7160893</v>
      </c>
      <c r="D32" s="203">
        <v>41057147</v>
      </c>
      <c r="E32" s="203">
        <v>40912987</v>
      </c>
      <c r="F32" s="204">
        <v>-0.35112035427108879</v>
      </c>
    </row>
    <row r="33" spans="1:6" ht="15.6" customHeight="1">
      <c r="A33" s="202" t="s">
        <v>182</v>
      </c>
      <c r="B33" s="203">
        <v>515069</v>
      </c>
      <c r="C33" s="203">
        <v>526461</v>
      </c>
      <c r="D33" s="203">
        <v>2622442</v>
      </c>
      <c r="E33" s="203">
        <v>2677273</v>
      </c>
      <c r="F33" s="204">
        <v>2.0908374713339701</v>
      </c>
    </row>
    <row r="34" spans="1:6" ht="15.6" customHeight="1">
      <c r="A34" s="202" t="s">
        <v>183</v>
      </c>
      <c r="B34" s="203">
        <v>97441</v>
      </c>
      <c r="C34" s="203">
        <v>159906</v>
      </c>
      <c r="D34" s="203">
        <v>706959</v>
      </c>
      <c r="E34" s="203">
        <v>760229</v>
      </c>
      <c r="F34" s="204">
        <v>7.5350904366448361</v>
      </c>
    </row>
    <row r="35" spans="1:6" ht="15.6" customHeight="1">
      <c r="A35" s="170" t="s">
        <v>153</v>
      </c>
      <c r="B35" s="192">
        <f>SUM(B7:B34)</f>
        <v>46062825</v>
      </c>
      <c r="C35" s="192">
        <f>SUM(C7:C34)</f>
        <v>44218724</v>
      </c>
      <c r="D35" s="90">
        <f>SUM(D7:D34)</f>
        <v>276218381</v>
      </c>
      <c r="E35" s="92">
        <f>SUM(E7:E34)</f>
        <v>268509449</v>
      </c>
      <c r="F35" s="154">
        <f>E35*100/D35-100</f>
        <v>-2.7908830585753037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01169-346B-4533-B2B3-75B49B2C6EBC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827486</v>
      </c>
      <c r="C7" s="203">
        <v>711290</v>
      </c>
      <c r="D7" s="203">
        <v>5095787</v>
      </c>
      <c r="E7" s="203">
        <v>4494878</v>
      </c>
      <c r="F7" s="204">
        <v>-11.792270752290079</v>
      </c>
      <c r="G7" s="51"/>
    </row>
    <row r="8" spans="1:14" ht="15.6" customHeight="1">
      <c r="A8" s="202" t="s">
        <v>11</v>
      </c>
      <c r="B8" s="203">
        <v>6517</v>
      </c>
      <c r="C8" s="203">
        <v>6400</v>
      </c>
      <c r="D8" s="203">
        <v>32660</v>
      </c>
      <c r="E8" s="203">
        <v>27440</v>
      </c>
      <c r="F8" s="204">
        <v>-15.98285364360073</v>
      </c>
      <c r="G8" s="20"/>
    </row>
    <row r="9" spans="1:14" ht="15.6" customHeight="1">
      <c r="A9" s="202" t="s">
        <v>8</v>
      </c>
      <c r="B9" s="203">
        <v>12950</v>
      </c>
      <c r="C9" s="203">
        <v>16003</v>
      </c>
      <c r="D9" s="203">
        <v>88583</v>
      </c>
      <c r="E9" s="203">
        <v>47666</v>
      </c>
      <c r="F9" s="204">
        <v>-46.190578327670103</v>
      </c>
      <c r="G9" s="20"/>
    </row>
    <row r="10" spans="1:14" ht="15.6" customHeight="1">
      <c r="A10" s="202" t="s">
        <v>10</v>
      </c>
      <c r="B10" s="203">
        <v>22801</v>
      </c>
      <c r="C10" s="203">
        <v>46094</v>
      </c>
      <c r="D10" s="203">
        <v>297990</v>
      </c>
      <c r="E10" s="203">
        <v>308734</v>
      </c>
      <c r="F10" s="204">
        <v>3.6054901171180238</v>
      </c>
    </row>
    <row r="11" spans="1:14" ht="15.6" customHeight="1">
      <c r="A11" s="202" t="s">
        <v>9</v>
      </c>
      <c r="B11" s="203">
        <v>2194068</v>
      </c>
      <c r="C11" s="203">
        <v>2039343</v>
      </c>
      <c r="D11" s="203">
        <v>14628047</v>
      </c>
      <c r="E11" s="203">
        <v>13908942</v>
      </c>
      <c r="F11" s="204">
        <v>-4.9159330702177746</v>
      </c>
    </row>
    <row r="12" spans="1:14" ht="15.6" customHeight="1">
      <c r="A12" s="202" t="s">
        <v>6</v>
      </c>
      <c r="B12" s="203">
        <v>40714</v>
      </c>
      <c r="C12" s="203">
        <v>74518</v>
      </c>
      <c r="D12" s="203">
        <v>326779</v>
      </c>
      <c r="E12" s="203">
        <v>434194</v>
      </c>
      <c r="F12" s="204">
        <v>32.870839313419758</v>
      </c>
    </row>
    <row r="13" spans="1:14" ht="15.6" customHeight="1">
      <c r="A13" s="202" t="s">
        <v>175</v>
      </c>
      <c r="B13" s="203">
        <v>189905</v>
      </c>
      <c r="C13" s="203">
        <v>161657</v>
      </c>
      <c r="D13" s="203">
        <v>766395</v>
      </c>
      <c r="E13" s="203">
        <v>741343</v>
      </c>
      <c r="F13" s="204">
        <v>-3.2688104697969038</v>
      </c>
    </row>
    <row r="14" spans="1:14" ht="15.6" customHeight="1">
      <c r="A14" s="202" t="s">
        <v>148</v>
      </c>
      <c r="B14" s="203">
        <v>1340964</v>
      </c>
      <c r="C14" s="203">
        <v>1559858</v>
      </c>
      <c r="D14" s="203">
        <v>6751792</v>
      </c>
      <c r="E14" s="203">
        <v>8250876</v>
      </c>
      <c r="F14" s="204">
        <v>22.202757430916119</v>
      </c>
    </row>
    <row r="15" spans="1:14" ht="15.6" customHeight="1">
      <c r="A15" s="202" t="s">
        <v>145</v>
      </c>
      <c r="B15" s="203">
        <v>2058709</v>
      </c>
      <c r="C15" s="203">
        <v>990159</v>
      </c>
      <c r="D15" s="203">
        <v>11743120</v>
      </c>
      <c r="E15" s="203">
        <v>9007424</v>
      </c>
      <c r="F15" s="204">
        <v>-23.296159793990011</v>
      </c>
    </row>
    <row r="16" spans="1:14" ht="15.6" customHeight="1">
      <c r="A16" s="202" t="s">
        <v>144</v>
      </c>
      <c r="B16" s="203">
        <v>2049330</v>
      </c>
      <c r="C16" s="203">
        <v>1872266</v>
      </c>
      <c r="D16" s="203">
        <v>13477953</v>
      </c>
      <c r="E16" s="203">
        <v>12503217</v>
      </c>
      <c r="F16" s="204">
        <v>-7.2320774527111107</v>
      </c>
      <c r="G16" s="15"/>
    </row>
    <row r="17" spans="1:7" ht="15.6" customHeight="1">
      <c r="A17" s="202" t="s">
        <v>150</v>
      </c>
      <c r="B17" s="203">
        <v>680638</v>
      </c>
      <c r="C17" s="203">
        <v>796377</v>
      </c>
      <c r="D17" s="203">
        <v>4384640</v>
      </c>
      <c r="E17" s="203">
        <v>4665491</v>
      </c>
      <c r="F17" s="204">
        <v>6.4053377244197964</v>
      </c>
      <c r="G17" s="16"/>
    </row>
    <row r="18" spans="1:7" ht="15.6" customHeight="1">
      <c r="A18" s="202" t="s">
        <v>147</v>
      </c>
      <c r="B18" s="203">
        <v>75437</v>
      </c>
      <c r="C18" s="203">
        <v>61255</v>
      </c>
      <c r="D18" s="203">
        <v>298404</v>
      </c>
      <c r="E18" s="203">
        <v>353852</v>
      </c>
      <c r="F18" s="204">
        <v>18.581520354955028</v>
      </c>
    </row>
    <row r="19" spans="1:7" ht="15.6" customHeight="1">
      <c r="A19" s="202" t="s">
        <v>143</v>
      </c>
      <c r="B19" s="203">
        <v>276603</v>
      </c>
      <c r="C19" s="203">
        <v>239026</v>
      </c>
      <c r="D19" s="203">
        <v>1285927</v>
      </c>
      <c r="E19" s="203">
        <v>1239983</v>
      </c>
      <c r="F19" s="204">
        <v>-3.572831117162949</v>
      </c>
    </row>
    <row r="20" spans="1:7" ht="15.6" customHeight="1">
      <c r="A20" s="202" t="s">
        <v>142</v>
      </c>
      <c r="B20" s="203">
        <v>156690</v>
      </c>
      <c r="C20" s="203">
        <v>137442</v>
      </c>
      <c r="D20" s="203">
        <v>850824</v>
      </c>
      <c r="E20" s="203">
        <v>781268</v>
      </c>
      <c r="F20" s="204">
        <v>-8.175133752691508</v>
      </c>
    </row>
    <row r="21" spans="1:7" ht="15.6" customHeight="1">
      <c r="A21" s="202" t="s">
        <v>149</v>
      </c>
      <c r="B21" s="203">
        <v>1744724</v>
      </c>
      <c r="C21" s="203">
        <v>1566904</v>
      </c>
      <c r="D21" s="203">
        <v>12106940</v>
      </c>
      <c r="E21" s="203">
        <v>10610606</v>
      </c>
      <c r="F21" s="204">
        <v>-12.359307967165931</v>
      </c>
    </row>
    <row r="22" spans="1:7" ht="15.6" customHeight="1">
      <c r="A22" s="202" t="s">
        <v>146</v>
      </c>
      <c r="B22" s="203">
        <v>863182</v>
      </c>
      <c r="C22" s="203">
        <v>830492</v>
      </c>
      <c r="D22" s="203">
        <v>4191871</v>
      </c>
      <c r="E22" s="203">
        <v>5352350</v>
      </c>
      <c r="F22" s="204">
        <v>27.684034169944638</v>
      </c>
    </row>
    <row r="23" spans="1:7" ht="15.6" customHeight="1">
      <c r="A23" s="202" t="s">
        <v>165</v>
      </c>
      <c r="B23" s="203">
        <v>19093</v>
      </c>
      <c r="C23" s="203">
        <v>1717</v>
      </c>
      <c r="D23" s="203">
        <v>70349</v>
      </c>
      <c r="E23" s="203">
        <v>47861</v>
      </c>
      <c r="F23" s="204">
        <v>-31.96633925144636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6046</v>
      </c>
      <c r="C25" s="203">
        <v>5171</v>
      </c>
      <c r="D25" s="203">
        <v>31256</v>
      </c>
      <c r="E25" s="203">
        <v>30482</v>
      </c>
      <c r="F25" s="204">
        <v>-2.476324545687234</v>
      </c>
    </row>
    <row r="26" spans="1:7" ht="15.6" customHeight="1">
      <c r="A26" s="202" t="s">
        <v>152</v>
      </c>
      <c r="B26" s="203">
        <v>113509</v>
      </c>
      <c r="C26" s="203">
        <v>114596</v>
      </c>
      <c r="D26" s="203">
        <v>677032</v>
      </c>
      <c r="E26" s="203">
        <v>694474</v>
      </c>
      <c r="F26" s="204">
        <v>2.5762445497406361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343133</v>
      </c>
      <c r="C28" s="203">
        <v>246263</v>
      </c>
      <c r="D28" s="203">
        <v>2293776</v>
      </c>
      <c r="E28" s="203">
        <v>1876956</v>
      </c>
      <c r="F28" s="204">
        <v>-18.171783120932471</v>
      </c>
    </row>
    <row r="29" spans="1:7" ht="15.6" customHeight="1">
      <c r="A29" s="202" t="s">
        <v>178</v>
      </c>
      <c r="B29" s="203">
        <v>13001</v>
      </c>
      <c r="C29" s="203">
        <v>24483</v>
      </c>
      <c r="D29" s="203">
        <v>84542</v>
      </c>
      <c r="E29" s="203">
        <v>104328</v>
      </c>
      <c r="F29" s="204">
        <v>23.403751981263749</v>
      </c>
    </row>
    <row r="30" spans="1:7" ht="15.6" customHeight="1">
      <c r="A30" s="202" t="s">
        <v>179</v>
      </c>
      <c r="B30" s="203">
        <v>45922</v>
      </c>
      <c r="C30" s="203">
        <v>29548</v>
      </c>
      <c r="D30" s="203">
        <v>311940</v>
      </c>
      <c r="E30" s="203">
        <v>220433</v>
      </c>
      <c r="F30" s="204">
        <v>-29.334807975892801</v>
      </c>
    </row>
    <row r="31" spans="1:7" ht="15.6" customHeight="1">
      <c r="A31" s="202" t="s">
        <v>180</v>
      </c>
      <c r="B31" s="203">
        <v>1670858</v>
      </c>
      <c r="C31" s="203">
        <v>1466348</v>
      </c>
      <c r="D31" s="203">
        <v>10438895</v>
      </c>
      <c r="E31" s="203">
        <v>9173728</v>
      </c>
      <c r="F31" s="204">
        <v>-12.119740643047001</v>
      </c>
    </row>
    <row r="32" spans="1:7" ht="15.6" customHeight="1">
      <c r="A32" s="202" t="s">
        <v>181</v>
      </c>
      <c r="B32" s="203">
        <v>262344</v>
      </c>
      <c r="C32" s="203">
        <v>419530</v>
      </c>
      <c r="D32" s="203">
        <v>1710249</v>
      </c>
      <c r="E32" s="203">
        <v>2016028</v>
      </c>
      <c r="F32" s="204">
        <v>17.879209401671911</v>
      </c>
    </row>
    <row r="33" spans="1:6" ht="15.6" customHeight="1">
      <c r="A33" s="202" t="s">
        <v>182</v>
      </c>
      <c r="B33" s="203">
        <v>0</v>
      </c>
      <c r="C33" s="203">
        <v>4197</v>
      </c>
      <c r="D33" s="203">
        <v>15000</v>
      </c>
      <c r="E33" s="203">
        <v>10636</v>
      </c>
      <c r="F33" s="204">
        <v>-29.09333333333333</v>
      </c>
    </row>
    <row r="34" spans="1:6" ht="15.6" customHeight="1">
      <c r="A34" s="202" t="s">
        <v>183</v>
      </c>
      <c r="B34" s="203">
        <v>10848</v>
      </c>
      <c r="C34" s="203">
        <v>42285</v>
      </c>
      <c r="D34" s="203">
        <v>138468</v>
      </c>
      <c r="E34" s="203">
        <v>181923</v>
      </c>
      <c r="F34" s="204">
        <v>31.382702140566781</v>
      </c>
    </row>
    <row r="35" spans="1:6" ht="15.6" customHeight="1">
      <c r="A35" s="170" t="s">
        <v>153</v>
      </c>
      <c r="B35" s="90">
        <f>SUM(B7:B34)</f>
        <v>15025472</v>
      </c>
      <c r="C35" s="91">
        <f>SUM(C7:C34)</f>
        <v>13463222</v>
      </c>
      <c r="D35" s="90">
        <f>SUM(D7:D34)</f>
        <v>92099219</v>
      </c>
      <c r="E35" s="92">
        <f>SUM(E7:E34)</f>
        <v>87085113</v>
      </c>
      <c r="F35" s="154">
        <f>E35*100/D35-100</f>
        <v>-5.4442437780064097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1B416-9C20-48F8-B418-057DD211BB9F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453816</v>
      </c>
      <c r="C7" s="203">
        <v>185678</v>
      </c>
      <c r="D7" s="203">
        <v>2227638</v>
      </c>
      <c r="E7" s="203">
        <v>1735430</v>
      </c>
      <c r="F7" s="204">
        <v>-22.095511030068621</v>
      </c>
      <c r="G7" s="51"/>
    </row>
    <row r="8" spans="1:14" ht="15.6" customHeight="1">
      <c r="A8" s="202" t="s">
        <v>11</v>
      </c>
      <c r="B8" s="203">
        <v>157593</v>
      </c>
      <c r="C8" s="203">
        <v>49286</v>
      </c>
      <c r="D8" s="203">
        <v>977686</v>
      </c>
      <c r="E8" s="203">
        <v>623698</v>
      </c>
      <c r="F8" s="204">
        <v>-36.206716675906172</v>
      </c>
      <c r="G8" s="20"/>
    </row>
    <row r="9" spans="1:14" ht="15.6" customHeight="1">
      <c r="A9" s="202" t="s">
        <v>8</v>
      </c>
      <c r="B9" s="203">
        <v>295868</v>
      </c>
      <c r="C9" s="203">
        <v>186770</v>
      </c>
      <c r="D9" s="203">
        <v>1806149</v>
      </c>
      <c r="E9" s="203">
        <v>1993630</v>
      </c>
      <c r="F9" s="204">
        <v>10.380151360712761</v>
      </c>
      <c r="G9" s="20"/>
    </row>
    <row r="10" spans="1:14" ht="15.6" customHeight="1">
      <c r="A10" s="202" t="s">
        <v>10</v>
      </c>
      <c r="B10" s="203">
        <v>221866</v>
      </c>
      <c r="C10" s="203">
        <v>221454</v>
      </c>
      <c r="D10" s="203">
        <v>1312350</v>
      </c>
      <c r="E10" s="203">
        <v>1287458</v>
      </c>
      <c r="F10" s="204">
        <v>-1.896750104773872</v>
      </c>
    </row>
    <row r="11" spans="1:14" ht="15.6" customHeight="1">
      <c r="A11" s="202" t="s">
        <v>9</v>
      </c>
      <c r="B11" s="203">
        <v>6777</v>
      </c>
      <c r="C11" s="203">
        <v>14784</v>
      </c>
      <c r="D11" s="203">
        <v>76935</v>
      </c>
      <c r="E11" s="203">
        <v>170046</v>
      </c>
      <c r="F11" s="204">
        <v>121.0255410411386</v>
      </c>
    </row>
    <row r="12" spans="1:14" ht="15.6" customHeight="1">
      <c r="A12" s="202" t="s">
        <v>6</v>
      </c>
      <c r="B12" s="203">
        <v>153153</v>
      </c>
      <c r="C12" s="203">
        <v>161303</v>
      </c>
      <c r="D12" s="203">
        <v>915280</v>
      </c>
      <c r="E12" s="203">
        <v>829321</v>
      </c>
      <c r="F12" s="204">
        <v>-9.391552311860849</v>
      </c>
    </row>
    <row r="13" spans="1:14" ht="15.6" customHeight="1">
      <c r="A13" s="202" t="s">
        <v>175</v>
      </c>
      <c r="B13" s="203">
        <v>30374</v>
      </c>
      <c r="C13" s="203">
        <v>33598</v>
      </c>
      <c r="D13" s="203">
        <v>185143</v>
      </c>
      <c r="E13" s="203">
        <v>178728</v>
      </c>
      <c r="F13" s="204">
        <v>-3.464889301782947</v>
      </c>
    </row>
    <row r="14" spans="1:14" ht="15.6" customHeight="1">
      <c r="A14" s="202" t="s">
        <v>148</v>
      </c>
      <c r="B14" s="203">
        <v>493138</v>
      </c>
      <c r="C14" s="203">
        <v>329124</v>
      </c>
      <c r="D14" s="203">
        <v>2335109</v>
      </c>
      <c r="E14" s="203">
        <v>1823153</v>
      </c>
      <c r="F14" s="204">
        <v>-21.924287046129319</v>
      </c>
    </row>
    <row r="15" spans="1:14" ht="15.6" customHeight="1">
      <c r="A15" s="202" t="s">
        <v>145</v>
      </c>
      <c r="B15" s="203">
        <v>282650</v>
      </c>
      <c r="C15" s="203">
        <v>356533</v>
      </c>
      <c r="D15" s="203">
        <v>2004478</v>
      </c>
      <c r="E15" s="203">
        <v>2219333</v>
      </c>
      <c r="F15" s="204">
        <v>10.718750717144321</v>
      </c>
    </row>
    <row r="16" spans="1:14" ht="15.6" customHeight="1">
      <c r="A16" s="202" t="s">
        <v>144</v>
      </c>
      <c r="B16" s="203">
        <v>627556</v>
      </c>
      <c r="C16" s="203">
        <v>360613</v>
      </c>
      <c r="D16" s="203">
        <v>4426962</v>
      </c>
      <c r="E16" s="203">
        <v>3179611</v>
      </c>
      <c r="F16" s="204">
        <v>-28.176230109948989</v>
      </c>
      <c r="G16" s="15"/>
    </row>
    <row r="17" spans="1:7" ht="15.6" customHeight="1">
      <c r="A17" s="202" t="s">
        <v>150</v>
      </c>
      <c r="B17" s="203">
        <v>729164</v>
      </c>
      <c r="C17" s="203">
        <v>834717</v>
      </c>
      <c r="D17" s="203">
        <v>3731941</v>
      </c>
      <c r="E17" s="203">
        <v>3891611</v>
      </c>
      <c r="F17" s="204">
        <v>4.2784706403450627</v>
      </c>
      <c r="G17" s="16"/>
    </row>
    <row r="18" spans="1:7" ht="15.6" customHeight="1">
      <c r="A18" s="202" t="s">
        <v>147</v>
      </c>
      <c r="B18" s="203">
        <v>0</v>
      </c>
      <c r="C18" s="203">
        <v>1300</v>
      </c>
      <c r="D18" s="203">
        <v>2726</v>
      </c>
      <c r="E18" s="203">
        <v>4000</v>
      </c>
      <c r="F18" s="204">
        <v>46.735143066764493</v>
      </c>
    </row>
    <row r="19" spans="1:7" ht="15.6" customHeight="1">
      <c r="A19" s="202" t="s">
        <v>143</v>
      </c>
      <c r="B19" s="203">
        <v>276429</v>
      </c>
      <c r="C19" s="203">
        <v>292452</v>
      </c>
      <c r="D19" s="203">
        <v>2012143</v>
      </c>
      <c r="E19" s="203">
        <v>1645236</v>
      </c>
      <c r="F19" s="204">
        <v>-18.23463839299691</v>
      </c>
    </row>
    <row r="20" spans="1:7" ht="15.6" customHeight="1">
      <c r="A20" s="202" t="s">
        <v>142</v>
      </c>
      <c r="B20" s="203">
        <v>944083</v>
      </c>
      <c r="C20" s="203">
        <v>1179962</v>
      </c>
      <c r="D20" s="203">
        <v>5886192</v>
      </c>
      <c r="E20" s="203">
        <v>7086907</v>
      </c>
      <c r="F20" s="204">
        <v>20.3988418998225</v>
      </c>
    </row>
    <row r="21" spans="1:7" ht="15.6" customHeight="1">
      <c r="A21" s="202" t="s">
        <v>149</v>
      </c>
      <c r="B21" s="203">
        <v>443464</v>
      </c>
      <c r="C21" s="203">
        <v>587314</v>
      </c>
      <c r="D21" s="203">
        <v>2557997</v>
      </c>
      <c r="E21" s="203">
        <v>2756423</v>
      </c>
      <c r="F21" s="204">
        <v>7.7570849379416842</v>
      </c>
    </row>
    <row r="22" spans="1:7" ht="15.6" customHeight="1">
      <c r="A22" s="202" t="s">
        <v>146</v>
      </c>
      <c r="B22" s="203">
        <v>54740</v>
      </c>
      <c r="C22" s="203">
        <v>48008</v>
      </c>
      <c r="D22" s="203">
        <v>203843</v>
      </c>
      <c r="E22" s="203">
        <v>233599</v>
      </c>
      <c r="F22" s="204">
        <v>14.59750886711832</v>
      </c>
    </row>
    <row r="23" spans="1:7" ht="15.6" customHeight="1">
      <c r="A23" s="202" t="s">
        <v>165</v>
      </c>
      <c r="B23" s="203">
        <v>100893</v>
      </c>
      <c r="C23" s="203">
        <v>92976</v>
      </c>
      <c r="D23" s="203">
        <v>722079</v>
      </c>
      <c r="E23" s="203">
        <v>501047</v>
      </c>
      <c r="F23" s="204">
        <v>-30.610501067057751</v>
      </c>
    </row>
    <row r="24" spans="1:7" ht="15.6" customHeight="1">
      <c r="A24" s="202" t="s">
        <v>141</v>
      </c>
      <c r="B24" s="203">
        <v>64749</v>
      </c>
      <c r="C24" s="203">
        <v>89950</v>
      </c>
      <c r="D24" s="203">
        <v>641489</v>
      </c>
      <c r="E24" s="203">
        <v>580224</v>
      </c>
      <c r="F24" s="204">
        <v>-9.550436562435209</v>
      </c>
    </row>
    <row r="25" spans="1:7" ht="15.6" customHeight="1">
      <c r="A25" s="202" t="s">
        <v>140</v>
      </c>
      <c r="B25" s="203">
        <v>0</v>
      </c>
      <c r="C25" s="203">
        <v>4507</v>
      </c>
      <c r="D25" s="203">
        <v>7000</v>
      </c>
      <c r="E25" s="203">
        <v>8264</v>
      </c>
      <c r="F25" s="204">
        <v>18.05714285714286</v>
      </c>
    </row>
    <row r="26" spans="1:7" ht="15.6" customHeight="1">
      <c r="A26" s="202" t="s">
        <v>152</v>
      </c>
      <c r="B26" s="203">
        <v>26497</v>
      </c>
      <c r="C26" s="203">
        <v>96743</v>
      </c>
      <c r="D26" s="203">
        <v>396583</v>
      </c>
      <c r="E26" s="203">
        <v>391630</v>
      </c>
      <c r="F26" s="204">
        <v>-1.2489188896145289</v>
      </c>
    </row>
    <row r="27" spans="1:7" ht="15.6" customHeight="1">
      <c r="A27" s="202" t="s">
        <v>173</v>
      </c>
      <c r="B27" s="203">
        <v>76679</v>
      </c>
      <c r="C27" s="203">
        <v>75559</v>
      </c>
      <c r="D27" s="203">
        <v>397811</v>
      </c>
      <c r="E27" s="203">
        <v>501254</v>
      </c>
      <c r="F27" s="204">
        <v>26.0030517004306</v>
      </c>
    </row>
    <row r="28" spans="1:7" ht="15.6" customHeight="1">
      <c r="A28" s="202" t="s">
        <v>177</v>
      </c>
      <c r="B28" s="203">
        <v>42800</v>
      </c>
      <c r="C28" s="203">
        <v>33454</v>
      </c>
      <c r="D28" s="203">
        <v>170476</v>
      </c>
      <c r="E28" s="203">
        <v>197778</v>
      </c>
      <c r="F28" s="204">
        <v>16.015157558835259</v>
      </c>
    </row>
    <row r="29" spans="1:7" ht="15.6" customHeight="1">
      <c r="A29" s="202" t="s">
        <v>178</v>
      </c>
      <c r="B29" s="203">
        <v>186737</v>
      </c>
      <c r="C29" s="203">
        <v>234284</v>
      </c>
      <c r="D29" s="203">
        <v>1608820</v>
      </c>
      <c r="E29" s="203">
        <v>1468358</v>
      </c>
      <c r="F29" s="204">
        <v>-8.7307467584938081</v>
      </c>
    </row>
    <row r="30" spans="1:7" ht="15.6" customHeight="1">
      <c r="A30" s="202" t="s">
        <v>179</v>
      </c>
      <c r="B30" s="203">
        <v>143794</v>
      </c>
      <c r="C30" s="203">
        <v>118184</v>
      </c>
      <c r="D30" s="203">
        <v>915357</v>
      </c>
      <c r="E30" s="203">
        <v>988318</v>
      </c>
      <c r="F30" s="204">
        <v>7.9707698744861233</v>
      </c>
    </row>
    <row r="31" spans="1:7" ht="15.6" customHeight="1">
      <c r="A31" s="202" t="s">
        <v>180</v>
      </c>
      <c r="B31" s="203">
        <v>749380</v>
      </c>
      <c r="C31" s="203">
        <v>639344</v>
      </c>
      <c r="D31" s="203">
        <v>4646425</v>
      </c>
      <c r="E31" s="203">
        <v>4002164</v>
      </c>
      <c r="F31" s="204">
        <v>-13.86573548480821</v>
      </c>
    </row>
    <row r="32" spans="1:7" ht="15.6" customHeight="1">
      <c r="A32" s="202" t="s">
        <v>181</v>
      </c>
      <c r="B32" s="203">
        <v>280320</v>
      </c>
      <c r="C32" s="203">
        <v>250451</v>
      </c>
      <c r="D32" s="203">
        <v>1425381</v>
      </c>
      <c r="E32" s="203">
        <v>1326638</v>
      </c>
      <c r="F32" s="204">
        <v>-6.9274811436380901</v>
      </c>
    </row>
    <row r="33" spans="1:6" ht="15.6" customHeight="1">
      <c r="A33" s="202" t="s">
        <v>182</v>
      </c>
      <c r="B33" s="203">
        <v>27107</v>
      </c>
      <c r="C33" s="203">
        <v>28863</v>
      </c>
      <c r="D33" s="203">
        <v>123559</v>
      </c>
      <c r="E33" s="203">
        <v>147446</v>
      </c>
      <c r="F33" s="204">
        <v>19.33246465251419</v>
      </c>
    </row>
    <row r="34" spans="1:6" ht="15.6" customHeight="1">
      <c r="A34" s="202" t="s">
        <v>183</v>
      </c>
      <c r="B34" s="203">
        <v>26400</v>
      </c>
      <c r="C34" s="203">
        <v>41703</v>
      </c>
      <c r="D34" s="203">
        <v>191663</v>
      </c>
      <c r="E34" s="203">
        <v>180104</v>
      </c>
      <c r="F34" s="204">
        <v>-6.0308979823961826</v>
      </c>
    </row>
    <row r="35" spans="1:6" ht="15.6" customHeight="1">
      <c r="A35" s="170" t="s">
        <v>153</v>
      </c>
      <c r="B35" s="90">
        <f>SUM(B7:B34)</f>
        <v>6896027</v>
      </c>
      <c r="C35" s="91">
        <f>SUM(C7:C34)</f>
        <v>6548914</v>
      </c>
      <c r="D35" s="90">
        <f>SUM(D7:D34)</f>
        <v>41909215</v>
      </c>
      <c r="E35" s="92">
        <f>SUM(E7:E34)</f>
        <v>39951409</v>
      </c>
      <c r="F35" s="154">
        <f>E35*100/D35-100</f>
        <v>-4.6715406146357026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2025-08-21T13:14:05Z</cp:lastPrinted>
  <dcterms:created xsi:type="dcterms:W3CDTF">2014-04-30T10:51:23Z</dcterms:created>
  <dcterms:modified xsi:type="dcterms:W3CDTF">2025-08-21T13:14:56Z</dcterms:modified>
  <cp:category/>
</cp:coreProperties>
</file>