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23F58C60-B2C4-42C9-A17A-FE0A6CA5E34B}" xr6:coauthVersionLast="47" xr6:coauthVersionMax="47" xr10:uidLastSave="{00000000-0000-0000-0000-000000000000}"/>
  <bookViews>
    <workbookView xWindow="-120" yWindow="-120" windowWidth="29040" windowHeight="17520" tabRatio="863" activeTab="40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7" r:id="rId32"/>
    <sheet name="Import total" sheetId="48" r:id="rId33"/>
    <sheet name="Import GL" sheetId="49" r:id="rId34"/>
    <sheet name="Import GS" sheetId="50" r:id="rId35"/>
    <sheet name="Import MG" sheetId="51" r:id="rId36"/>
    <sheet name="Export total" sheetId="52" r:id="rId37"/>
    <sheet name="Export GL" sheetId="53" r:id="rId38"/>
    <sheet name="Export GS" sheetId="54" r:id="rId39"/>
    <sheet name="Export MG" sheetId="55" r:id="rId40"/>
    <sheet name="Portada (3)" sheetId="56" r:id="rId41"/>
    <sheet name="Evolución Mensual (t)" sheetId="57" r:id="rId42"/>
    <sheet name="Evolución Mensual %" sheetId="58" r:id="rId43"/>
    <sheet name="Evolución Interanual (t)" sheetId="59" r:id="rId44"/>
    <sheet name="Evolución Interanual %" sheetId="60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5" l="1"/>
  <c r="F35" i="55" s="1"/>
  <c r="D35" i="55"/>
  <c r="C35" i="55"/>
  <c r="B35" i="55"/>
  <c r="E35" i="54"/>
  <c r="F35" i="54" s="1"/>
  <c r="D35" i="54"/>
  <c r="C35" i="54"/>
  <c r="B35" i="54"/>
  <c r="E35" i="53"/>
  <c r="F35" i="53" s="1"/>
  <c r="D35" i="53"/>
  <c r="C35" i="53"/>
  <c r="B35" i="53"/>
  <c r="E35" i="52"/>
  <c r="F35" i="52" s="1"/>
  <c r="D35" i="52"/>
  <c r="C35" i="52"/>
  <c r="B35" i="52"/>
  <c r="E35" i="51"/>
  <c r="F35" i="51" s="1"/>
  <c r="D35" i="51"/>
  <c r="C35" i="51"/>
  <c r="B35" i="51"/>
  <c r="E35" i="50"/>
  <c r="F35" i="50" s="1"/>
  <c r="D35" i="50"/>
  <c r="C35" i="50"/>
  <c r="B35" i="50"/>
  <c r="F35" i="49"/>
  <c r="E35" i="49"/>
  <c r="D35" i="49"/>
  <c r="C35" i="49"/>
  <c r="B35" i="49"/>
  <c r="F35" i="48"/>
  <c r="E35" i="48"/>
  <c r="D35" i="48"/>
  <c r="C35" i="48"/>
  <c r="B35" i="48"/>
  <c r="AA2" i="48"/>
  <c r="AA1" i="48"/>
  <c r="E35" i="31"/>
  <c r="F35" i="31" s="1"/>
  <c r="D35" i="31"/>
  <c r="C35" i="31"/>
  <c r="B35" i="31"/>
  <c r="E35" i="30"/>
  <c r="F35" i="30" s="1"/>
  <c r="D35" i="30"/>
  <c r="C35" i="30"/>
  <c r="B35" i="30"/>
  <c r="F35" i="29"/>
  <c r="E35" i="29"/>
  <c r="D35" i="29"/>
  <c r="C35" i="29"/>
  <c r="B35" i="29"/>
  <c r="F35" i="38"/>
  <c r="E35" i="38"/>
  <c r="D35" i="38"/>
  <c r="C35" i="38"/>
  <c r="B35" i="38"/>
  <c r="E35" i="28"/>
  <c r="F35" i="28" s="1"/>
  <c r="D35" i="28"/>
  <c r="C35" i="28"/>
  <c r="B35" i="28"/>
  <c r="E35" i="34"/>
  <c r="F35" i="34" s="1"/>
  <c r="D35" i="34"/>
  <c r="C35" i="34"/>
  <c r="B35" i="34"/>
  <c r="E35" i="33"/>
  <c r="D35" i="33"/>
  <c r="F35" i="33" s="1"/>
  <c r="C35" i="33"/>
  <c r="B35" i="33"/>
  <c r="E35" i="32"/>
  <c r="F35" i="32" s="1"/>
  <c r="D35" i="32"/>
  <c r="C35" i="32"/>
  <c r="B35" i="32"/>
  <c r="F35" i="26"/>
  <c r="E35" i="26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E35" i="21"/>
  <c r="D35" i="21"/>
  <c r="F35" i="21" s="1"/>
  <c r="C35" i="21"/>
  <c r="B35" i="21"/>
  <c r="E35" i="20"/>
  <c r="F35" i="20" s="1"/>
  <c r="D35" i="20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E35" i="17"/>
  <c r="F35" i="17" s="1"/>
  <c r="D35" i="17"/>
  <c r="C35" i="17"/>
  <c r="B35" i="17"/>
  <c r="E35" i="16"/>
  <c r="F35" i="16" s="1"/>
  <c r="D35" i="16"/>
  <c r="C35" i="16"/>
  <c r="B35" i="16"/>
  <c r="F35" i="15"/>
  <c r="E35" i="15"/>
  <c r="D35" i="15"/>
  <c r="C35" i="15"/>
  <c r="B35" i="15"/>
  <c r="E35" i="14"/>
  <c r="F35" i="14" s="1"/>
  <c r="D35" i="14"/>
  <c r="C35" i="14"/>
  <c r="B35" i="14"/>
  <c r="F35" i="13"/>
  <c r="E35" i="13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E35" i="9"/>
  <c r="D35" i="9"/>
  <c r="F35" i="9" s="1"/>
  <c r="C35" i="9"/>
  <c r="B35" i="9"/>
  <c r="E35" i="7"/>
  <c r="F35" i="7" s="1"/>
  <c r="D35" i="7"/>
  <c r="C35" i="7"/>
  <c r="B35" i="7"/>
  <c r="AA2" i="7"/>
  <c r="AA1" i="7"/>
  <c r="L48" i="40"/>
  <c r="N48" i="40" s="1"/>
  <c r="K48" i="40"/>
  <c r="J48" i="40"/>
  <c r="H48" i="40"/>
  <c r="I48" i="40" s="1"/>
  <c r="G48" i="40"/>
  <c r="D48" i="40"/>
  <c r="F48" i="40" s="1"/>
  <c r="C48" i="40"/>
  <c r="L48" i="39"/>
  <c r="N48" i="39" s="1"/>
  <c r="K48" i="39"/>
  <c r="J48" i="39"/>
  <c r="H48" i="39"/>
  <c r="I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I34" i="6"/>
  <c r="D34" i="6" a="1"/>
  <c r="H34" i="6" s="1"/>
  <c r="D34" i="6"/>
  <c r="D33" i="6" a="1"/>
  <c r="I33" i="6" s="1"/>
  <c r="D32" i="6" a="1"/>
  <c r="I32" i="6" s="1"/>
  <c r="D32" i="6"/>
  <c r="I31" i="6"/>
  <c r="D31" i="6" a="1"/>
  <c r="H31" i="6" s="1"/>
  <c r="D31" i="6"/>
  <c r="D30" i="6" a="1"/>
  <c r="I30" i="6" s="1"/>
  <c r="D29" i="6" a="1"/>
  <c r="I29" i="6" s="1"/>
  <c r="D29" i="6"/>
  <c r="I28" i="6"/>
  <c r="D28" i="6" a="1"/>
  <c r="H28" i="6" s="1"/>
  <c r="D28" i="6"/>
  <c r="D27" i="6" a="1"/>
  <c r="I27" i="6" s="1"/>
  <c r="D26" i="6" a="1"/>
  <c r="I26" i="6" s="1"/>
  <c r="D26" i="6"/>
  <c r="I25" i="6"/>
  <c r="D25" i="6" a="1"/>
  <c r="H25" i="6" s="1"/>
  <c r="D25" i="6"/>
  <c r="D24" i="6" a="1"/>
  <c r="I24" i="6" s="1"/>
  <c r="D23" i="6" a="1"/>
  <c r="I23" i="6" s="1"/>
  <c r="D23" i="6"/>
  <c r="I22" i="6"/>
  <c r="D22" i="6" a="1"/>
  <c r="H22" i="6" s="1"/>
  <c r="D22" i="6"/>
  <c r="D21" i="6" a="1"/>
  <c r="I21" i="6" s="1"/>
  <c r="D20" i="6" a="1"/>
  <c r="I20" i="6" s="1"/>
  <c r="D20" i="6"/>
  <c r="E17" i="6"/>
  <c r="D17" i="6"/>
  <c r="I16" i="6"/>
  <c r="D16" i="6" a="1"/>
  <c r="H16" i="6" s="1"/>
  <c r="D16" i="6"/>
  <c r="D15" i="6" a="1"/>
  <c r="I15" i="6" s="1"/>
  <c r="D14" i="6" a="1"/>
  <c r="I14" i="6" s="1"/>
  <c r="D14" i="6"/>
  <c r="I13" i="6"/>
  <c r="D13" i="6" a="1"/>
  <c r="G17" i="6" s="1"/>
  <c r="D13" i="6"/>
  <c r="G11" i="6"/>
  <c r="D10" i="6" a="1"/>
  <c r="I10" i="6" s="1"/>
  <c r="D9" i="6" a="1"/>
  <c r="I9" i="6" s="1"/>
  <c r="D9" i="6"/>
  <c r="I8" i="6"/>
  <c r="D8" i="6" a="1"/>
  <c r="H8" i="6" s="1"/>
  <c r="D8" i="6"/>
  <c r="D7" i="6" a="1"/>
  <c r="E12" i="6" s="1"/>
  <c r="E18" i="6" s="1"/>
  <c r="H29" i="6" l="1"/>
  <c r="D7" i="6"/>
  <c r="D12" i="6" s="1"/>
  <c r="D18" i="6" s="1"/>
  <c r="D10" i="6"/>
  <c r="D11" i="6" s="1"/>
  <c r="F12" i="6"/>
  <c r="F18" i="6" s="1"/>
  <c r="D15" i="6"/>
  <c r="D21" i="6"/>
  <c r="D24" i="6"/>
  <c r="D27" i="6"/>
  <c r="D30" i="6"/>
  <c r="D33" i="6"/>
  <c r="H9" i="6"/>
  <c r="H14" i="6"/>
  <c r="H26" i="6"/>
  <c r="E48" i="39"/>
  <c r="E48" i="40"/>
  <c r="H32" i="6"/>
  <c r="G12" i="6"/>
  <c r="H7" i="6"/>
  <c r="H10" i="6"/>
  <c r="H15" i="6"/>
  <c r="H21" i="6"/>
  <c r="H24" i="6"/>
  <c r="H27" i="6"/>
  <c r="H30" i="6"/>
  <c r="H33" i="6"/>
  <c r="H20" i="6"/>
  <c r="I7" i="6"/>
  <c r="E11" i="6"/>
  <c r="F11" i="6"/>
  <c r="H11" i="6" s="1"/>
  <c r="H13" i="6"/>
  <c r="M48" i="39"/>
  <c r="M48" i="40"/>
  <c r="H23" i="6"/>
  <c r="F17" i="6"/>
  <c r="H17" i="6" s="1"/>
  <c r="H35" i="6"/>
  <c r="G18" i="6" l="1"/>
  <c r="I12" i="6"/>
  <c r="H12" i="6"/>
  <c r="I17" i="6"/>
  <c r="I11" i="6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<sst xmlns="http://schemas.openxmlformats.org/spreadsheetml/2006/main" count="1916" uniqueCount="243">
  <si>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</si>
  <si>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</si>
  <si>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</si>
  <si>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</si>
  <si>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</si>
  <si>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</si>
  <si>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</si>
  <si>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</si>
  <si>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</si>
  <si>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</si>
  <si>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</si>
  <si>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</si>
  <si>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</si>
  <si>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</si>
  <si>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</si>
  <si>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</si>
  <si>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</si>
  <si>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</si>
  <si>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</si>
  <si>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</si>
  <si>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</si>
  <si>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</si>
  <si>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</si>
  <si>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</si>
  <si>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</si>
  <si>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</si>
  <si>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</si>
  <si>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</si>
  <si>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</si>
  <si>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</si>
  <si>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</si>
  <si>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</si>
  <si>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</si>
  <si>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</si>
  <si>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</si>
  <si>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</si>
  <si>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</si>
  <si>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</si>
  <si>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</si>
  <si>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</si>
  <si>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</si>
  <si>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</si>
  <si>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</si>
  <si>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</si>
  <si>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</si>
  <si>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</si>
  <si>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</si>
  <si>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</si>
  <si>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</si>
  <si>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</si>
  <si>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</si>
  <si>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</si>
  <si>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</si>
  <si>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</si>
  <si>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</si>
  <si>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</si>
  <si>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</si>
  <si>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</si>
  <si>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</si>
  <si>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</si>
  <si>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</si>
  <si>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</si>
  <si>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</si>
  <si>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</si>
  <si>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</si>
  <si>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</si>
  <si>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</si>
  <si>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</si>
  <si>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</si>
  <si>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</si>
  <si>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</si>
  <si>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</si>
  <si>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</si>
  <si>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</si>
  <si>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</si>
  <si>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</si>
  <si>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</si>
  <si>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</si>
  <si>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</si>
  <si>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</si>
  <si>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</si>
  <si>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</si>
  <si>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</si>
  <si>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</si>
  <si>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</si>
  <si>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</si>
  <si>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</si>
  <si>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</si>
  <si>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</si>
  <si>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</si>
  <si>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</si>
  <si>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</si>
  <si>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</si>
  <si>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</si>
  <si>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</si>
  <si>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</si>
  <si>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</si>
  <si>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</si>
  <si>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</si>
  <si>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</si>
  <si>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</si>
  <si>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</si>
  <si>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</si>
  <si>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</si>
  <si>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</si>
  <si>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</si>
  <si>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</si>
  <si>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</si>
  <si>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</si>
  <si>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</si>
  <si>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</si>
  <si>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</si>
  <si>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</si>
  <si>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</si>
  <si>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</si>
  <si>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</si>
  <si>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</si>
  <si>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</si>
  <si>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</si>
  <si>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</si>
  <si>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</si>
  <si>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</si>
  <si>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</si>
  <si>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</si>
  <si>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</si>
  <si>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</si>
  <si>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</si>
  <si>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</si>
  <si>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</si>
  <si>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</si>
  <si>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</si>
  <si>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</si>
  <si>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</si>
  <si>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</si>
  <si>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</si>
  <si>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</si>
  <si>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</si>
  <si>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</si>
  <si>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</si>
  <si>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</si>
  <si>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</si>
  <si>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</si>
  <si>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</si>
  <si>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</si>
  <si>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</si>
  <si>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</si>
  <si>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</si>
  <si>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</si>
  <si>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</si>
  <si>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</si>
  <si>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</si>
  <si>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</si>
  <si>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</si>
  <si>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</si>
  <si>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</si>
  <si>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</si>
  <si>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</si>
  <si>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</si>
  <si>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</si>
  <si>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</si>
  <si>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</si>
  <si>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</si>
  <si>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</si>
  <si>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</si>
  <si>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</si>
  <si>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</si>
  <si>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</si>
  <si>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</si>
  <si>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</si>
  <si>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</si>
  <si>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</si>
  <si>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</si>
  <si>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23/9/2025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</si>
  <si>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</si>
  <si>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</si>
  <si>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</si>
  <si>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</si>
  <si>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</si>
  <si>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</si>
  <si>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</si>
  <si>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</si>
  <si>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</si>
  <si>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</si>
  <si>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</si>
  <si>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</si>
  <si>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</si>
  <si>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</si>
  <si>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</si>
  <si>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</si>
  <si>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</si>
  <si>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</si>
  <si>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</si>
  <si>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</si>
  <si>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</si>
  <si>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</si>
  <si>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</si>
  <si>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</si>
  <si>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</si>
  <si>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</si>
  <si>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</si>
  <si>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</si>
  <si>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</si>
  <si>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</si>
  <si>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</si>
  <si>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</si>
  <si>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</si>
  <si>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</si>
  <si>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</si>
  <si>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</si>
  <si>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</si>
  <si>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</si>
  <si>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</si>
  <si>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</si>
  <si>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</si>
  <si>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</si>
  <si>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</si>
  <si>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</si>
  <si>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</si>
  <si>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</si>
  <si>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</si>
  <si>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</si>
  <si>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</si>
  <si>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</si>
  <si>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</si>
  <si>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</si>
  <si>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</si>
  <si>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</si>
  <si>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</si>
  <si>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</si>
  <si>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</si>
  <si>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</si>
  <si>
    <t>1. IMPORTACIONES TOTALES</t>
  </si>
  <si>
    <t>Fecha: 23/09/2025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</si>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</sst>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0" fillId="0" borderId="63" xfId="0" applyBorder="1"/>
    <xf numFmtId="0" fontId="0" fillId="0" borderId="64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0" borderId="0" xfId="0" applyAlignment="1">
      <alignment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65" xfId="0" applyFont="1" applyFill="1" applyBorder="1" applyAlignment="1">
      <alignment vertical="center"/>
    </xf>
    <xf numFmtId="0" fontId="24" fillId="6" borderId="66" xfId="0" applyFont="1" applyFill="1" applyBorder="1" applyAlignment="1">
      <alignment vertical="center"/>
    </xf>
    <xf numFmtId="0" fontId="24" fillId="6" borderId="67" xfId="0" applyFont="1" applyFill="1" applyBorder="1" applyAlignment="1">
      <alignment vertical="center"/>
    </xf>
    <xf numFmtId="0" fontId="24" fillId="6" borderId="68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65" xfId="0" applyFont="1" applyBorder="1"/>
    <xf numFmtId="0" fontId="24" fillId="0" borderId="66" xfId="0" applyFont="1" applyBorder="1"/>
    <xf numFmtId="0" fontId="24" fillId="0" borderId="67" xfId="0" applyFont="1" applyBorder="1"/>
    <xf numFmtId="0" fontId="24" fillId="0" borderId="68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9" xfId="0" applyFont="1" applyBorder="1" applyAlignment="1">
      <alignment horizontal="left" vertical="center" wrapText="1" indent="1"/>
    </xf>
    <xf numFmtId="3" fontId="21" fillId="0" borderId="70" xfId="0" applyNumberFormat="1" applyFont="1" applyBorder="1" applyAlignment="1">
      <alignment horizontal="right" vertical="center" wrapText="1"/>
    </xf>
    <xf numFmtId="168" fontId="21" fillId="0" borderId="70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71" xfId="0" applyBorder="1"/>
    <xf numFmtId="0" fontId="0" fillId="0" borderId="72" xfId="0" applyBorder="1"/>
    <xf numFmtId="0" fontId="21" fillId="0" borderId="73" xfId="0" applyFont="1" applyBorder="1"/>
    <xf numFmtId="0" fontId="0" fillId="0" borderId="74" xfId="0" applyBorder="1"/>
    <xf numFmtId="0" fontId="0" fillId="0" borderId="0" xfId="0" applyAlignment="1">
      <alignment horizontal="left" indent="1"/>
    </xf>
  </cellXfs>
  <cellStyles count="2">
    <cellStyle name="Normal" xfId="0" builtinId="0"/>
    <cellStyle name="Normal 2" xfId="1" xr:uid="{E16CAD12-1B7F-46FD-80DD-2E1957917A7D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3264116.1949999998</c:v>
                </c:pt>
                <c:pt idx="1">
                  <c:v>685358</c:v>
                </c:pt>
                <c:pt idx="2">
                  <c:v>1374527.344</c:v>
                </c:pt>
                <c:pt idx="3">
                  <c:v>1140310.929</c:v>
                </c:pt>
                <c:pt idx="4">
                  <c:v>25066240.857000001</c:v>
                </c:pt>
                <c:pt idx="5">
                  <c:v>1286746.048</c:v>
                </c:pt>
                <c:pt idx="6">
                  <c:v>3977436.2439999999</c:v>
                </c:pt>
                <c:pt idx="7">
                  <c:v>16586905.493000001</c:v>
                </c:pt>
                <c:pt idx="8">
                  <c:v>8159550</c:v>
                </c:pt>
                <c:pt idx="9">
                  <c:v>8754629.1239999998</c:v>
                </c:pt>
                <c:pt idx="10">
                  <c:v>4425678.6970000006</c:v>
                </c:pt>
                <c:pt idx="11">
                  <c:v>502868</c:v>
                </c:pt>
                <c:pt idx="12">
                  <c:v>1450489.2609999999</c:v>
                </c:pt>
                <c:pt idx="13">
                  <c:v>4123704.591</c:v>
                </c:pt>
                <c:pt idx="14">
                  <c:v>7093265.2860000003</c:v>
                </c:pt>
                <c:pt idx="15">
                  <c:v>8844761.0390000008</c:v>
                </c:pt>
                <c:pt idx="16">
                  <c:v>1289226.8640000001</c:v>
                </c:pt>
                <c:pt idx="17">
                  <c:v>589512.38800000004</c:v>
                </c:pt>
                <c:pt idx="18">
                  <c:v>130904</c:v>
                </c:pt>
                <c:pt idx="19">
                  <c:v>659259.44200000004</c:v>
                </c:pt>
                <c:pt idx="20">
                  <c:v>869962.56299999997</c:v>
                </c:pt>
                <c:pt idx="21">
                  <c:v>3821183.6</c:v>
                </c:pt>
                <c:pt idx="22">
                  <c:v>1751764.477</c:v>
                </c:pt>
                <c:pt idx="23">
                  <c:v>1083051</c:v>
                </c:pt>
                <c:pt idx="24">
                  <c:v>7174918.3700000001</c:v>
                </c:pt>
                <c:pt idx="25">
                  <c:v>19210027.942000002</c:v>
                </c:pt>
                <c:pt idx="26">
                  <c:v>1235133.9680000001</c:v>
                </c:pt>
                <c:pt idx="27">
                  <c:v>358427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3413978.8190000001</c:v>
                </c:pt>
                <c:pt idx="1">
                  <c:v>820328.32900000003</c:v>
                </c:pt>
                <c:pt idx="2">
                  <c:v>1090340.9469999999</c:v>
                </c:pt>
                <c:pt idx="3">
                  <c:v>994491.91100000008</c:v>
                </c:pt>
                <c:pt idx="4">
                  <c:v>26782909.226</c:v>
                </c:pt>
                <c:pt idx="5">
                  <c:v>1159947.007</c:v>
                </c:pt>
                <c:pt idx="6">
                  <c:v>3691209.5520000001</c:v>
                </c:pt>
                <c:pt idx="7">
                  <c:v>16842980.061999999</c:v>
                </c:pt>
                <c:pt idx="8">
                  <c:v>8489484</c:v>
                </c:pt>
                <c:pt idx="9">
                  <c:v>9324906.7149999999</c:v>
                </c:pt>
                <c:pt idx="10">
                  <c:v>3891947.1009999998</c:v>
                </c:pt>
                <c:pt idx="11">
                  <c:v>386757</c:v>
                </c:pt>
                <c:pt idx="12">
                  <c:v>1775617.574</c:v>
                </c:pt>
                <c:pt idx="13">
                  <c:v>3619936.821</c:v>
                </c:pt>
                <c:pt idx="14">
                  <c:v>7820599.1909999996</c:v>
                </c:pt>
                <c:pt idx="15">
                  <c:v>7610226.5219999999</c:v>
                </c:pt>
                <c:pt idx="16">
                  <c:v>808951.88300000003</c:v>
                </c:pt>
                <c:pt idx="17">
                  <c:v>591275.85600000003</c:v>
                </c:pt>
                <c:pt idx="18">
                  <c:v>126861</c:v>
                </c:pt>
                <c:pt idx="19">
                  <c:v>726386.18299999996</c:v>
                </c:pt>
                <c:pt idx="20">
                  <c:v>837910.17200000002</c:v>
                </c:pt>
                <c:pt idx="21">
                  <c:v>3340200.3050000002</c:v>
                </c:pt>
                <c:pt idx="22">
                  <c:v>1861503.352</c:v>
                </c:pt>
                <c:pt idx="23">
                  <c:v>1021735</c:v>
                </c:pt>
                <c:pt idx="24">
                  <c:v>8175239.4349999996</c:v>
                </c:pt>
                <c:pt idx="25">
                  <c:v>19499256.498</c:v>
                </c:pt>
                <c:pt idx="26">
                  <c:v>1223609.108</c:v>
                </c:pt>
                <c:pt idx="27">
                  <c:v>329800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674936"/>
        <c:axId val="42351241"/>
      </c:barChart>
      <c:catAx>
        <c:axId val="33674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51241"/>
        <c:crosses val="autoZero"/>
        <c:auto val="1"/>
        <c:lblAlgn val="ctr"/>
        <c:lblOffset val="100"/>
        <c:noMultiLvlLbl val="0"/>
      </c:catAx>
      <c:valAx>
        <c:axId val="423512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7493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832638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47130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502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916332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487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798696"/>
        <c:axId val="20902079"/>
      </c:barChart>
      <c:catAx>
        <c:axId val="627986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02079"/>
        <c:crosses val="autoZero"/>
        <c:auto val="1"/>
        <c:lblAlgn val="ctr"/>
        <c:lblOffset val="100"/>
        <c:noMultiLvlLbl val="0"/>
      </c:catAx>
      <c:valAx>
        <c:axId val="209020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986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14895613</c:v>
                </c:pt>
                <c:pt idx="5">
                  <c:v>204749</c:v>
                </c:pt>
                <c:pt idx="6">
                  <c:v>3814</c:v>
                </c:pt>
                <c:pt idx="7">
                  <c:v>5813908</c:v>
                </c:pt>
                <c:pt idx="8">
                  <c:v>18644</c:v>
                </c:pt>
                <c:pt idx="9">
                  <c:v>13701</c:v>
                </c:pt>
                <c:pt idx="10">
                  <c:v>36296</c:v>
                </c:pt>
                <c:pt idx="11">
                  <c:v>0</c:v>
                </c:pt>
                <c:pt idx="12">
                  <c:v>47992</c:v>
                </c:pt>
                <c:pt idx="13">
                  <c:v>19356</c:v>
                </c:pt>
                <c:pt idx="14">
                  <c:v>510375</c:v>
                </c:pt>
                <c:pt idx="15">
                  <c:v>4040950</c:v>
                </c:pt>
                <c:pt idx="16">
                  <c:v>788677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419470</c:v>
                </c:pt>
                <c:pt idx="22">
                  <c:v>70862</c:v>
                </c:pt>
                <c:pt idx="23">
                  <c:v>0</c:v>
                </c:pt>
                <c:pt idx="24">
                  <c:v>446902</c:v>
                </c:pt>
                <c:pt idx="25">
                  <c:v>7366193</c:v>
                </c:pt>
                <c:pt idx="26">
                  <c:v>95998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56861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15939765</c:v>
                </c:pt>
                <c:pt idx="5">
                  <c:v>163926</c:v>
                </c:pt>
                <c:pt idx="6">
                  <c:v>2561</c:v>
                </c:pt>
                <c:pt idx="7">
                  <c:v>6777785</c:v>
                </c:pt>
                <c:pt idx="8">
                  <c:v>12465</c:v>
                </c:pt>
                <c:pt idx="9">
                  <c:v>82631</c:v>
                </c:pt>
                <c:pt idx="10">
                  <c:v>9811</c:v>
                </c:pt>
                <c:pt idx="11">
                  <c:v>0</c:v>
                </c:pt>
                <c:pt idx="12">
                  <c:v>331191</c:v>
                </c:pt>
                <c:pt idx="13">
                  <c:v>549505</c:v>
                </c:pt>
                <c:pt idx="14">
                  <c:v>676307</c:v>
                </c:pt>
                <c:pt idx="15">
                  <c:v>3333785</c:v>
                </c:pt>
                <c:pt idx="16">
                  <c:v>157090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9040</c:v>
                </c:pt>
                <c:pt idx="21">
                  <c:v>162237</c:v>
                </c:pt>
                <c:pt idx="22">
                  <c:v>71002</c:v>
                </c:pt>
                <c:pt idx="23">
                  <c:v>0</c:v>
                </c:pt>
                <c:pt idx="24">
                  <c:v>219394</c:v>
                </c:pt>
                <c:pt idx="25">
                  <c:v>8202907</c:v>
                </c:pt>
                <c:pt idx="26">
                  <c:v>119268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456829"/>
        <c:axId val="53578778"/>
      </c:barChart>
      <c:catAx>
        <c:axId val="494568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78778"/>
        <c:crosses val="autoZero"/>
        <c:auto val="1"/>
        <c:lblAlgn val="ctr"/>
        <c:lblOffset val="100"/>
        <c:noMultiLvlLbl val="0"/>
      </c:catAx>
      <c:valAx>
        <c:axId val="535787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4568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11150753</c:v>
                </c:pt>
                <c:pt idx="5">
                  <c:v>52803</c:v>
                </c:pt>
                <c:pt idx="6">
                  <c:v>38</c:v>
                </c:pt>
                <c:pt idx="7">
                  <c:v>4267040</c:v>
                </c:pt>
                <c:pt idx="8">
                  <c:v>11382</c:v>
                </c:pt>
                <c:pt idx="9">
                  <c:v>2958</c:v>
                </c:pt>
                <c:pt idx="10">
                  <c:v>36296</c:v>
                </c:pt>
                <c:pt idx="11">
                  <c:v>0</c:v>
                </c:pt>
                <c:pt idx="12">
                  <c:v>954</c:v>
                </c:pt>
                <c:pt idx="13">
                  <c:v>81</c:v>
                </c:pt>
                <c:pt idx="14">
                  <c:v>28773</c:v>
                </c:pt>
                <c:pt idx="15">
                  <c:v>2698362</c:v>
                </c:pt>
                <c:pt idx="16">
                  <c:v>776092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414602</c:v>
                </c:pt>
                <c:pt idx="22">
                  <c:v>69626</c:v>
                </c:pt>
                <c:pt idx="23">
                  <c:v>0</c:v>
                </c:pt>
                <c:pt idx="24">
                  <c:v>0</c:v>
                </c:pt>
                <c:pt idx="25">
                  <c:v>7235268</c:v>
                </c:pt>
                <c:pt idx="26">
                  <c:v>62601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12538940</c:v>
                </c:pt>
                <c:pt idx="5">
                  <c:v>49377</c:v>
                </c:pt>
                <c:pt idx="6">
                  <c:v>0</c:v>
                </c:pt>
                <c:pt idx="7">
                  <c:v>5357472</c:v>
                </c:pt>
                <c:pt idx="8">
                  <c:v>12465</c:v>
                </c:pt>
                <c:pt idx="9">
                  <c:v>0</c:v>
                </c:pt>
                <c:pt idx="10">
                  <c:v>5811</c:v>
                </c:pt>
                <c:pt idx="11">
                  <c:v>0</c:v>
                </c:pt>
                <c:pt idx="12">
                  <c:v>488</c:v>
                </c:pt>
                <c:pt idx="13">
                  <c:v>8</c:v>
                </c:pt>
                <c:pt idx="14">
                  <c:v>46204</c:v>
                </c:pt>
                <c:pt idx="15">
                  <c:v>2534437</c:v>
                </c:pt>
                <c:pt idx="16">
                  <c:v>120465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153192</c:v>
                </c:pt>
                <c:pt idx="22">
                  <c:v>58721</c:v>
                </c:pt>
                <c:pt idx="23">
                  <c:v>0</c:v>
                </c:pt>
                <c:pt idx="24">
                  <c:v>0</c:v>
                </c:pt>
                <c:pt idx="25">
                  <c:v>8100036</c:v>
                </c:pt>
                <c:pt idx="26">
                  <c:v>63153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199006"/>
        <c:axId val="34757649"/>
      </c:barChart>
      <c:catAx>
        <c:axId val="491990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57649"/>
        <c:crosses val="autoZero"/>
        <c:auto val="1"/>
        <c:lblAlgn val="ctr"/>
        <c:lblOffset val="100"/>
        <c:noMultiLvlLbl val="0"/>
      </c:catAx>
      <c:valAx>
        <c:axId val="347576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990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19125</c:v>
                </c:pt>
                <c:pt idx="2">
                  <c:v>252720</c:v>
                </c:pt>
                <c:pt idx="3">
                  <c:v>0</c:v>
                </c:pt>
                <c:pt idx="4">
                  <c:v>3519109</c:v>
                </c:pt>
                <c:pt idx="5">
                  <c:v>245716</c:v>
                </c:pt>
                <c:pt idx="6">
                  <c:v>3502785</c:v>
                </c:pt>
                <c:pt idx="7">
                  <c:v>2783713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155803</c:v>
                </c:pt>
                <c:pt idx="15">
                  <c:v>1387045</c:v>
                </c:pt>
                <c:pt idx="16">
                  <c:v>108600</c:v>
                </c:pt>
                <c:pt idx="17">
                  <c:v>0</c:v>
                </c:pt>
                <c:pt idx="18">
                  <c:v>116370</c:v>
                </c:pt>
                <c:pt idx="19">
                  <c:v>176347</c:v>
                </c:pt>
                <c:pt idx="20">
                  <c:v>125606</c:v>
                </c:pt>
                <c:pt idx="21">
                  <c:v>1188392</c:v>
                </c:pt>
                <c:pt idx="22">
                  <c:v>531932</c:v>
                </c:pt>
                <c:pt idx="23">
                  <c:v>42583</c:v>
                </c:pt>
                <c:pt idx="24">
                  <c:v>100297</c:v>
                </c:pt>
                <c:pt idx="25">
                  <c:v>3391815</c:v>
                </c:pt>
                <c:pt idx="26">
                  <c:v>338283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7525</c:v>
                </c:pt>
                <c:pt idx="2">
                  <c:v>192662</c:v>
                </c:pt>
                <c:pt idx="3">
                  <c:v>0</c:v>
                </c:pt>
                <c:pt idx="4">
                  <c:v>3218214</c:v>
                </c:pt>
                <c:pt idx="5">
                  <c:v>205129</c:v>
                </c:pt>
                <c:pt idx="6">
                  <c:v>3252179</c:v>
                </c:pt>
                <c:pt idx="7">
                  <c:v>2804682</c:v>
                </c:pt>
                <c:pt idx="8">
                  <c:v>194643</c:v>
                </c:pt>
                <c:pt idx="9">
                  <c:v>2460</c:v>
                </c:pt>
                <c:pt idx="10">
                  <c:v>17304</c:v>
                </c:pt>
                <c:pt idx="11">
                  <c:v>135189</c:v>
                </c:pt>
                <c:pt idx="12">
                  <c:v>2821</c:v>
                </c:pt>
                <c:pt idx="13">
                  <c:v>0</c:v>
                </c:pt>
                <c:pt idx="14">
                  <c:v>178587</c:v>
                </c:pt>
                <c:pt idx="15">
                  <c:v>1217670</c:v>
                </c:pt>
                <c:pt idx="16">
                  <c:v>169245</c:v>
                </c:pt>
                <c:pt idx="17">
                  <c:v>0</c:v>
                </c:pt>
                <c:pt idx="18">
                  <c:v>108074</c:v>
                </c:pt>
                <c:pt idx="19">
                  <c:v>131170</c:v>
                </c:pt>
                <c:pt idx="20">
                  <c:v>160533</c:v>
                </c:pt>
                <c:pt idx="21">
                  <c:v>1174909</c:v>
                </c:pt>
                <c:pt idx="22">
                  <c:v>624538</c:v>
                </c:pt>
                <c:pt idx="23">
                  <c:v>44398</c:v>
                </c:pt>
                <c:pt idx="24">
                  <c:v>93700</c:v>
                </c:pt>
                <c:pt idx="25">
                  <c:v>3331539</c:v>
                </c:pt>
                <c:pt idx="26">
                  <c:v>432769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785809"/>
        <c:axId val="22267715"/>
      </c:barChart>
      <c:catAx>
        <c:axId val="517858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67715"/>
        <c:crosses val="autoZero"/>
        <c:auto val="1"/>
        <c:lblAlgn val="ctr"/>
        <c:lblOffset val="100"/>
        <c:noMultiLvlLbl val="0"/>
      </c:catAx>
      <c:valAx>
        <c:axId val="222677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858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13252</c:v>
                </c:pt>
                <c:pt idx="3">
                  <c:v>0</c:v>
                </c:pt>
                <c:pt idx="4">
                  <c:v>146007</c:v>
                </c:pt>
                <c:pt idx="5">
                  <c:v>8765</c:v>
                </c:pt>
                <c:pt idx="6">
                  <c:v>159469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85367</c:v>
                </c:pt>
                <c:pt idx="16">
                  <c:v>5550</c:v>
                </c:pt>
                <c:pt idx="17">
                  <c:v>0</c:v>
                </c:pt>
                <c:pt idx="18">
                  <c:v>7444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11653</c:v>
                </c:pt>
                <c:pt idx="23">
                  <c:v>2185</c:v>
                </c:pt>
                <c:pt idx="24">
                  <c:v>0</c:v>
                </c:pt>
                <c:pt idx="25">
                  <c:v>127050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10253</c:v>
                </c:pt>
                <c:pt idx="3">
                  <c:v>0</c:v>
                </c:pt>
                <c:pt idx="4">
                  <c:v>136075</c:v>
                </c:pt>
                <c:pt idx="5">
                  <c:v>6612</c:v>
                </c:pt>
                <c:pt idx="6">
                  <c:v>151227</c:v>
                </c:pt>
                <c:pt idx="7">
                  <c:v>100354</c:v>
                </c:pt>
                <c:pt idx="8">
                  <c:v>6994</c:v>
                </c:pt>
                <c:pt idx="9">
                  <c:v>0</c:v>
                </c:pt>
                <c:pt idx="10">
                  <c:v>0</c:v>
                </c:pt>
                <c:pt idx="11">
                  <c:v>8105</c:v>
                </c:pt>
                <c:pt idx="12">
                  <c:v>5</c:v>
                </c:pt>
                <c:pt idx="13">
                  <c:v>0</c:v>
                </c:pt>
                <c:pt idx="14">
                  <c:v>8942</c:v>
                </c:pt>
                <c:pt idx="15">
                  <c:v>82713</c:v>
                </c:pt>
                <c:pt idx="16">
                  <c:v>7682</c:v>
                </c:pt>
                <c:pt idx="17">
                  <c:v>0</c:v>
                </c:pt>
                <c:pt idx="18">
                  <c:v>7117</c:v>
                </c:pt>
                <c:pt idx="19">
                  <c:v>5494</c:v>
                </c:pt>
                <c:pt idx="20">
                  <c:v>895</c:v>
                </c:pt>
                <c:pt idx="21">
                  <c:v>75631</c:v>
                </c:pt>
                <c:pt idx="22">
                  <c:v>16254</c:v>
                </c:pt>
                <c:pt idx="23">
                  <c:v>2194</c:v>
                </c:pt>
                <c:pt idx="24">
                  <c:v>0</c:v>
                </c:pt>
                <c:pt idx="25">
                  <c:v>122320</c:v>
                </c:pt>
                <c:pt idx="26">
                  <c:v>6290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468109"/>
        <c:axId val="62599713"/>
      </c:barChart>
      <c:catAx>
        <c:axId val="394681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99713"/>
        <c:crosses val="autoZero"/>
        <c:auto val="1"/>
        <c:lblAlgn val="ctr"/>
        <c:lblOffset val="100"/>
        <c:noMultiLvlLbl val="0"/>
      </c:catAx>
      <c:valAx>
        <c:axId val="625997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681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49059</c:v>
                </c:pt>
                <c:pt idx="2">
                  <c:v>4596</c:v>
                </c:pt>
                <c:pt idx="3">
                  <c:v>0</c:v>
                </c:pt>
                <c:pt idx="4">
                  <c:v>1050099</c:v>
                </c:pt>
                <c:pt idx="5">
                  <c:v>52275</c:v>
                </c:pt>
                <c:pt idx="6">
                  <c:v>18411</c:v>
                </c:pt>
                <c:pt idx="7">
                  <c:v>939261.5</c:v>
                </c:pt>
                <c:pt idx="8">
                  <c:v>101951.75</c:v>
                </c:pt>
                <c:pt idx="9">
                  <c:v>10875</c:v>
                </c:pt>
                <c:pt idx="10">
                  <c:v>23385</c:v>
                </c:pt>
                <c:pt idx="11">
                  <c:v>1375</c:v>
                </c:pt>
                <c:pt idx="12">
                  <c:v>4006.25</c:v>
                </c:pt>
                <c:pt idx="13">
                  <c:v>16573</c:v>
                </c:pt>
                <c:pt idx="14">
                  <c:v>26259.5</c:v>
                </c:pt>
                <c:pt idx="15">
                  <c:v>354357</c:v>
                </c:pt>
                <c:pt idx="16">
                  <c:v>76184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143507</c:v>
                </c:pt>
                <c:pt idx="22">
                  <c:v>38253.25</c:v>
                </c:pt>
                <c:pt idx="23">
                  <c:v>37484.75</c:v>
                </c:pt>
                <c:pt idx="24">
                  <c:v>3548</c:v>
                </c:pt>
                <c:pt idx="25">
                  <c:v>1294064</c:v>
                </c:pt>
                <c:pt idx="26">
                  <c:v>68752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41122</c:v>
                </c:pt>
                <c:pt idx="2">
                  <c:v>3176.75</c:v>
                </c:pt>
                <c:pt idx="3">
                  <c:v>0</c:v>
                </c:pt>
                <c:pt idx="4">
                  <c:v>1173914</c:v>
                </c:pt>
                <c:pt idx="5">
                  <c:v>51942.75</c:v>
                </c:pt>
                <c:pt idx="6">
                  <c:v>19557</c:v>
                </c:pt>
                <c:pt idx="7">
                  <c:v>952547.75</c:v>
                </c:pt>
                <c:pt idx="8">
                  <c:v>113757.25</c:v>
                </c:pt>
                <c:pt idx="9">
                  <c:v>11518</c:v>
                </c:pt>
                <c:pt idx="10">
                  <c:v>17111.25</c:v>
                </c:pt>
                <c:pt idx="11">
                  <c:v>1384</c:v>
                </c:pt>
                <c:pt idx="12">
                  <c:v>2849.5</c:v>
                </c:pt>
                <c:pt idx="13">
                  <c:v>18507</c:v>
                </c:pt>
                <c:pt idx="14">
                  <c:v>27583</c:v>
                </c:pt>
                <c:pt idx="15">
                  <c:v>329574</c:v>
                </c:pt>
                <c:pt idx="16">
                  <c:v>17334</c:v>
                </c:pt>
                <c:pt idx="17">
                  <c:v>10609.5</c:v>
                </c:pt>
                <c:pt idx="18">
                  <c:v>1381.5</c:v>
                </c:pt>
                <c:pt idx="19">
                  <c:v>97.5</c:v>
                </c:pt>
                <c:pt idx="20">
                  <c:v>0</c:v>
                </c:pt>
                <c:pt idx="21">
                  <c:v>117354</c:v>
                </c:pt>
                <c:pt idx="22">
                  <c:v>30632.75</c:v>
                </c:pt>
                <c:pt idx="23">
                  <c:v>36389.75</c:v>
                </c:pt>
                <c:pt idx="24">
                  <c:v>2852</c:v>
                </c:pt>
                <c:pt idx="25">
                  <c:v>1252088</c:v>
                </c:pt>
                <c:pt idx="26">
                  <c:v>59958</c:v>
                </c:pt>
                <c:pt idx="27">
                  <c:v>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396121"/>
        <c:axId val="24304164"/>
      </c:barChart>
      <c:catAx>
        <c:axId val="223961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04164"/>
        <c:crosses val="autoZero"/>
        <c:auto val="1"/>
        <c:lblAlgn val="ctr"/>
        <c:lblOffset val="100"/>
        <c:noMultiLvlLbl val="0"/>
      </c:catAx>
      <c:valAx>
        <c:axId val="243041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961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906889</c:v>
                </c:pt>
                <c:pt idx="5">
                  <c:v>4455.5</c:v>
                </c:pt>
                <c:pt idx="6">
                  <c:v>6</c:v>
                </c:pt>
                <c:pt idx="7">
                  <c:v>388511.5</c:v>
                </c:pt>
                <c:pt idx="8">
                  <c:v>1008.5</c:v>
                </c:pt>
                <c:pt idx="9">
                  <c:v>446</c:v>
                </c:pt>
                <c:pt idx="10">
                  <c:v>3386</c:v>
                </c:pt>
                <c:pt idx="11">
                  <c:v>0</c:v>
                </c:pt>
                <c:pt idx="12">
                  <c:v>170.25</c:v>
                </c:pt>
                <c:pt idx="13">
                  <c:v>17</c:v>
                </c:pt>
                <c:pt idx="14">
                  <c:v>2411</c:v>
                </c:pt>
                <c:pt idx="15">
                  <c:v>207218</c:v>
                </c:pt>
                <c:pt idx="16">
                  <c:v>70115.5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32841</c:v>
                </c:pt>
                <c:pt idx="22">
                  <c:v>5749</c:v>
                </c:pt>
                <c:pt idx="23">
                  <c:v>0</c:v>
                </c:pt>
                <c:pt idx="24">
                  <c:v>0</c:v>
                </c:pt>
                <c:pt idx="25">
                  <c:v>588144</c:v>
                </c:pt>
                <c:pt idx="26">
                  <c:v>4988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995926</c:v>
                </c:pt>
                <c:pt idx="5">
                  <c:v>4755</c:v>
                </c:pt>
                <c:pt idx="6">
                  <c:v>0</c:v>
                </c:pt>
                <c:pt idx="7">
                  <c:v>451732.5</c:v>
                </c:pt>
                <c:pt idx="8">
                  <c:v>967.5</c:v>
                </c:pt>
                <c:pt idx="9">
                  <c:v>0</c:v>
                </c:pt>
                <c:pt idx="10">
                  <c:v>296</c:v>
                </c:pt>
                <c:pt idx="11">
                  <c:v>0</c:v>
                </c:pt>
                <c:pt idx="12">
                  <c:v>88.25</c:v>
                </c:pt>
                <c:pt idx="13">
                  <c:v>4</c:v>
                </c:pt>
                <c:pt idx="14">
                  <c:v>3428.25</c:v>
                </c:pt>
                <c:pt idx="15">
                  <c:v>184067</c:v>
                </c:pt>
                <c:pt idx="16">
                  <c:v>11452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8289</c:v>
                </c:pt>
                <c:pt idx="22">
                  <c:v>5192</c:v>
                </c:pt>
                <c:pt idx="23">
                  <c:v>0</c:v>
                </c:pt>
                <c:pt idx="24">
                  <c:v>0</c:v>
                </c:pt>
                <c:pt idx="25">
                  <c:v>636631</c:v>
                </c:pt>
                <c:pt idx="26">
                  <c:v>7526</c:v>
                </c:pt>
                <c:pt idx="27">
                  <c:v>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09266"/>
        <c:axId val="41909136"/>
      </c:barChart>
      <c:catAx>
        <c:axId val="594092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09136"/>
        <c:crosses val="autoZero"/>
        <c:auto val="1"/>
        <c:lblAlgn val="ctr"/>
        <c:lblOffset val="100"/>
        <c:noMultiLvlLbl val="0"/>
      </c:catAx>
      <c:valAx>
        <c:axId val="419091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092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39720.25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40921.25</c:v>
                </c:pt>
                <c:pt idx="6">
                  <c:v>18381</c:v>
                </c:pt>
                <c:pt idx="7">
                  <c:v>54840</c:v>
                </c:pt>
                <c:pt idx="8">
                  <c:v>4473.75</c:v>
                </c:pt>
                <c:pt idx="9">
                  <c:v>2088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21431</c:v>
                </c:pt>
                <c:pt idx="15">
                  <c:v>126614</c:v>
                </c:pt>
                <c:pt idx="16">
                  <c:v>1847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95757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51972</c:v>
                </c:pt>
                <c:pt idx="26">
                  <c:v>3087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34779.5</c:v>
                </c:pt>
                <c:pt idx="2">
                  <c:v>917.75</c:v>
                </c:pt>
                <c:pt idx="3">
                  <c:v>0</c:v>
                </c:pt>
                <c:pt idx="4">
                  <c:v>0</c:v>
                </c:pt>
                <c:pt idx="5">
                  <c:v>39770.25</c:v>
                </c:pt>
                <c:pt idx="6">
                  <c:v>19557</c:v>
                </c:pt>
                <c:pt idx="7">
                  <c:v>54742.25</c:v>
                </c:pt>
                <c:pt idx="8">
                  <c:v>4790.75</c:v>
                </c:pt>
                <c:pt idx="9">
                  <c:v>2885</c:v>
                </c:pt>
                <c:pt idx="10">
                  <c:v>1666.75</c:v>
                </c:pt>
                <c:pt idx="11">
                  <c:v>1327</c:v>
                </c:pt>
                <c:pt idx="12">
                  <c:v>433.25</c:v>
                </c:pt>
                <c:pt idx="13">
                  <c:v>1852</c:v>
                </c:pt>
                <c:pt idx="14">
                  <c:v>21290.25</c:v>
                </c:pt>
                <c:pt idx="15">
                  <c:v>126136</c:v>
                </c:pt>
                <c:pt idx="16">
                  <c:v>1652</c:v>
                </c:pt>
                <c:pt idx="17">
                  <c:v>551</c:v>
                </c:pt>
                <c:pt idx="18">
                  <c:v>1373.5</c:v>
                </c:pt>
                <c:pt idx="19">
                  <c:v>0</c:v>
                </c:pt>
                <c:pt idx="20">
                  <c:v>0</c:v>
                </c:pt>
                <c:pt idx="21">
                  <c:v>95833</c:v>
                </c:pt>
                <c:pt idx="22">
                  <c:v>6583</c:v>
                </c:pt>
                <c:pt idx="23">
                  <c:v>36082.75</c:v>
                </c:pt>
                <c:pt idx="24">
                  <c:v>0</c:v>
                </c:pt>
                <c:pt idx="25">
                  <c:v>48908</c:v>
                </c:pt>
                <c:pt idx="26">
                  <c:v>3713</c:v>
                </c:pt>
                <c:pt idx="27">
                  <c:v>7072.75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497352"/>
        <c:axId val="3516745"/>
      </c:barChart>
      <c:catAx>
        <c:axId val="40497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6745"/>
        <c:crosses val="autoZero"/>
        <c:auto val="1"/>
        <c:lblAlgn val="ctr"/>
        <c:lblOffset val="100"/>
        <c:noMultiLvlLbl val="0"/>
      </c:catAx>
      <c:valAx>
        <c:axId val="35167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973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8808.75</c:v>
                </c:pt>
                <c:pt idx="2">
                  <c:v>3612</c:v>
                </c:pt>
                <c:pt idx="3">
                  <c:v>0</c:v>
                </c:pt>
                <c:pt idx="4">
                  <c:v>143210</c:v>
                </c:pt>
                <c:pt idx="5">
                  <c:v>6898.25</c:v>
                </c:pt>
                <c:pt idx="6">
                  <c:v>24</c:v>
                </c:pt>
                <c:pt idx="7">
                  <c:v>495910</c:v>
                </c:pt>
                <c:pt idx="8">
                  <c:v>96469.5</c:v>
                </c:pt>
                <c:pt idx="9">
                  <c:v>8341</c:v>
                </c:pt>
                <c:pt idx="10">
                  <c:v>18611.5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20525</c:v>
                </c:pt>
                <c:pt idx="16">
                  <c:v>4221.5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14909</c:v>
                </c:pt>
                <c:pt idx="22">
                  <c:v>26833.5</c:v>
                </c:pt>
                <c:pt idx="23">
                  <c:v>441.25</c:v>
                </c:pt>
                <c:pt idx="24">
                  <c:v>3548</c:v>
                </c:pt>
                <c:pt idx="25">
                  <c:v>653948</c:v>
                </c:pt>
                <c:pt idx="26">
                  <c:v>60677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6045.5</c:v>
                </c:pt>
                <c:pt idx="2">
                  <c:v>2259</c:v>
                </c:pt>
                <c:pt idx="3">
                  <c:v>0</c:v>
                </c:pt>
                <c:pt idx="4">
                  <c:v>177988</c:v>
                </c:pt>
                <c:pt idx="5">
                  <c:v>7417.5</c:v>
                </c:pt>
                <c:pt idx="6">
                  <c:v>0</c:v>
                </c:pt>
                <c:pt idx="7">
                  <c:v>446073</c:v>
                </c:pt>
                <c:pt idx="8">
                  <c:v>107999</c:v>
                </c:pt>
                <c:pt idx="9">
                  <c:v>8633</c:v>
                </c:pt>
                <c:pt idx="10">
                  <c:v>15148.5</c:v>
                </c:pt>
                <c:pt idx="11">
                  <c:v>57</c:v>
                </c:pt>
                <c:pt idx="12">
                  <c:v>2328</c:v>
                </c:pt>
                <c:pt idx="13">
                  <c:v>16651</c:v>
                </c:pt>
                <c:pt idx="14">
                  <c:v>2864.5</c:v>
                </c:pt>
                <c:pt idx="15">
                  <c:v>19371</c:v>
                </c:pt>
                <c:pt idx="16">
                  <c:v>4230</c:v>
                </c:pt>
                <c:pt idx="17">
                  <c:v>10046.5</c:v>
                </c:pt>
                <c:pt idx="18">
                  <c:v>8</c:v>
                </c:pt>
                <c:pt idx="19">
                  <c:v>97.5</c:v>
                </c:pt>
                <c:pt idx="20">
                  <c:v>0</c:v>
                </c:pt>
                <c:pt idx="21">
                  <c:v>13232</c:v>
                </c:pt>
                <c:pt idx="22">
                  <c:v>18857.75</c:v>
                </c:pt>
                <c:pt idx="23">
                  <c:v>307</c:v>
                </c:pt>
                <c:pt idx="24">
                  <c:v>2852</c:v>
                </c:pt>
                <c:pt idx="25">
                  <c:v>566549</c:v>
                </c:pt>
                <c:pt idx="26">
                  <c:v>48719</c:v>
                </c:pt>
                <c:pt idx="2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395795"/>
        <c:axId val="17361216"/>
      </c:barChart>
      <c:catAx>
        <c:axId val="553957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61216"/>
        <c:crosses val="autoZero"/>
        <c:auto val="1"/>
        <c:lblAlgn val="ctr"/>
        <c:lblOffset val="100"/>
        <c:noMultiLvlLbl val="0"/>
      </c:catAx>
      <c:valAx>
        <c:axId val="173612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957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6793</c:v>
                </c:pt>
                <c:pt idx="5">
                  <c:v>355</c:v>
                </c:pt>
                <c:pt idx="6">
                  <c:v>8857</c:v>
                </c:pt>
                <c:pt idx="7">
                  <c:v>1780</c:v>
                </c:pt>
                <c:pt idx="8">
                  <c:v>622</c:v>
                </c:pt>
                <c:pt idx="9">
                  <c:v>493</c:v>
                </c:pt>
                <c:pt idx="10">
                  <c:v>310</c:v>
                </c:pt>
                <c:pt idx="11">
                  <c:v>2449</c:v>
                </c:pt>
                <c:pt idx="12">
                  <c:v>188</c:v>
                </c:pt>
                <c:pt idx="13">
                  <c:v>273</c:v>
                </c:pt>
                <c:pt idx="14">
                  <c:v>519</c:v>
                </c:pt>
                <c:pt idx="15">
                  <c:v>3759</c:v>
                </c:pt>
                <c:pt idx="16">
                  <c:v>264</c:v>
                </c:pt>
                <c:pt idx="17">
                  <c:v>116</c:v>
                </c:pt>
                <c:pt idx="18">
                  <c:v>181</c:v>
                </c:pt>
                <c:pt idx="19">
                  <c:v>202</c:v>
                </c:pt>
                <c:pt idx="20">
                  <c:v>222</c:v>
                </c:pt>
                <c:pt idx="21">
                  <c:v>4482</c:v>
                </c:pt>
                <c:pt idx="22">
                  <c:v>365</c:v>
                </c:pt>
                <c:pt idx="23">
                  <c:v>214</c:v>
                </c:pt>
                <c:pt idx="24">
                  <c:v>505</c:v>
                </c:pt>
                <c:pt idx="25">
                  <c:v>1675</c:v>
                </c:pt>
                <c:pt idx="26">
                  <c:v>379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250</c:v>
                </c:pt>
                <c:pt idx="1">
                  <c:v>176</c:v>
                </c:pt>
                <c:pt idx="2">
                  <c:v>385</c:v>
                </c:pt>
                <c:pt idx="3">
                  <c:v>176</c:v>
                </c:pt>
                <c:pt idx="4">
                  <c:v>6948</c:v>
                </c:pt>
                <c:pt idx="5">
                  <c:v>323</c:v>
                </c:pt>
                <c:pt idx="6">
                  <c:v>8842</c:v>
                </c:pt>
                <c:pt idx="7">
                  <c:v>1941</c:v>
                </c:pt>
                <c:pt idx="8">
                  <c:v>593</c:v>
                </c:pt>
                <c:pt idx="9">
                  <c:v>473</c:v>
                </c:pt>
                <c:pt idx="10">
                  <c:v>310</c:v>
                </c:pt>
                <c:pt idx="11">
                  <c:v>2400</c:v>
                </c:pt>
                <c:pt idx="12">
                  <c:v>198</c:v>
                </c:pt>
                <c:pt idx="13">
                  <c:v>256</c:v>
                </c:pt>
                <c:pt idx="14">
                  <c:v>572</c:v>
                </c:pt>
                <c:pt idx="15">
                  <c:v>3273</c:v>
                </c:pt>
                <c:pt idx="16">
                  <c:v>346</c:v>
                </c:pt>
                <c:pt idx="17">
                  <c:v>112</c:v>
                </c:pt>
                <c:pt idx="18">
                  <c:v>280</c:v>
                </c:pt>
                <c:pt idx="19">
                  <c:v>223</c:v>
                </c:pt>
                <c:pt idx="20">
                  <c:v>206</c:v>
                </c:pt>
                <c:pt idx="21">
                  <c:v>4210</c:v>
                </c:pt>
                <c:pt idx="22">
                  <c:v>357</c:v>
                </c:pt>
                <c:pt idx="23">
                  <c:v>208</c:v>
                </c:pt>
                <c:pt idx="24">
                  <c:v>556</c:v>
                </c:pt>
                <c:pt idx="25">
                  <c:v>1794</c:v>
                </c:pt>
                <c:pt idx="26">
                  <c:v>451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373530"/>
        <c:axId val="63892966"/>
      </c:barChart>
      <c:catAx>
        <c:axId val="293735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92966"/>
        <c:crosses val="autoZero"/>
        <c:auto val="1"/>
        <c:lblAlgn val="ctr"/>
        <c:lblOffset val="100"/>
        <c:noMultiLvlLbl val="0"/>
      </c:catAx>
      <c:valAx>
        <c:axId val="638929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735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3245353</c:v>
                </c:pt>
                <c:pt idx="1">
                  <c:v>683196</c:v>
                </c:pt>
                <c:pt idx="2">
                  <c:v>1358998</c:v>
                </c:pt>
                <c:pt idx="3">
                  <c:v>1112639</c:v>
                </c:pt>
                <c:pt idx="4">
                  <c:v>23485365</c:v>
                </c:pt>
                <c:pt idx="5">
                  <c:v>1258780</c:v>
                </c:pt>
                <c:pt idx="6">
                  <c:v>3955007</c:v>
                </c:pt>
                <c:pt idx="7">
                  <c:v>16215221</c:v>
                </c:pt>
                <c:pt idx="8">
                  <c:v>8153955</c:v>
                </c:pt>
                <c:pt idx="9">
                  <c:v>8696537</c:v>
                </c:pt>
                <c:pt idx="10">
                  <c:v>4421144</c:v>
                </c:pt>
                <c:pt idx="11">
                  <c:v>323679</c:v>
                </c:pt>
                <c:pt idx="12">
                  <c:v>1447701</c:v>
                </c:pt>
                <c:pt idx="13">
                  <c:v>4121360</c:v>
                </c:pt>
                <c:pt idx="14">
                  <c:v>7014691</c:v>
                </c:pt>
                <c:pt idx="15">
                  <c:v>8109511</c:v>
                </c:pt>
                <c:pt idx="16">
                  <c:v>1277787</c:v>
                </c:pt>
                <c:pt idx="17">
                  <c:v>582701</c:v>
                </c:pt>
                <c:pt idx="18">
                  <c:v>130904</c:v>
                </c:pt>
                <c:pt idx="19">
                  <c:v>654558</c:v>
                </c:pt>
                <c:pt idx="20">
                  <c:v>854759</c:v>
                </c:pt>
                <c:pt idx="21">
                  <c:v>3607410</c:v>
                </c:pt>
                <c:pt idx="22">
                  <c:v>1737341</c:v>
                </c:pt>
                <c:pt idx="23">
                  <c:v>1075143</c:v>
                </c:pt>
                <c:pt idx="24">
                  <c:v>7081484</c:v>
                </c:pt>
                <c:pt idx="25">
                  <c:v>19082474</c:v>
                </c:pt>
                <c:pt idx="26">
                  <c:v>1202598</c:v>
                </c:pt>
                <c:pt idx="27">
                  <c:v>356632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3398217</c:v>
                </c:pt>
                <c:pt idx="1">
                  <c:v>814674</c:v>
                </c:pt>
                <c:pt idx="2">
                  <c:v>1073218</c:v>
                </c:pt>
                <c:pt idx="3">
                  <c:v>983109</c:v>
                </c:pt>
                <c:pt idx="4">
                  <c:v>24953023</c:v>
                </c:pt>
                <c:pt idx="5">
                  <c:v>1131651</c:v>
                </c:pt>
                <c:pt idx="6">
                  <c:v>3672310</c:v>
                </c:pt>
                <c:pt idx="7">
                  <c:v>16520020</c:v>
                </c:pt>
                <c:pt idx="8">
                  <c:v>8458604</c:v>
                </c:pt>
                <c:pt idx="9">
                  <c:v>9285137</c:v>
                </c:pt>
                <c:pt idx="10">
                  <c:v>3884602</c:v>
                </c:pt>
                <c:pt idx="11">
                  <c:v>277340</c:v>
                </c:pt>
                <c:pt idx="12">
                  <c:v>1773119</c:v>
                </c:pt>
                <c:pt idx="13">
                  <c:v>3612941</c:v>
                </c:pt>
                <c:pt idx="14">
                  <c:v>7771606</c:v>
                </c:pt>
                <c:pt idx="15">
                  <c:v>6911727</c:v>
                </c:pt>
                <c:pt idx="16">
                  <c:v>794367</c:v>
                </c:pt>
                <c:pt idx="17">
                  <c:v>584925</c:v>
                </c:pt>
                <c:pt idx="18">
                  <c:v>125072</c:v>
                </c:pt>
                <c:pt idx="19">
                  <c:v>720768</c:v>
                </c:pt>
                <c:pt idx="20">
                  <c:v>826921</c:v>
                </c:pt>
                <c:pt idx="21">
                  <c:v>3078750</c:v>
                </c:pt>
                <c:pt idx="22">
                  <c:v>1846391</c:v>
                </c:pt>
                <c:pt idx="23">
                  <c:v>1014997</c:v>
                </c:pt>
                <c:pt idx="24">
                  <c:v>8147313</c:v>
                </c:pt>
                <c:pt idx="25">
                  <c:v>19342887</c:v>
                </c:pt>
                <c:pt idx="26">
                  <c:v>1192059</c:v>
                </c:pt>
                <c:pt idx="27">
                  <c:v>327012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547944"/>
        <c:axId val="52032655"/>
      </c:barChart>
      <c:catAx>
        <c:axId val="59547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2655"/>
        <c:crosses val="autoZero"/>
        <c:auto val="1"/>
        <c:lblAlgn val="ctr"/>
        <c:lblOffset val="100"/>
        <c:noMultiLvlLbl val="0"/>
      </c:catAx>
      <c:valAx>
        <c:axId val="520326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479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5280514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129397471</c:v>
                </c:pt>
                <c:pt idx="5">
                  <c:v>5780102</c:v>
                </c:pt>
                <c:pt idx="6">
                  <c:v>49330357</c:v>
                </c:pt>
                <c:pt idx="7">
                  <c:v>72078612</c:v>
                </c:pt>
                <c:pt idx="8">
                  <c:v>11956989</c:v>
                </c:pt>
                <c:pt idx="9">
                  <c:v>10657088</c:v>
                </c:pt>
                <c:pt idx="10">
                  <c:v>4764796</c:v>
                </c:pt>
                <c:pt idx="11">
                  <c:v>17547535</c:v>
                </c:pt>
                <c:pt idx="12">
                  <c:v>2975706</c:v>
                </c:pt>
                <c:pt idx="13">
                  <c:v>4182104</c:v>
                </c:pt>
                <c:pt idx="14">
                  <c:v>9148214</c:v>
                </c:pt>
                <c:pt idx="15">
                  <c:v>95374266</c:v>
                </c:pt>
                <c:pt idx="16">
                  <c:v>12087396</c:v>
                </c:pt>
                <c:pt idx="17">
                  <c:v>840406</c:v>
                </c:pt>
                <c:pt idx="18">
                  <c:v>5145324</c:v>
                </c:pt>
                <c:pt idx="19">
                  <c:v>3301070</c:v>
                </c:pt>
                <c:pt idx="20">
                  <c:v>1647830</c:v>
                </c:pt>
                <c:pt idx="21">
                  <c:v>64602162</c:v>
                </c:pt>
                <c:pt idx="22">
                  <c:v>6378965</c:v>
                </c:pt>
                <c:pt idx="23">
                  <c:v>1348976</c:v>
                </c:pt>
                <c:pt idx="24">
                  <c:v>10114421</c:v>
                </c:pt>
                <c:pt idx="25">
                  <c:v>65597384</c:v>
                </c:pt>
                <c:pt idx="26">
                  <c:v>9942786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4585214</c:v>
                </c:pt>
                <c:pt idx="1">
                  <c:v>2070392</c:v>
                </c:pt>
                <c:pt idx="2">
                  <c:v>6161973</c:v>
                </c:pt>
                <c:pt idx="3">
                  <c:v>1386669</c:v>
                </c:pt>
                <c:pt idx="4">
                  <c:v>134593302</c:v>
                </c:pt>
                <c:pt idx="5">
                  <c:v>6022778</c:v>
                </c:pt>
                <c:pt idx="6">
                  <c:v>51969398</c:v>
                </c:pt>
                <c:pt idx="7">
                  <c:v>74891693</c:v>
                </c:pt>
                <c:pt idx="8">
                  <c:v>11714348</c:v>
                </c:pt>
                <c:pt idx="9">
                  <c:v>9845914</c:v>
                </c:pt>
                <c:pt idx="10">
                  <c:v>4428326</c:v>
                </c:pt>
                <c:pt idx="11">
                  <c:v>15517643</c:v>
                </c:pt>
                <c:pt idx="12">
                  <c:v>2800845</c:v>
                </c:pt>
                <c:pt idx="13">
                  <c:v>4097733</c:v>
                </c:pt>
                <c:pt idx="14">
                  <c:v>10387791</c:v>
                </c:pt>
                <c:pt idx="15">
                  <c:v>80077794</c:v>
                </c:pt>
                <c:pt idx="16">
                  <c:v>9995585</c:v>
                </c:pt>
                <c:pt idx="17">
                  <c:v>791663</c:v>
                </c:pt>
                <c:pt idx="18">
                  <c:v>7986934</c:v>
                </c:pt>
                <c:pt idx="19">
                  <c:v>2841957</c:v>
                </c:pt>
                <c:pt idx="20">
                  <c:v>1733284</c:v>
                </c:pt>
                <c:pt idx="21">
                  <c:v>58655223</c:v>
                </c:pt>
                <c:pt idx="22">
                  <c:v>6914069</c:v>
                </c:pt>
                <c:pt idx="23">
                  <c:v>1255136</c:v>
                </c:pt>
                <c:pt idx="24">
                  <c:v>10485298</c:v>
                </c:pt>
                <c:pt idx="25">
                  <c:v>68574942</c:v>
                </c:pt>
                <c:pt idx="26">
                  <c:v>9840999</c:v>
                </c:pt>
                <c:pt idx="27">
                  <c:v>640453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30474"/>
        <c:axId val="16182849"/>
      </c:barChart>
      <c:catAx>
        <c:axId val="149304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82849"/>
        <c:crosses val="autoZero"/>
        <c:auto val="1"/>
        <c:lblAlgn val="ctr"/>
        <c:lblOffset val="100"/>
        <c:noMultiLvlLbl val="0"/>
      </c:catAx>
      <c:valAx>
        <c:axId val="161828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304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45</c:v>
                </c:pt>
                <c:pt idx="7">
                  <c:v>65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227</c:v>
                </c:pt>
                <c:pt idx="16">
                  <c:v>10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188</c:v>
                </c:pt>
                <c:pt idx="22">
                  <c:v>0</c:v>
                </c:pt>
                <c:pt idx="23">
                  <c:v>7</c:v>
                </c:pt>
                <c:pt idx="24">
                  <c:v>0</c:v>
                </c:pt>
                <c:pt idx="25">
                  <c:v>20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76333"/>
        <c:axId val="62819162"/>
      </c:barChart>
      <c:catAx>
        <c:axId val="63763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19162"/>
        <c:crosses val="autoZero"/>
        <c:auto val="1"/>
        <c:lblAlgn val="ctr"/>
        <c:lblOffset val="100"/>
        <c:noMultiLvlLbl val="0"/>
      </c:catAx>
      <c:valAx>
        <c:axId val="628191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63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38468</c:v>
                </c:pt>
                <c:pt idx="1">
                  <c:v>37142</c:v>
                </c:pt>
                <c:pt idx="2">
                  <c:v>86603</c:v>
                </c:pt>
                <c:pt idx="3">
                  <c:v>0</c:v>
                </c:pt>
                <c:pt idx="4">
                  <c:v>1002193</c:v>
                </c:pt>
                <c:pt idx="5">
                  <c:v>49924</c:v>
                </c:pt>
                <c:pt idx="6">
                  <c:v>997233</c:v>
                </c:pt>
                <c:pt idx="7">
                  <c:v>564998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1205992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2011309</c:v>
                </c:pt>
                <c:pt idx="22">
                  <c:v>19748</c:v>
                </c:pt>
                <c:pt idx="23">
                  <c:v>1326</c:v>
                </c:pt>
                <c:pt idx="24">
                  <c:v>0</c:v>
                </c:pt>
                <c:pt idx="25">
                  <c:v>191164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27097</c:v>
                </c:pt>
                <c:pt idx="1">
                  <c:v>29648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68738</c:v>
                </c:pt>
                <c:pt idx="6">
                  <c:v>1026074</c:v>
                </c:pt>
                <c:pt idx="7">
                  <c:v>567465</c:v>
                </c:pt>
                <c:pt idx="8">
                  <c:v>6446</c:v>
                </c:pt>
                <c:pt idx="9">
                  <c:v>6165</c:v>
                </c:pt>
                <c:pt idx="10">
                  <c:v>0</c:v>
                </c:pt>
                <c:pt idx="11">
                  <c:v>388992</c:v>
                </c:pt>
                <c:pt idx="12">
                  <c:v>964</c:v>
                </c:pt>
                <c:pt idx="13">
                  <c:v>0</c:v>
                </c:pt>
                <c:pt idx="14">
                  <c:v>13353</c:v>
                </c:pt>
                <c:pt idx="15">
                  <c:v>1038222</c:v>
                </c:pt>
                <c:pt idx="16">
                  <c:v>84922</c:v>
                </c:pt>
                <c:pt idx="17">
                  <c:v>0</c:v>
                </c:pt>
                <c:pt idx="18">
                  <c:v>106936</c:v>
                </c:pt>
                <c:pt idx="19">
                  <c:v>22217</c:v>
                </c:pt>
                <c:pt idx="20">
                  <c:v>0</c:v>
                </c:pt>
                <c:pt idx="21">
                  <c:v>1845314</c:v>
                </c:pt>
                <c:pt idx="22">
                  <c:v>32608</c:v>
                </c:pt>
                <c:pt idx="23">
                  <c:v>2506</c:v>
                </c:pt>
                <c:pt idx="24">
                  <c:v>0</c:v>
                </c:pt>
                <c:pt idx="25">
                  <c:v>210395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36727"/>
        <c:axId val="40203837"/>
      </c:barChart>
      <c:catAx>
        <c:axId val="189367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03837"/>
        <c:crosses val="autoZero"/>
        <c:auto val="1"/>
        <c:lblAlgn val="ctr"/>
        <c:lblOffset val="100"/>
        <c:noMultiLvlLbl val="0"/>
      </c:catAx>
      <c:valAx>
        <c:axId val="402038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367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29652</c:v>
                </c:pt>
                <c:pt idx="2">
                  <c:v>86248</c:v>
                </c:pt>
                <c:pt idx="3">
                  <c:v>0</c:v>
                </c:pt>
                <c:pt idx="4">
                  <c:v>1002193</c:v>
                </c:pt>
                <c:pt idx="5">
                  <c:v>8447</c:v>
                </c:pt>
                <c:pt idx="6">
                  <c:v>846069</c:v>
                </c:pt>
                <c:pt idx="7">
                  <c:v>213694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134354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25033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4805</c:v>
                </c:pt>
                <c:pt idx="6">
                  <c:v>860973</c:v>
                </c:pt>
                <c:pt idx="7">
                  <c:v>247989</c:v>
                </c:pt>
                <c:pt idx="8">
                  <c:v>6446</c:v>
                </c:pt>
                <c:pt idx="9">
                  <c:v>0</c:v>
                </c:pt>
                <c:pt idx="10">
                  <c:v>0</c:v>
                </c:pt>
                <c:pt idx="11">
                  <c:v>388992</c:v>
                </c:pt>
                <c:pt idx="12">
                  <c:v>0</c:v>
                </c:pt>
                <c:pt idx="13">
                  <c:v>0</c:v>
                </c:pt>
                <c:pt idx="14">
                  <c:v>13353</c:v>
                </c:pt>
                <c:pt idx="15">
                  <c:v>332680</c:v>
                </c:pt>
                <c:pt idx="16">
                  <c:v>66364</c:v>
                </c:pt>
                <c:pt idx="17">
                  <c:v>0</c:v>
                </c:pt>
                <c:pt idx="18">
                  <c:v>106348</c:v>
                </c:pt>
                <c:pt idx="19">
                  <c:v>22217</c:v>
                </c:pt>
                <c:pt idx="20">
                  <c:v>0</c:v>
                </c:pt>
                <c:pt idx="21">
                  <c:v>1371042</c:v>
                </c:pt>
                <c:pt idx="22">
                  <c:v>32596</c:v>
                </c:pt>
                <c:pt idx="23">
                  <c:v>0</c:v>
                </c:pt>
                <c:pt idx="24">
                  <c:v>0</c:v>
                </c:pt>
                <c:pt idx="25">
                  <c:v>144787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753484"/>
        <c:axId val="57561151"/>
      </c:barChart>
      <c:catAx>
        <c:axId val="467534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61151"/>
        <c:crosses val="autoZero"/>
        <c:auto val="1"/>
        <c:lblAlgn val="ctr"/>
        <c:lblOffset val="100"/>
        <c:noMultiLvlLbl val="0"/>
      </c:catAx>
      <c:valAx>
        <c:axId val="575611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534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351304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916903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695797</c:v>
                </c:pt>
                <c:pt idx="22">
                  <c:v>0</c:v>
                </c:pt>
                <c:pt idx="23">
                  <c:v>1326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27097</c:v>
                </c:pt>
                <c:pt idx="1">
                  <c:v>4615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63933</c:v>
                </c:pt>
                <c:pt idx="6">
                  <c:v>165101</c:v>
                </c:pt>
                <c:pt idx="7">
                  <c:v>319476</c:v>
                </c:pt>
                <c:pt idx="8">
                  <c:v>0</c:v>
                </c:pt>
                <c:pt idx="9">
                  <c:v>6165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705542</c:v>
                </c:pt>
                <c:pt idx="16">
                  <c:v>18558</c:v>
                </c:pt>
                <c:pt idx="17">
                  <c:v>0</c:v>
                </c:pt>
                <c:pt idx="18">
                  <c:v>588</c:v>
                </c:pt>
                <c:pt idx="19">
                  <c:v>0</c:v>
                </c:pt>
                <c:pt idx="20">
                  <c:v>0</c:v>
                </c:pt>
                <c:pt idx="21">
                  <c:v>474272</c:v>
                </c:pt>
                <c:pt idx="22">
                  <c:v>12</c:v>
                </c:pt>
                <c:pt idx="23">
                  <c:v>2506</c:v>
                </c:pt>
                <c:pt idx="24">
                  <c:v>0</c:v>
                </c:pt>
                <c:pt idx="25">
                  <c:v>65608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366254"/>
        <c:axId val="38769301"/>
      </c:barChart>
      <c:catAx>
        <c:axId val="593662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69301"/>
        <c:crosses val="autoZero"/>
        <c:auto val="1"/>
        <c:lblAlgn val="ctr"/>
        <c:lblOffset val="100"/>
        <c:noMultiLvlLbl val="0"/>
      </c:catAx>
      <c:valAx>
        <c:axId val="387693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662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13090</c:v>
                </c:pt>
                <c:pt idx="2">
                  <c:v>27928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199109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39440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8815</c:v>
                </c:pt>
                <c:pt idx="2">
                  <c:v>28565</c:v>
                </c:pt>
                <c:pt idx="3">
                  <c:v>0</c:v>
                </c:pt>
                <c:pt idx="4">
                  <c:v>210155</c:v>
                </c:pt>
                <c:pt idx="5">
                  <c:v>2948</c:v>
                </c:pt>
                <c:pt idx="6">
                  <c:v>194589</c:v>
                </c:pt>
                <c:pt idx="7">
                  <c:v>69910</c:v>
                </c:pt>
                <c:pt idx="8">
                  <c:v>3100</c:v>
                </c:pt>
                <c:pt idx="9">
                  <c:v>0</c:v>
                </c:pt>
                <c:pt idx="10">
                  <c:v>0</c:v>
                </c:pt>
                <c:pt idx="11">
                  <c:v>95309</c:v>
                </c:pt>
                <c:pt idx="12">
                  <c:v>0</c:v>
                </c:pt>
                <c:pt idx="13">
                  <c:v>0</c:v>
                </c:pt>
                <c:pt idx="14">
                  <c:v>7900</c:v>
                </c:pt>
                <c:pt idx="15">
                  <c:v>142372</c:v>
                </c:pt>
                <c:pt idx="16">
                  <c:v>14390</c:v>
                </c:pt>
                <c:pt idx="17">
                  <c:v>0</c:v>
                </c:pt>
                <c:pt idx="18">
                  <c:v>26047</c:v>
                </c:pt>
                <c:pt idx="19">
                  <c:v>7033</c:v>
                </c:pt>
                <c:pt idx="20">
                  <c:v>0</c:v>
                </c:pt>
                <c:pt idx="21">
                  <c:v>411753</c:v>
                </c:pt>
                <c:pt idx="22">
                  <c:v>15009</c:v>
                </c:pt>
                <c:pt idx="23">
                  <c:v>0</c:v>
                </c:pt>
                <c:pt idx="24">
                  <c:v>0</c:v>
                </c:pt>
                <c:pt idx="25">
                  <c:v>42520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42116"/>
        <c:axId val="9221289"/>
      </c:barChart>
      <c:catAx>
        <c:axId val="56421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1289"/>
        <c:crosses val="autoZero"/>
        <c:auto val="1"/>
        <c:lblAlgn val="ctr"/>
        <c:lblOffset val="100"/>
        <c:noMultiLvlLbl val="0"/>
      </c:catAx>
      <c:valAx>
        <c:axId val="92212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21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1565</c:v>
                </c:pt>
                <c:pt idx="3">
                  <c:v>0</c:v>
                </c:pt>
                <c:pt idx="4">
                  <c:v>1303</c:v>
                </c:pt>
                <c:pt idx="5">
                  <c:v>7105</c:v>
                </c:pt>
                <c:pt idx="6">
                  <c:v>27081</c:v>
                </c:pt>
                <c:pt idx="7">
                  <c:v>168446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129599</c:v>
                </c:pt>
                <c:pt idx="16">
                  <c:v>37232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21550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116535</c:v>
                </c:pt>
                <c:pt idx="26">
                  <c:v>162492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537</c:v>
                </c:pt>
                <c:pt idx="2">
                  <c:v>687</c:v>
                </c:pt>
                <c:pt idx="3">
                  <c:v>0</c:v>
                </c:pt>
                <c:pt idx="4">
                  <c:v>1003</c:v>
                </c:pt>
                <c:pt idx="5">
                  <c:v>4268</c:v>
                </c:pt>
                <c:pt idx="6">
                  <c:v>31210</c:v>
                </c:pt>
                <c:pt idx="7">
                  <c:v>184637</c:v>
                </c:pt>
                <c:pt idx="8">
                  <c:v>4837</c:v>
                </c:pt>
                <c:pt idx="9">
                  <c:v>2006</c:v>
                </c:pt>
                <c:pt idx="10">
                  <c:v>77</c:v>
                </c:pt>
                <c:pt idx="11">
                  <c:v>595</c:v>
                </c:pt>
                <c:pt idx="12">
                  <c:v>0</c:v>
                </c:pt>
                <c:pt idx="13">
                  <c:v>5</c:v>
                </c:pt>
                <c:pt idx="14">
                  <c:v>3977</c:v>
                </c:pt>
                <c:pt idx="15">
                  <c:v>86422</c:v>
                </c:pt>
                <c:pt idx="16">
                  <c:v>31020</c:v>
                </c:pt>
                <c:pt idx="17">
                  <c:v>181</c:v>
                </c:pt>
                <c:pt idx="18">
                  <c:v>11313</c:v>
                </c:pt>
                <c:pt idx="19">
                  <c:v>19</c:v>
                </c:pt>
                <c:pt idx="20">
                  <c:v>68063</c:v>
                </c:pt>
                <c:pt idx="21">
                  <c:v>19877</c:v>
                </c:pt>
                <c:pt idx="22">
                  <c:v>82655</c:v>
                </c:pt>
                <c:pt idx="23">
                  <c:v>1797</c:v>
                </c:pt>
                <c:pt idx="24">
                  <c:v>64148</c:v>
                </c:pt>
                <c:pt idx="25">
                  <c:v>130425</c:v>
                </c:pt>
                <c:pt idx="26">
                  <c:v>173062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2858"/>
        <c:axId val="2654324"/>
      </c:barChart>
      <c:catAx>
        <c:axId val="46328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4324"/>
        <c:crosses val="autoZero"/>
        <c:auto val="1"/>
        <c:lblAlgn val="ctr"/>
        <c:lblOffset val="100"/>
        <c:noMultiLvlLbl val="0"/>
      </c:catAx>
      <c:valAx>
        <c:axId val="26543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28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2050891</c:v>
                </c:pt>
                <c:pt idx="1">
                  <c:v>198619</c:v>
                </c:pt>
                <c:pt idx="2">
                  <c:v>220893</c:v>
                </c:pt>
                <c:pt idx="3">
                  <c:v>483076</c:v>
                </c:pt>
                <c:pt idx="4">
                  <c:v>4443453</c:v>
                </c:pt>
                <c:pt idx="5">
                  <c:v>254929</c:v>
                </c:pt>
                <c:pt idx="6">
                  <c:v>53019</c:v>
                </c:pt>
                <c:pt idx="7">
                  <c:v>4284320</c:v>
                </c:pt>
                <c:pt idx="8">
                  <c:v>5430405</c:v>
                </c:pt>
                <c:pt idx="9">
                  <c:v>6337000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3813132</c:v>
                </c:pt>
                <c:pt idx="15">
                  <c:v>446250</c:v>
                </c:pt>
                <c:pt idx="16">
                  <c:v>279114</c:v>
                </c:pt>
                <c:pt idx="17">
                  <c:v>416580</c:v>
                </c:pt>
                <c:pt idx="18">
                  <c:v>0</c:v>
                </c:pt>
                <c:pt idx="19">
                  <c:v>306319</c:v>
                </c:pt>
                <c:pt idx="20">
                  <c:v>570933</c:v>
                </c:pt>
                <c:pt idx="21">
                  <c:v>276085</c:v>
                </c:pt>
                <c:pt idx="22">
                  <c:v>746633</c:v>
                </c:pt>
                <c:pt idx="23">
                  <c:v>534148</c:v>
                </c:pt>
                <c:pt idx="24">
                  <c:v>5211501</c:v>
                </c:pt>
                <c:pt idx="25">
                  <c:v>4171153</c:v>
                </c:pt>
                <c:pt idx="26">
                  <c:v>415989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9-458F-8351-E9B50F4FDA7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2188512</c:v>
                </c:pt>
                <c:pt idx="1">
                  <c:v>252927</c:v>
                </c:pt>
                <c:pt idx="2">
                  <c:v>219468</c:v>
                </c:pt>
                <c:pt idx="3">
                  <c:v>501709</c:v>
                </c:pt>
                <c:pt idx="4">
                  <c:v>4782877</c:v>
                </c:pt>
                <c:pt idx="5">
                  <c:v>318743</c:v>
                </c:pt>
                <c:pt idx="6">
                  <c:v>117859</c:v>
                </c:pt>
                <c:pt idx="7">
                  <c:v>3902440</c:v>
                </c:pt>
                <c:pt idx="8">
                  <c:v>5683253</c:v>
                </c:pt>
                <c:pt idx="9">
                  <c:v>6302003</c:v>
                </c:pt>
                <c:pt idx="10">
                  <c:v>2649964</c:v>
                </c:pt>
                <c:pt idx="11">
                  <c:v>89868</c:v>
                </c:pt>
                <c:pt idx="12">
                  <c:v>1029204</c:v>
                </c:pt>
                <c:pt idx="13">
                  <c:v>2086823</c:v>
                </c:pt>
                <c:pt idx="14">
                  <c:v>4009029</c:v>
                </c:pt>
                <c:pt idx="15">
                  <c:v>424241</c:v>
                </c:pt>
                <c:pt idx="16">
                  <c:v>378984</c:v>
                </c:pt>
                <c:pt idx="17">
                  <c:v>392425</c:v>
                </c:pt>
                <c:pt idx="18">
                  <c:v>11</c:v>
                </c:pt>
                <c:pt idx="19">
                  <c:v>364326</c:v>
                </c:pt>
                <c:pt idx="20">
                  <c:v>490880</c:v>
                </c:pt>
                <c:pt idx="21">
                  <c:v>170583</c:v>
                </c:pt>
                <c:pt idx="22">
                  <c:v>889781</c:v>
                </c:pt>
                <c:pt idx="23">
                  <c:v>500308</c:v>
                </c:pt>
                <c:pt idx="24">
                  <c:v>6149381</c:v>
                </c:pt>
                <c:pt idx="25">
                  <c:v>3984371</c:v>
                </c:pt>
                <c:pt idx="26">
                  <c:v>390825</c:v>
                </c:pt>
                <c:pt idx="27">
                  <c:v>176280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9-458F-8351-E9B50F4FD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8394"/>
        <c:axId val="6606197"/>
      </c:barChart>
      <c:catAx>
        <c:axId val="28483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6197"/>
        <c:crosses val="autoZero"/>
        <c:auto val="1"/>
        <c:lblAlgn val="ctr"/>
        <c:lblOffset val="100"/>
        <c:noMultiLvlLbl val="0"/>
      </c:catAx>
      <c:valAx>
        <c:axId val="66061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83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16144</c:v>
                </c:pt>
                <c:pt idx="6">
                  <c:v>30992</c:v>
                </c:pt>
                <c:pt idx="7">
                  <c:v>1617657</c:v>
                </c:pt>
                <c:pt idx="8">
                  <c:v>3969716</c:v>
                </c:pt>
                <c:pt idx="9">
                  <c:v>4865500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3091167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98433</c:v>
                </c:pt>
                <c:pt idx="22">
                  <c:v>51120</c:v>
                </c:pt>
                <c:pt idx="23">
                  <c:v>82461</c:v>
                </c:pt>
                <c:pt idx="24">
                  <c:v>3243304</c:v>
                </c:pt>
                <c:pt idx="25">
                  <c:v>699472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3-448D-852C-222B922A690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1390374</c:v>
                </c:pt>
                <c:pt idx="1">
                  <c:v>5201</c:v>
                </c:pt>
                <c:pt idx="2">
                  <c:v>18621</c:v>
                </c:pt>
                <c:pt idx="3">
                  <c:v>55182</c:v>
                </c:pt>
                <c:pt idx="4">
                  <c:v>3299495</c:v>
                </c:pt>
                <c:pt idx="5">
                  <c:v>9001</c:v>
                </c:pt>
                <c:pt idx="6">
                  <c:v>91452</c:v>
                </c:pt>
                <c:pt idx="7">
                  <c:v>1359854</c:v>
                </c:pt>
                <c:pt idx="8">
                  <c:v>4369414</c:v>
                </c:pt>
                <c:pt idx="9">
                  <c:v>4892572</c:v>
                </c:pt>
                <c:pt idx="10">
                  <c:v>1441990</c:v>
                </c:pt>
                <c:pt idx="11">
                  <c:v>89032</c:v>
                </c:pt>
                <c:pt idx="12">
                  <c:v>453085</c:v>
                </c:pt>
                <c:pt idx="13">
                  <c:v>256719</c:v>
                </c:pt>
                <c:pt idx="14">
                  <c:v>3248252</c:v>
                </c:pt>
                <c:pt idx="15">
                  <c:v>294222</c:v>
                </c:pt>
                <c:pt idx="16">
                  <c:v>16812</c:v>
                </c:pt>
                <c:pt idx="17">
                  <c:v>0</c:v>
                </c:pt>
                <c:pt idx="18">
                  <c:v>0</c:v>
                </c:pt>
                <c:pt idx="19">
                  <c:v>250223</c:v>
                </c:pt>
                <c:pt idx="20">
                  <c:v>0</c:v>
                </c:pt>
                <c:pt idx="21">
                  <c:v>52134</c:v>
                </c:pt>
                <c:pt idx="22">
                  <c:v>49691</c:v>
                </c:pt>
                <c:pt idx="23">
                  <c:v>124942</c:v>
                </c:pt>
                <c:pt idx="24">
                  <c:v>3505882</c:v>
                </c:pt>
                <c:pt idx="25">
                  <c:v>671507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3-448D-852C-222B922A6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90361"/>
        <c:axId val="39381159"/>
      </c:barChart>
      <c:catAx>
        <c:axId val="124903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81159"/>
        <c:crosses val="autoZero"/>
        <c:auto val="1"/>
        <c:lblAlgn val="ctr"/>
        <c:lblOffset val="100"/>
        <c:noMultiLvlLbl val="0"/>
      </c:catAx>
      <c:valAx>
        <c:axId val="393811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903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641644</c:v>
                </c:pt>
                <c:pt idx="1">
                  <c:v>140703</c:v>
                </c:pt>
                <c:pt idx="2">
                  <c:v>50774</c:v>
                </c:pt>
                <c:pt idx="3">
                  <c:v>385293</c:v>
                </c:pt>
                <c:pt idx="4">
                  <c:v>40896</c:v>
                </c:pt>
                <c:pt idx="5">
                  <c:v>223769</c:v>
                </c:pt>
                <c:pt idx="6">
                  <c:v>21340</c:v>
                </c:pt>
                <c:pt idx="7">
                  <c:v>650324</c:v>
                </c:pt>
                <c:pt idx="8">
                  <c:v>520774</c:v>
                </c:pt>
                <c:pt idx="9">
                  <c:v>1350603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710713</c:v>
                </c:pt>
                <c:pt idx="15">
                  <c:v>88606</c:v>
                </c:pt>
                <c:pt idx="16">
                  <c:v>229554</c:v>
                </c:pt>
                <c:pt idx="17">
                  <c:v>314205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466474</c:v>
                </c:pt>
                <c:pt idx="23">
                  <c:v>406038</c:v>
                </c:pt>
                <c:pt idx="24">
                  <c:v>1727835</c:v>
                </c:pt>
                <c:pt idx="25">
                  <c:v>490331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C-4356-AC52-C99604ABBD9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725721</c:v>
                </c:pt>
                <c:pt idx="1">
                  <c:v>210825</c:v>
                </c:pt>
                <c:pt idx="2">
                  <c:v>76553</c:v>
                </c:pt>
                <c:pt idx="3">
                  <c:v>353908</c:v>
                </c:pt>
                <c:pt idx="4">
                  <c:v>42624</c:v>
                </c:pt>
                <c:pt idx="5">
                  <c:v>300867</c:v>
                </c:pt>
                <c:pt idx="6">
                  <c:v>22985</c:v>
                </c:pt>
                <c:pt idx="7">
                  <c:v>716639</c:v>
                </c:pt>
                <c:pt idx="8">
                  <c:v>446423</c:v>
                </c:pt>
                <c:pt idx="9">
                  <c:v>1317332</c:v>
                </c:pt>
                <c:pt idx="10">
                  <c:v>1159384</c:v>
                </c:pt>
                <c:pt idx="11">
                  <c:v>0</c:v>
                </c:pt>
                <c:pt idx="12">
                  <c:v>549735</c:v>
                </c:pt>
                <c:pt idx="13">
                  <c:v>1598077</c:v>
                </c:pt>
                <c:pt idx="14">
                  <c:v>739344</c:v>
                </c:pt>
                <c:pt idx="15">
                  <c:v>37567</c:v>
                </c:pt>
                <c:pt idx="16">
                  <c:v>311829</c:v>
                </c:pt>
                <c:pt idx="17">
                  <c:v>321158</c:v>
                </c:pt>
                <c:pt idx="18">
                  <c:v>0</c:v>
                </c:pt>
                <c:pt idx="19">
                  <c:v>41268</c:v>
                </c:pt>
                <c:pt idx="20">
                  <c:v>155596</c:v>
                </c:pt>
                <c:pt idx="21">
                  <c:v>32411</c:v>
                </c:pt>
                <c:pt idx="22">
                  <c:v>638830</c:v>
                </c:pt>
                <c:pt idx="23">
                  <c:v>322786</c:v>
                </c:pt>
                <c:pt idx="24">
                  <c:v>2400596</c:v>
                </c:pt>
                <c:pt idx="25">
                  <c:v>545008</c:v>
                </c:pt>
                <c:pt idx="26">
                  <c:v>13397</c:v>
                </c:pt>
                <c:pt idx="27">
                  <c:v>53770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C-4356-AC52-C99604ABB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30339"/>
        <c:axId val="51519791"/>
      </c:barChart>
      <c:catAx>
        <c:axId val="209303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19791"/>
        <c:crosses val="autoZero"/>
        <c:auto val="1"/>
        <c:lblAlgn val="ctr"/>
        <c:lblOffset val="100"/>
        <c:noMultiLvlLbl val="0"/>
      </c:catAx>
      <c:valAx>
        <c:axId val="515197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303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7230073</c:v>
                </c:pt>
                <c:pt idx="5">
                  <c:v>151411</c:v>
                </c:pt>
                <c:pt idx="6">
                  <c:v>332546</c:v>
                </c:pt>
                <c:pt idx="7">
                  <c:v>3194639</c:v>
                </c:pt>
                <c:pt idx="8">
                  <c:v>5049340</c:v>
                </c:pt>
                <c:pt idx="9">
                  <c:v>6534303</c:v>
                </c:pt>
                <c:pt idx="10">
                  <c:v>2259080</c:v>
                </c:pt>
                <c:pt idx="11">
                  <c:v>152260</c:v>
                </c:pt>
                <c:pt idx="12">
                  <c:v>530569</c:v>
                </c:pt>
                <c:pt idx="13">
                  <c:v>401030</c:v>
                </c:pt>
                <c:pt idx="14">
                  <c:v>5357116</c:v>
                </c:pt>
                <c:pt idx="15">
                  <c:v>2540241</c:v>
                </c:pt>
                <c:pt idx="16">
                  <c:v>34388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908716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946637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2330395</c:v>
                </c:pt>
                <c:pt idx="1">
                  <c:v>19906</c:v>
                </c:pt>
                <c:pt idx="2">
                  <c:v>44980</c:v>
                </c:pt>
                <c:pt idx="3">
                  <c:v>146380</c:v>
                </c:pt>
                <c:pt idx="4">
                  <c:v>7658218</c:v>
                </c:pt>
                <c:pt idx="5">
                  <c:v>120716</c:v>
                </c:pt>
                <c:pt idx="6">
                  <c:v>307310</c:v>
                </c:pt>
                <c:pt idx="7">
                  <c:v>2971620</c:v>
                </c:pt>
                <c:pt idx="8">
                  <c:v>5716075</c:v>
                </c:pt>
                <c:pt idx="9">
                  <c:v>6807919</c:v>
                </c:pt>
                <c:pt idx="10">
                  <c:v>2195676</c:v>
                </c:pt>
                <c:pt idx="11">
                  <c:v>138895</c:v>
                </c:pt>
                <c:pt idx="12">
                  <c:v>485042</c:v>
                </c:pt>
                <c:pt idx="13">
                  <c:v>344701</c:v>
                </c:pt>
                <c:pt idx="14">
                  <c:v>6101857</c:v>
                </c:pt>
                <c:pt idx="15">
                  <c:v>2037863</c:v>
                </c:pt>
                <c:pt idx="16">
                  <c:v>29577</c:v>
                </c:pt>
                <c:pt idx="17">
                  <c:v>0</c:v>
                </c:pt>
                <c:pt idx="18">
                  <c:v>16998</c:v>
                </c:pt>
                <c:pt idx="19">
                  <c:v>342091</c:v>
                </c:pt>
                <c:pt idx="20">
                  <c:v>0</c:v>
                </c:pt>
                <c:pt idx="21">
                  <c:v>867181</c:v>
                </c:pt>
                <c:pt idx="22">
                  <c:v>52338</c:v>
                </c:pt>
                <c:pt idx="23">
                  <c:v>131278</c:v>
                </c:pt>
                <c:pt idx="24">
                  <c:v>5118741</c:v>
                </c:pt>
                <c:pt idx="25">
                  <c:v>1002961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86751"/>
        <c:axId val="40526467"/>
      </c:barChart>
      <c:catAx>
        <c:axId val="115867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6467"/>
        <c:crosses val="autoZero"/>
        <c:auto val="1"/>
        <c:lblAlgn val="ctr"/>
        <c:lblOffset val="100"/>
        <c:noMultiLvlLbl val="0"/>
      </c:catAx>
      <c:valAx>
        <c:axId val="405264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867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158087</c:v>
                </c:pt>
                <c:pt idx="3">
                  <c:v>15982</c:v>
                </c:pt>
                <c:pt idx="4">
                  <c:v>1481616</c:v>
                </c:pt>
                <c:pt idx="5">
                  <c:v>15016</c:v>
                </c:pt>
                <c:pt idx="6">
                  <c:v>687</c:v>
                </c:pt>
                <c:pt idx="7">
                  <c:v>2016339</c:v>
                </c:pt>
                <c:pt idx="8">
                  <c:v>939915</c:v>
                </c:pt>
                <c:pt idx="9">
                  <c:v>120897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104339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328105</c:v>
                </c:pt>
                <c:pt idx="21">
                  <c:v>135975</c:v>
                </c:pt>
                <c:pt idx="22">
                  <c:v>229039</c:v>
                </c:pt>
                <c:pt idx="23">
                  <c:v>45649</c:v>
                </c:pt>
                <c:pt idx="24">
                  <c:v>240362</c:v>
                </c:pt>
                <c:pt idx="25">
                  <c:v>2981350</c:v>
                </c:pt>
                <c:pt idx="26">
                  <c:v>399116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1-4F93-BD0A-F11369568F8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72417</c:v>
                </c:pt>
                <c:pt idx="1">
                  <c:v>36901</c:v>
                </c:pt>
                <c:pt idx="2">
                  <c:v>124294</c:v>
                </c:pt>
                <c:pt idx="3">
                  <c:v>92619</c:v>
                </c:pt>
                <c:pt idx="4">
                  <c:v>1440758</c:v>
                </c:pt>
                <c:pt idx="5">
                  <c:v>8875</c:v>
                </c:pt>
                <c:pt idx="6">
                  <c:v>3422</c:v>
                </c:pt>
                <c:pt idx="7">
                  <c:v>1825947</c:v>
                </c:pt>
                <c:pt idx="8">
                  <c:v>867416</c:v>
                </c:pt>
                <c:pt idx="9">
                  <c:v>92099</c:v>
                </c:pt>
                <c:pt idx="10">
                  <c:v>48590</c:v>
                </c:pt>
                <c:pt idx="11">
                  <c:v>836</c:v>
                </c:pt>
                <c:pt idx="12">
                  <c:v>26384</c:v>
                </c:pt>
                <c:pt idx="13">
                  <c:v>232027</c:v>
                </c:pt>
                <c:pt idx="14">
                  <c:v>21433</c:v>
                </c:pt>
                <c:pt idx="15">
                  <c:v>92452</c:v>
                </c:pt>
                <c:pt idx="16">
                  <c:v>50343</c:v>
                </c:pt>
                <c:pt idx="17">
                  <c:v>71267</c:v>
                </c:pt>
                <c:pt idx="18">
                  <c:v>11</c:v>
                </c:pt>
                <c:pt idx="19">
                  <c:v>72835</c:v>
                </c:pt>
                <c:pt idx="20">
                  <c:v>335284</c:v>
                </c:pt>
                <c:pt idx="21">
                  <c:v>86038</c:v>
                </c:pt>
                <c:pt idx="22">
                  <c:v>201260</c:v>
                </c:pt>
                <c:pt idx="23">
                  <c:v>52580</c:v>
                </c:pt>
                <c:pt idx="24">
                  <c:v>242903</c:v>
                </c:pt>
                <c:pt idx="25">
                  <c:v>2767856</c:v>
                </c:pt>
                <c:pt idx="26">
                  <c:v>371428</c:v>
                </c:pt>
                <c:pt idx="27">
                  <c:v>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1-4F93-BD0A-F11369568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901118"/>
        <c:axId val="58862516"/>
      </c:barChart>
      <c:catAx>
        <c:axId val="339011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62516"/>
        <c:crosses val="autoZero"/>
        <c:auto val="1"/>
        <c:lblAlgn val="ctr"/>
        <c:lblOffset val="100"/>
        <c:noMultiLvlLbl val="0"/>
      </c:catAx>
      <c:valAx>
        <c:axId val="588625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011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594282</c:v>
                </c:pt>
                <c:pt idx="1">
                  <c:v>124707</c:v>
                </c:pt>
                <c:pt idx="2">
                  <c:v>863941</c:v>
                </c:pt>
                <c:pt idx="3">
                  <c:v>581168</c:v>
                </c:pt>
                <c:pt idx="4">
                  <c:v>2190306</c:v>
                </c:pt>
                <c:pt idx="5">
                  <c:v>264537</c:v>
                </c:pt>
                <c:pt idx="6">
                  <c:v>1066</c:v>
                </c:pt>
                <c:pt idx="7">
                  <c:v>2915791</c:v>
                </c:pt>
                <c:pt idx="8">
                  <c:v>2035834</c:v>
                </c:pt>
                <c:pt idx="9">
                  <c:v>1726451</c:v>
                </c:pt>
                <c:pt idx="10">
                  <c:v>722636</c:v>
                </c:pt>
                <c:pt idx="11">
                  <c:v>4537</c:v>
                </c:pt>
                <c:pt idx="12">
                  <c:v>386702</c:v>
                </c:pt>
                <c:pt idx="13">
                  <c:v>870770</c:v>
                </c:pt>
                <c:pt idx="14">
                  <c:v>1333038</c:v>
                </c:pt>
                <c:pt idx="15">
                  <c:v>403260</c:v>
                </c:pt>
                <c:pt idx="16">
                  <c:v>104882</c:v>
                </c:pt>
                <c:pt idx="17">
                  <c:v>143597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80275</c:v>
                </c:pt>
                <c:pt idx="22">
                  <c:v>708870</c:v>
                </c:pt>
                <c:pt idx="23">
                  <c:v>182531</c:v>
                </c:pt>
                <c:pt idx="24">
                  <c:v>838977</c:v>
                </c:pt>
                <c:pt idx="25">
                  <c:v>3644932</c:v>
                </c:pt>
                <c:pt idx="26">
                  <c:v>457680</c:v>
                </c:pt>
                <c:pt idx="27">
                  <c:v>80674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2-47C4-A6AB-5678BB7763C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635277</c:v>
                </c:pt>
                <c:pt idx="1">
                  <c:v>252049</c:v>
                </c:pt>
                <c:pt idx="2">
                  <c:v>631021</c:v>
                </c:pt>
                <c:pt idx="3">
                  <c:v>390084</c:v>
                </c:pt>
                <c:pt idx="4">
                  <c:v>2340442</c:v>
                </c:pt>
                <c:pt idx="5">
                  <c:v>161277</c:v>
                </c:pt>
                <c:pt idx="6">
                  <c:v>2767</c:v>
                </c:pt>
                <c:pt idx="7">
                  <c:v>2793774</c:v>
                </c:pt>
                <c:pt idx="8">
                  <c:v>2011137</c:v>
                </c:pt>
                <c:pt idx="9">
                  <c:v>2208408</c:v>
                </c:pt>
                <c:pt idx="10">
                  <c:v>762039</c:v>
                </c:pt>
                <c:pt idx="11">
                  <c:v>0</c:v>
                </c:pt>
                <c:pt idx="12">
                  <c:v>374821</c:v>
                </c:pt>
                <c:pt idx="13">
                  <c:v>724115</c:v>
                </c:pt>
                <c:pt idx="14">
                  <c:v>1698284</c:v>
                </c:pt>
                <c:pt idx="15">
                  <c:v>85475</c:v>
                </c:pt>
                <c:pt idx="16">
                  <c:v>114984</c:v>
                </c:pt>
                <c:pt idx="17">
                  <c:v>162282</c:v>
                </c:pt>
                <c:pt idx="18">
                  <c:v>0</c:v>
                </c:pt>
                <c:pt idx="19">
                  <c:v>174151</c:v>
                </c:pt>
                <c:pt idx="20">
                  <c:v>304334</c:v>
                </c:pt>
                <c:pt idx="21">
                  <c:v>48974</c:v>
                </c:pt>
                <c:pt idx="22">
                  <c:v>617233</c:v>
                </c:pt>
                <c:pt idx="23">
                  <c:v>146147</c:v>
                </c:pt>
                <c:pt idx="24">
                  <c:v>1010804</c:v>
                </c:pt>
                <c:pt idx="25">
                  <c:v>3425746</c:v>
                </c:pt>
                <c:pt idx="26">
                  <c:v>467687</c:v>
                </c:pt>
                <c:pt idx="27">
                  <c:v>74013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2-47C4-A6AB-5678BB776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6434"/>
        <c:axId val="11522008"/>
      </c:barChart>
      <c:catAx>
        <c:axId val="19964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22008"/>
        <c:crosses val="autoZero"/>
        <c:auto val="1"/>
        <c:lblAlgn val="ctr"/>
        <c:lblOffset val="100"/>
        <c:noMultiLvlLbl val="0"/>
      </c:catAx>
      <c:valAx>
        <c:axId val="115220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64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742704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1125211</c:v>
                </c:pt>
                <c:pt idx="10">
                  <c:v>262777</c:v>
                </c:pt>
                <c:pt idx="11">
                  <c:v>4498</c:v>
                </c:pt>
                <c:pt idx="12">
                  <c:v>26405</c:v>
                </c:pt>
                <c:pt idx="13">
                  <c:v>17753</c:v>
                </c:pt>
                <c:pt idx="14">
                  <c:v>831541</c:v>
                </c:pt>
                <c:pt idx="15">
                  <c:v>56432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30168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0-4EA4-98E7-D0F007A4F50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444140</c:v>
                </c:pt>
                <c:pt idx="1">
                  <c:v>3351</c:v>
                </c:pt>
                <c:pt idx="2">
                  <c:v>26359</c:v>
                </c:pt>
                <c:pt idx="3">
                  <c:v>49661</c:v>
                </c:pt>
                <c:pt idx="4">
                  <c:v>1096287</c:v>
                </c:pt>
                <c:pt idx="5">
                  <c:v>0</c:v>
                </c:pt>
                <c:pt idx="6">
                  <c:v>0</c:v>
                </c:pt>
                <c:pt idx="7">
                  <c:v>127045</c:v>
                </c:pt>
                <c:pt idx="8">
                  <c:v>912687</c:v>
                </c:pt>
                <c:pt idx="9">
                  <c:v>1325048</c:v>
                </c:pt>
                <c:pt idx="10">
                  <c:v>364848</c:v>
                </c:pt>
                <c:pt idx="11">
                  <c:v>0</c:v>
                </c:pt>
                <c:pt idx="12">
                  <c:v>15637</c:v>
                </c:pt>
                <c:pt idx="13">
                  <c:v>8958</c:v>
                </c:pt>
                <c:pt idx="14">
                  <c:v>1231494</c:v>
                </c:pt>
                <c:pt idx="15">
                  <c:v>33692</c:v>
                </c:pt>
                <c:pt idx="16">
                  <c:v>7356</c:v>
                </c:pt>
                <c:pt idx="17">
                  <c:v>0</c:v>
                </c:pt>
                <c:pt idx="18">
                  <c:v>0</c:v>
                </c:pt>
                <c:pt idx="19">
                  <c:v>1502</c:v>
                </c:pt>
                <c:pt idx="20">
                  <c:v>0</c:v>
                </c:pt>
                <c:pt idx="21">
                  <c:v>18984</c:v>
                </c:pt>
                <c:pt idx="22">
                  <c:v>2368</c:v>
                </c:pt>
                <c:pt idx="23">
                  <c:v>0</c:v>
                </c:pt>
                <c:pt idx="24">
                  <c:v>789196</c:v>
                </c:pt>
                <c:pt idx="25">
                  <c:v>69484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0-4EA4-98E7-D0F007A4F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257501"/>
        <c:axId val="13156910"/>
      </c:barChart>
      <c:catAx>
        <c:axId val="562575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56910"/>
        <c:crosses val="autoZero"/>
        <c:auto val="1"/>
        <c:lblAlgn val="ctr"/>
        <c:lblOffset val="100"/>
        <c:noMultiLvlLbl val="0"/>
      </c:catAx>
      <c:valAx>
        <c:axId val="131569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575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5140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2259</c:v>
                </c:pt>
                <c:pt idx="22">
                  <c:v>299562</c:v>
                </c:pt>
                <c:pt idx="23">
                  <c:v>117334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B-4A77-A0C1-52A51EA1B9E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169019</c:v>
                </c:pt>
                <c:pt idx="1">
                  <c:v>238141</c:v>
                </c:pt>
                <c:pt idx="2">
                  <c:v>514394</c:v>
                </c:pt>
                <c:pt idx="3">
                  <c:v>157043</c:v>
                </c:pt>
                <c:pt idx="4">
                  <c:v>0</c:v>
                </c:pt>
                <c:pt idx="5">
                  <c:v>108064</c:v>
                </c:pt>
                <c:pt idx="6">
                  <c:v>0</c:v>
                </c:pt>
                <c:pt idx="7">
                  <c:v>342648</c:v>
                </c:pt>
                <c:pt idx="8">
                  <c:v>356311</c:v>
                </c:pt>
                <c:pt idx="9">
                  <c:v>802943</c:v>
                </c:pt>
                <c:pt idx="10">
                  <c:v>244544</c:v>
                </c:pt>
                <c:pt idx="11">
                  <c:v>0</c:v>
                </c:pt>
                <c:pt idx="12">
                  <c:v>243685</c:v>
                </c:pt>
                <c:pt idx="13">
                  <c:v>496982</c:v>
                </c:pt>
                <c:pt idx="14">
                  <c:v>408007</c:v>
                </c:pt>
                <c:pt idx="15">
                  <c:v>441</c:v>
                </c:pt>
                <c:pt idx="16">
                  <c:v>62803</c:v>
                </c:pt>
                <c:pt idx="17">
                  <c:v>2904</c:v>
                </c:pt>
                <c:pt idx="18">
                  <c:v>0</c:v>
                </c:pt>
                <c:pt idx="19">
                  <c:v>157013</c:v>
                </c:pt>
                <c:pt idx="20">
                  <c:v>35500</c:v>
                </c:pt>
                <c:pt idx="21">
                  <c:v>0</c:v>
                </c:pt>
                <c:pt idx="22">
                  <c:v>258710</c:v>
                </c:pt>
                <c:pt idx="23">
                  <c:v>83574</c:v>
                </c:pt>
                <c:pt idx="24">
                  <c:v>103846</c:v>
                </c:pt>
                <c:pt idx="25">
                  <c:v>111329</c:v>
                </c:pt>
                <c:pt idx="26">
                  <c:v>0</c:v>
                </c:pt>
                <c:pt idx="27">
                  <c:v>14267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B-4A77-A0C1-52A51EA1B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800271"/>
        <c:axId val="63283017"/>
      </c:barChart>
      <c:catAx>
        <c:axId val="358002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83017"/>
        <c:crosses val="autoZero"/>
        <c:auto val="1"/>
        <c:lblAlgn val="ctr"/>
        <c:lblOffset val="100"/>
        <c:noMultiLvlLbl val="0"/>
      </c:catAx>
      <c:valAx>
        <c:axId val="632830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002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18920</c:v>
                </c:pt>
                <c:pt idx="1">
                  <c:v>29936</c:v>
                </c:pt>
                <c:pt idx="2">
                  <c:v>120615</c:v>
                </c:pt>
                <c:pt idx="3">
                  <c:v>279296</c:v>
                </c:pt>
                <c:pt idx="4">
                  <c:v>1442462</c:v>
                </c:pt>
                <c:pt idx="5">
                  <c:v>89527</c:v>
                </c:pt>
                <c:pt idx="6">
                  <c:v>1066</c:v>
                </c:pt>
                <c:pt idx="7">
                  <c:v>2534617</c:v>
                </c:pt>
                <c:pt idx="8">
                  <c:v>749186</c:v>
                </c:pt>
                <c:pt idx="9">
                  <c:v>82658</c:v>
                </c:pt>
                <c:pt idx="10">
                  <c:v>194719</c:v>
                </c:pt>
                <c:pt idx="11">
                  <c:v>39</c:v>
                </c:pt>
                <c:pt idx="12">
                  <c:v>132960</c:v>
                </c:pt>
                <c:pt idx="13">
                  <c:v>216961</c:v>
                </c:pt>
                <c:pt idx="14">
                  <c:v>57658</c:v>
                </c:pt>
                <c:pt idx="15">
                  <c:v>346819</c:v>
                </c:pt>
                <c:pt idx="16">
                  <c:v>31275</c:v>
                </c:pt>
                <c:pt idx="17">
                  <c:v>141001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47848</c:v>
                </c:pt>
                <c:pt idx="22">
                  <c:v>407004</c:v>
                </c:pt>
                <c:pt idx="23">
                  <c:v>65197</c:v>
                </c:pt>
                <c:pt idx="24">
                  <c:v>184298</c:v>
                </c:pt>
                <c:pt idx="25">
                  <c:v>3471156</c:v>
                </c:pt>
                <c:pt idx="26">
                  <c:v>457680</c:v>
                </c:pt>
                <c:pt idx="27">
                  <c:v>66052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9-43A0-A065-EDBEDDA3AA6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22118</c:v>
                </c:pt>
                <c:pt idx="1">
                  <c:v>10557</c:v>
                </c:pt>
                <c:pt idx="2">
                  <c:v>90268</c:v>
                </c:pt>
                <c:pt idx="3">
                  <c:v>183380</c:v>
                </c:pt>
                <c:pt idx="4">
                  <c:v>1244155</c:v>
                </c:pt>
                <c:pt idx="5">
                  <c:v>53213</c:v>
                </c:pt>
                <c:pt idx="6">
                  <c:v>2767</c:v>
                </c:pt>
                <c:pt idx="7">
                  <c:v>2324081</c:v>
                </c:pt>
                <c:pt idx="8">
                  <c:v>742139</c:v>
                </c:pt>
                <c:pt idx="9">
                  <c:v>80417</c:v>
                </c:pt>
                <c:pt idx="10">
                  <c:v>152647</c:v>
                </c:pt>
                <c:pt idx="11">
                  <c:v>0</c:v>
                </c:pt>
                <c:pt idx="12">
                  <c:v>115499</c:v>
                </c:pt>
                <c:pt idx="13">
                  <c:v>218175</c:v>
                </c:pt>
                <c:pt idx="14">
                  <c:v>58783</c:v>
                </c:pt>
                <c:pt idx="15">
                  <c:v>51342</c:v>
                </c:pt>
                <c:pt idx="16">
                  <c:v>44825</c:v>
                </c:pt>
                <c:pt idx="17">
                  <c:v>159378</c:v>
                </c:pt>
                <c:pt idx="18">
                  <c:v>0</c:v>
                </c:pt>
                <c:pt idx="19">
                  <c:v>15636</c:v>
                </c:pt>
                <c:pt idx="20">
                  <c:v>268834</c:v>
                </c:pt>
                <c:pt idx="21">
                  <c:v>29990</c:v>
                </c:pt>
                <c:pt idx="22">
                  <c:v>356155</c:v>
                </c:pt>
                <c:pt idx="23">
                  <c:v>62573</c:v>
                </c:pt>
                <c:pt idx="24">
                  <c:v>117762</c:v>
                </c:pt>
                <c:pt idx="25">
                  <c:v>3244933</c:v>
                </c:pt>
                <c:pt idx="26">
                  <c:v>467687</c:v>
                </c:pt>
                <c:pt idx="27">
                  <c:v>59746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9-43A0-A065-EDBEDDA3A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481769"/>
        <c:axId val="10576693"/>
      </c:barChart>
      <c:catAx>
        <c:axId val="304817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76693"/>
        <c:crosses val="autoZero"/>
        <c:auto val="1"/>
        <c:lblAlgn val="ctr"/>
        <c:lblOffset val="100"/>
        <c:noMultiLvlLbl val="0"/>
      </c:catAx>
      <c:valAx>
        <c:axId val="105766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4817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42954259.037</c:v>
              </c:pt>
              <c:pt idx="1">
                <c:v>43827345.092000008</c:v>
              </c:pt>
              <c:pt idx="2">
                <c:v>48128354.59300001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46-41EF-B914-B7052D67C18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43053947.325999998</c:v>
              </c:pt>
              <c:pt idx="2">
                <c:v>47402194.139000013</c:v>
              </c:pt>
              <c:pt idx="3">
                <c:v>49066162.273000017</c:v>
              </c:pt>
              <c:pt idx="4">
                <c:v>51164383.70000001</c:v>
              </c:pt>
              <c:pt idx="5">
                <c:v>47357704.738000013</c:v>
              </c:pt>
              <c:pt idx="6">
                <c:v>47190661.566000022</c:v>
              </c:pt>
              <c:pt idx="7">
                <c:v>46226834.434999987</c:v>
              </c:pt>
              <c:pt idx="8">
                <c:v>45256765.763999991</c:v>
              </c:pt>
              <c:pt idx="9">
                <c:v>46096047.084000006</c:v>
              </c:pt>
              <c:pt idx="10">
                <c:v>44621965.461999983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A46-41EF-B914-B7052D67C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10742"/>
        <c:axId val="60843485"/>
      </c:lineChart>
      <c:catAx>
        <c:axId val="569107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43485"/>
        <c:crosses val="autoZero"/>
        <c:auto val="1"/>
        <c:lblAlgn val="ctr"/>
        <c:lblOffset val="100"/>
        <c:noMultiLvlLbl val="0"/>
      </c:catAx>
      <c:valAx>
        <c:axId val="6084348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107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13769742</c:v>
              </c:pt>
              <c:pt idx="2">
                <c:v>15171719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CF-45B6-A55F-E5C48211211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7CF-45B6-A55F-E5C482112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06653"/>
        <c:axId val="14569091"/>
      </c:lineChart>
      <c:catAx>
        <c:axId val="434066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69091"/>
        <c:crosses val="autoZero"/>
        <c:auto val="1"/>
        <c:lblAlgn val="ctr"/>
        <c:lblOffset val="100"/>
        <c:noMultiLvlLbl val="0"/>
      </c:catAx>
      <c:valAx>
        <c:axId val="1456909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0665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3F-4668-BED7-313CE7985D4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F3F-4668-BED7-313CE7985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74981"/>
        <c:axId val="15841819"/>
      </c:lineChart>
      <c:catAx>
        <c:axId val="553749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41819"/>
        <c:crosses val="autoZero"/>
        <c:auto val="1"/>
        <c:lblAlgn val="ctr"/>
        <c:lblOffset val="100"/>
        <c:noMultiLvlLbl val="0"/>
      </c:catAx>
      <c:valAx>
        <c:axId val="1584181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749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21592189</c:v>
              </c:pt>
              <c:pt idx="1">
                <c:v>21974797</c:v>
              </c:pt>
              <c:pt idx="2">
                <c:v>24372870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D7-401E-80D3-D51A32CB9B8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D7-401E-80D3-D51A32CB9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75642"/>
        <c:axId val="19093917"/>
      </c:lineChart>
      <c:catAx>
        <c:axId val="342756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93917"/>
        <c:crosses val="autoZero"/>
        <c:auto val="1"/>
        <c:lblAlgn val="ctr"/>
        <c:lblOffset val="100"/>
        <c:noMultiLvlLbl val="0"/>
      </c:catAx>
      <c:valAx>
        <c:axId val="1909391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756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14973040</c:v>
              </c:pt>
              <c:pt idx="1">
                <c:v>14854688</c:v>
              </c:pt>
              <c:pt idx="2">
                <c:v>16011672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80-4A65-ABDB-EE55454D59E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A80-4A65-ABDB-EE55454D5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42494"/>
        <c:axId val="54708200"/>
      </c:lineChart>
      <c:catAx>
        <c:axId val="623424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08200"/>
        <c:crosses val="autoZero"/>
        <c:auto val="1"/>
        <c:lblAlgn val="ctr"/>
        <c:lblOffset val="100"/>
        <c:noMultiLvlLbl val="0"/>
      </c:catAx>
      <c:valAx>
        <c:axId val="5470820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4249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985134</c:v>
                </c:pt>
                <c:pt idx="1">
                  <c:v>317889</c:v>
                </c:pt>
                <c:pt idx="2">
                  <c:v>915405</c:v>
                </c:pt>
                <c:pt idx="3">
                  <c:v>668814</c:v>
                </c:pt>
                <c:pt idx="4">
                  <c:v>90941</c:v>
                </c:pt>
                <c:pt idx="5">
                  <c:v>471691</c:v>
                </c:pt>
                <c:pt idx="6">
                  <c:v>95205</c:v>
                </c:pt>
                <c:pt idx="7">
                  <c:v>990789</c:v>
                </c:pt>
                <c:pt idx="8">
                  <c:v>1096080</c:v>
                </c:pt>
                <c:pt idx="9">
                  <c:v>1931460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1288291</c:v>
                </c:pt>
                <c:pt idx="15">
                  <c:v>111392</c:v>
                </c:pt>
                <c:pt idx="16">
                  <c:v>297517</c:v>
                </c:pt>
                <c:pt idx="17">
                  <c:v>316801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115324</c:v>
                </c:pt>
                <c:pt idx="22">
                  <c:v>766036</c:v>
                </c:pt>
                <c:pt idx="23">
                  <c:v>557843</c:v>
                </c:pt>
                <c:pt idx="24">
                  <c:v>2126766</c:v>
                </c:pt>
                <c:pt idx="25">
                  <c:v>639727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973287</c:v>
                </c:pt>
                <c:pt idx="1">
                  <c:v>505636</c:v>
                </c:pt>
                <c:pt idx="2">
                  <c:v>705969</c:v>
                </c:pt>
                <c:pt idx="3">
                  <c:v>542390</c:v>
                </c:pt>
                <c:pt idx="4">
                  <c:v>66596</c:v>
                </c:pt>
                <c:pt idx="5">
                  <c:v>464670</c:v>
                </c:pt>
                <c:pt idx="6">
                  <c:v>80698</c:v>
                </c:pt>
                <c:pt idx="7">
                  <c:v>1082934</c:v>
                </c:pt>
                <c:pt idx="8">
                  <c:v>837098</c:v>
                </c:pt>
                <c:pt idx="9">
                  <c:v>2277695</c:v>
                </c:pt>
                <c:pt idx="10">
                  <c:v>1441759</c:v>
                </c:pt>
                <c:pt idx="11">
                  <c:v>1400</c:v>
                </c:pt>
                <c:pt idx="12">
                  <c:v>1125538</c:v>
                </c:pt>
                <c:pt idx="13">
                  <c:v>2773733</c:v>
                </c:pt>
                <c:pt idx="14">
                  <c:v>1222656</c:v>
                </c:pt>
                <c:pt idx="15">
                  <c:v>78616</c:v>
                </c:pt>
                <c:pt idx="16">
                  <c:v>409312</c:v>
                </c:pt>
                <c:pt idx="17">
                  <c:v>324062</c:v>
                </c:pt>
                <c:pt idx="18">
                  <c:v>0</c:v>
                </c:pt>
                <c:pt idx="19">
                  <c:v>225626</c:v>
                </c:pt>
                <c:pt idx="20">
                  <c:v>191096</c:v>
                </c:pt>
                <c:pt idx="21">
                  <c:v>84741</c:v>
                </c:pt>
                <c:pt idx="22">
                  <c:v>912816</c:v>
                </c:pt>
                <c:pt idx="23">
                  <c:v>461409</c:v>
                </c:pt>
                <c:pt idx="24">
                  <c:v>2639843</c:v>
                </c:pt>
                <c:pt idx="25">
                  <c:v>665538</c:v>
                </c:pt>
                <c:pt idx="26">
                  <c:v>48851</c:v>
                </c:pt>
                <c:pt idx="27">
                  <c:v>83457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5509"/>
        <c:axId val="16564464"/>
      </c:barChart>
      <c:catAx>
        <c:axId val="20655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64464"/>
        <c:crosses val="autoZero"/>
        <c:auto val="1"/>
        <c:lblAlgn val="ctr"/>
        <c:lblOffset val="100"/>
        <c:noMultiLvlLbl val="0"/>
      </c:catAx>
      <c:valAx>
        <c:axId val="165644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55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1413515.25</c:v>
              </c:pt>
              <c:pt idx="1">
                <c:v>1417903</c:v>
              </c:pt>
              <c:pt idx="2">
                <c:v>1502434.5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B1-40DE-BEA4-7CCC3CAE6A0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4B1-40DE-BEA4-7CCC3CAE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5942"/>
        <c:axId val="44061083"/>
      </c:lineChart>
      <c:catAx>
        <c:axId val="631159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61083"/>
        <c:crosses val="autoZero"/>
        <c:auto val="1"/>
        <c:lblAlgn val="ctr"/>
        <c:lblOffset val="100"/>
        <c:noMultiLvlLbl val="0"/>
      </c:catAx>
      <c:valAx>
        <c:axId val="4406108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594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-6.2180115275853882E-2</c:v>
              </c:pt>
              <c:pt idx="1">
                <c:v>-2.334773946780477E-2</c:v>
              </c:pt>
              <c:pt idx="2">
                <c:v>-9.8961308090109723E-3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44-4F85-85F2-B507AD6883D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3.8132099784457418E-2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2.701346167614482E-2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44-4F85-85F2-B507AD688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87353"/>
        <c:axId val="63106978"/>
      </c:lineChart>
      <c:catAx>
        <c:axId val="495873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06978"/>
        <c:crosses val="autoZero"/>
        <c:auto val="1"/>
        <c:lblAlgn val="ctr"/>
        <c:lblOffset val="100"/>
        <c:noMultiLvlLbl val="0"/>
      </c:catAx>
      <c:valAx>
        <c:axId val="631069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873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-6.9940744995451998E-2</c:v>
              </c:pt>
              <c:pt idx="2">
                <c:v>-4.5934702063176958E-2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8B-49B6-8EE7-DCB04CAE8B3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58B-49B6-8EE7-DCB04CAE8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377347"/>
        <c:axId val="39579097"/>
      </c:lineChart>
      <c:catAx>
        <c:axId val="593773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79097"/>
        <c:crosses val="autoZero"/>
        <c:auto val="1"/>
        <c:lblAlgn val="ctr"/>
        <c:lblOffset val="100"/>
        <c:noMultiLvlLbl val="0"/>
      </c:catAx>
      <c:valAx>
        <c:axId val="3957909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773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7B-4344-A0DF-2BBD65086FD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7B-4344-A0DF-2BBD65086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40001"/>
        <c:axId val="32245328"/>
      </c:lineChart>
      <c:catAx>
        <c:axId val="289400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45328"/>
        <c:crosses val="autoZero"/>
        <c:auto val="1"/>
        <c:lblAlgn val="ctr"/>
        <c:lblOffset val="100"/>
        <c:noMultiLvlLbl val="0"/>
      </c:catAx>
      <c:valAx>
        <c:axId val="322453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400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1.834154212308969E-2</c:v>
              </c:pt>
              <c:pt idx="1">
                <c:v>1.7812102999244409E-2</c:v>
              </c:pt>
              <c:pt idx="2">
                <c:v>1.0322186539330371E-2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80-4E1D-98EF-8F2C32C77EC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80-4E1D-98EF-8F2C32C77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018691"/>
        <c:axId val="54635109"/>
      </c:lineChart>
      <c:catAx>
        <c:axId val="660186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35109"/>
        <c:crosses val="autoZero"/>
        <c:auto val="1"/>
        <c:lblAlgn val="ctr"/>
        <c:lblOffset val="100"/>
        <c:noMultiLvlLbl val="0"/>
      </c:catAx>
      <c:valAx>
        <c:axId val="546351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186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1.9893350487494521E-2</c:v>
              </c:pt>
              <c:pt idx="1">
                <c:v>5.5297222571319971E-3</c:v>
              </c:pt>
              <c:pt idx="2">
                <c:v>-1.710177386076173E-2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8E-4180-8B81-ECBC5F8B32B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D8E-4180-8B81-ECBC5F8B3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68273"/>
        <c:axId val="67093930"/>
      </c:lineChart>
      <c:catAx>
        <c:axId val="413682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93930"/>
        <c:crosses val="autoZero"/>
        <c:auto val="1"/>
        <c:lblAlgn val="ctr"/>
        <c:lblOffset val="100"/>
        <c:noMultiLvlLbl val="0"/>
      </c:catAx>
      <c:valAx>
        <c:axId val="670939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682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4.8270927833981243E-2</c:v>
              </c:pt>
              <c:pt idx="1">
                <c:v>3.2404640649731808E-2</c:v>
              </c:pt>
              <c:pt idx="2">
                <c:v>7.517699722208393E-3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99-4566-8283-198D4763325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799-4566-8283-198D47633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40547"/>
        <c:axId val="40096567"/>
      </c:lineChart>
      <c:catAx>
        <c:axId val="382405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96567"/>
        <c:crosses val="autoZero"/>
        <c:auto val="1"/>
        <c:lblAlgn val="ctr"/>
        <c:lblOffset val="100"/>
        <c:noMultiLvlLbl val="0"/>
      </c:catAx>
      <c:valAx>
        <c:axId val="400965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405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2A-4650-9C07-88441CFFFE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2A-4650-9C07-88441CFFFE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2A-4650-9C07-88441CFFFE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2A-4650-9C07-88441CFFFE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2A-4650-9C07-88441CFFFE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2A-4650-9C07-88441CFFFE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2A-4650-9C07-88441CFFFE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2A-4650-9C07-88441CFFFE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2A-4650-9C07-88441CFFFEF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2A-4650-9C07-88441CFFFEF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2A-4650-9C07-88441CFFFEF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547.37138409700003</c:v>
              </c:pt>
              <c:pt idx="1">
                <c:v>551.28830287699986</c:v>
              </c:pt>
              <c:pt idx="2">
                <c:v>552.84502193299977</c:v>
              </c:pt>
              <c:pt idx="3">
                <c:v>553.53308289799998</c:v>
              </c:pt>
              <c:pt idx="4">
                <c:v>554.96420075399988</c:v>
              </c:pt>
              <c:pt idx="5">
                <c:v>556.15960415100005</c:v>
              </c:pt>
              <c:pt idx="6">
                <c:v>557.09193752100009</c:v>
              </c:pt>
              <c:pt idx="7">
                <c:v>556.67533589200002</c:v>
              </c:pt>
              <c:pt idx="8">
                <c:v>557.75781040300012</c:v>
              </c:pt>
              <c:pt idx="9">
                <c:v>554.90982133600005</c:v>
              </c:pt>
              <c:pt idx="10">
                <c:v>555.68321910199995</c:v>
              </c:pt>
              <c:pt idx="11">
                <c:v>556.40937955600009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92A-4650-9C07-88441CFFFE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92983"/>
        <c:axId val="60961222"/>
      </c:lineChart>
      <c:catAx>
        <c:axId val="35929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61222"/>
        <c:crosses val="autoZero"/>
        <c:auto val="1"/>
        <c:lblAlgn val="ctr"/>
        <c:lblOffset val="100"/>
        <c:noMultiLvlLbl val="0"/>
      </c:catAx>
      <c:valAx>
        <c:axId val="609612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29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EA-42BC-AF8C-D2F117FD22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EA-42BC-AF8C-D2F117FD22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EA-42BC-AF8C-D2F117FD22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EA-42BC-AF8C-D2F117FD22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EA-42BC-AF8C-D2F117FD22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EA-42BC-AF8C-D2F117FD22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EA-42BC-AF8C-D2F117FD22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EA-42BC-AF8C-D2F117FD22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EA-42BC-AF8C-D2F117FD22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EA-42BC-AF8C-D2F117FD22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EA-42BC-AF8C-D2F117FD22B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175.49151900000001</c:v>
              </c:pt>
              <c:pt idx="1">
                <c:v>177.21771000000001</c:v>
              </c:pt>
              <c:pt idx="2">
                <c:v>178.755585</c:v>
              </c:pt>
              <c:pt idx="3">
                <c:v>178.77118400000001</c:v>
              </c:pt>
              <c:pt idx="4">
                <c:v>179.304485</c:v>
              </c:pt>
              <c:pt idx="5">
                <c:v>179.18114800000001</c:v>
              </c:pt>
              <c:pt idx="6">
                <c:v>178.60898</c:v>
              </c:pt>
              <c:pt idx="7">
                <c:v>178.537678</c:v>
              </c:pt>
              <c:pt idx="8">
                <c:v>178.78799699999999</c:v>
              </c:pt>
              <c:pt idx="9">
                <c:v>177.12248399999999</c:v>
              </c:pt>
              <c:pt idx="10">
                <c:v>176.696786</c:v>
              </c:pt>
              <c:pt idx="11">
                <c:v>176.71865700000001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7EA-42BC-AF8C-D2F117FD22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761985"/>
        <c:axId val="26419665"/>
      </c:lineChart>
      <c:catAx>
        <c:axId val="527619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19665"/>
        <c:crosses val="autoZero"/>
        <c:auto val="1"/>
        <c:lblAlgn val="ctr"/>
        <c:lblOffset val="100"/>
        <c:noMultiLvlLbl val="0"/>
      </c:catAx>
      <c:valAx>
        <c:axId val="264196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619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09-44B2-8EB6-CECFD362776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09-44B2-8EB6-CECFD362776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09-44B2-8EB6-CECFD362776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09-44B2-8EB6-CECFD362776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09-44B2-8EB6-CECFD362776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9-44B2-8EB6-CECFD362776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09-44B2-8EB6-CECFD362776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09-44B2-8EB6-CECFD362776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09-44B2-8EB6-CECFD362776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09-44B2-8EB6-CECFD362776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09-44B2-8EB6-CECFD362776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86.517984999999996</c:v>
              </c:pt>
              <c:pt idx="1">
                <c:v>86.859581999999989</c:v>
              </c:pt>
              <c:pt idx="2">
                <c:v>85.269965999999997</c:v>
              </c:pt>
              <c:pt idx="3">
                <c:v>85.147390999999999</c:v>
              </c:pt>
              <c:pt idx="4">
                <c:v>84.840806000000001</c:v>
              </c:pt>
              <c:pt idx="5">
                <c:v>84.871956999999995</c:v>
              </c:pt>
              <c:pt idx="6">
                <c:v>84.825072999999989</c:v>
              </c:pt>
              <c:pt idx="7">
                <c:v>84.887242999999998</c:v>
              </c:pt>
              <c:pt idx="8">
                <c:v>84.763587000000001</c:v>
              </c:pt>
              <c:pt idx="9">
                <c:v>83.41211899999999</c:v>
              </c:pt>
              <c:pt idx="10">
                <c:v>84.13277699999999</c:v>
              </c:pt>
              <c:pt idx="11">
                <c:v>84.862971999999999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709-44B2-8EB6-CECFD36277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033878"/>
        <c:axId val="52159040"/>
      </c:lineChart>
      <c:catAx>
        <c:axId val="540338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59040"/>
        <c:crosses val="autoZero"/>
        <c:auto val="1"/>
        <c:lblAlgn val="ctr"/>
        <c:lblOffset val="100"/>
        <c:noMultiLvlLbl val="0"/>
      </c:catAx>
      <c:valAx>
        <c:axId val="52159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338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88105</c:v>
                </c:pt>
                <c:pt idx="1">
                  <c:v>355773</c:v>
                </c:pt>
                <c:pt idx="2">
                  <c:v>417330</c:v>
                </c:pt>
                <c:pt idx="3">
                  <c:v>301013</c:v>
                </c:pt>
                <c:pt idx="4">
                  <c:v>16164351</c:v>
                </c:pt>
                <c:pt idx="5">
                  <c:v>635678</c:v>
                </c:pt>
                <c:pt idx="6">
                  <c:v>3527256</c:v>
                </c:pt>
                <c:pt idx="7">
                  <c:v>12029793</c:v>
                </c:pt>
                <c:pt idx="8">
                  <c:v>2008535</c:v>
                </c:pt>
                <c:pt idx="9">
                  <c:v>230774</c:v>
                </c:pt>
                <c:pt idx="10">
                  <c:v>299512</c:v>
                </c:pt>
                <c:pt idx="11">
                  <c:v>168719</c:v>
                </c:pt>
                <c:pt idx="12">
                  <c:v>160199</c:v>
                </c:pt>
                <c:pt idx="13">
                  <c:v>381377</c:v>
                </c:pt>
                <c:pt idx="14">
                  <c:v>369284</c:v>
                </c:pt>
                <c:pt idx="15">
                  <c:v>5457878</c:v>
                </c:pt>
                <c:pt idx="16">
                  <c:v>945882</c:v>
                </c:pt>
                <c:pt idx="17">
                  <c:v>265900</c:v>
                </c:pt>
                <c:pt idx="18">
                  <c:v>116370</c:v>
                </c:pt>
                <c:pt idx="19">
                  <c:v>194829</c:v>
                </c:pt>
                <c:pt idx="20">
                  <c:v>578602</c:v>
                </c:pt>
                <c:pt idx="21">
                  <c:v>2583370</c:v>
                </c:pt>
                <c:pt idx="22">
                  <c:v>915841</c:v>
                </c:pt>
                <c:pt idx="23">
                  <c:v>423379</c:v>
                </c:pt>
                <c:pt idx="24">
                  <c:v>494764</c:v>
                </c:pt>
                <c:pt idx="25">
                  <c:v>17496110</c:v>
                </c:pt>
                <c:pt idx="26">
                  <c:v>1133857</c:v>
                </c:pt>
                <c:pt idx="27">
                  <c:v>195375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94535</c:v>
                </c:pt>
                <c:pt idx="1">
                  <c:v>289132</c:v>
                </c:pt>
                <c:pt idx="2">
                  <c:v>322269</c:v>
                </c:pt>
                <c:pt idx="3">
                  <c:v>294339</c:v>
                </c:pt>
                <c:pt idx="4">
                  <c:v>17228209</c:v>
                </c:pt>
                <c:pt idx="5">
                  <c:v>546265</c:v>
                </c:pt>
                <c:pt idx="6">
                  <c:v>3284302</c:v>
                </c:pt>
                <c:pt idx="7">
                  <c:v>12465466</c:v>
                </c:pt>
                <c:pt idx="8">
                  <c:v>1905431</c:v>
                </c:pt>
                <c:pt idx="9">
                  <c:v>199523</c:v>
                </c:pt>
                <c:pt idx="10">
                  <c:v>247167</c:v>
                </c:pt>
                <c:pt idx="11">
                  <c:v>137045</c:v>
                </c:pt>
                <c:pt idx="12">
                  <c:v>162539</c:v>
                </c:pt>
                <c:pt idx="13">
                  <c:v>494507</c:v>
                </c:pt>
                <c:pt idx="14">
                  <c:v>447093</c:v>
                </c:pt>
                <c:pt idx="15">
                  <c:v>4795248</c:v>
                </c:pt>
                <c:pt idx="16">
                  <c:v>355478</c:v>
                </c:pt>
                <c:pt idx="17">
                  <c:v>260863</c:v>
                </c:pt>
                <c:pt idx="18">
                  <c:v>108074</c:v>
                </c:pt>
                <c:pt idx="19">
                  <c:v>153051</c:v>
                </c:pt>
                <c:pt idx="20">
                  <c:v>635825</c:v>
                </c:pt>
                <c:pt idx="21">
                  <c:v>2126828</c:v>
                </c:pt>
                <c:pt idx="22">
                  <c:v>881237</c:v>
                </c:pt>
                <c:pt idx="23">
                  <c:v>422310</c:v>
                </c:pt>
                <c:pt idx="24">
                  <c:v>388729</c:v>
                </c:pt>
                <c:pt idx="25">
                  <c:v>17674388</c:v>
                </c:pt>
                <c:pt idx="26">
                  <c:v>1137208</c:v>
                </c:pt>
                <c:pt idx="27">
                  <c:v>188672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287499"/>
        <c:axId val="55306308"/>
      </c:barChart>
      <c:catAx>
        <c:axId val="402874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06308"/>
        <c:crosses val="autoZero"/>
        <c:auto val="1"/>
        <c:lblAlgn val="ctr"/>
        <c:lblOffset val="100"/>
        <c:noMultiLvlLbl val="0"/>
      </c:catAx>
      <c:valAx>
        <c:axId val="553063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874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ED-432E-A41E-CD7D6799D53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ED-432E-A41E-CD7D6799D53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ED-432E-A41E-CD7D6799D53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ED-432E-A41E-CD7D6799D5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ED-432E-A41E-CD7D6799D5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ED-432E-A41E-CD7D6799D53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D-432E-A41E-CD7D6799D53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ED-432E-A41E-CD7D6799D53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ED-432E-A41E-CD7D6799D53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ED-432E-A41E-CD7D6799D53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ED-432E-A41E-CD7D6799D53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269.60052899999999</c:v>
              </c:pt>
              <c:pt idx="1">
                <c:v>271.42850299999998</c:v>
              </c:pt>
              <c:pt idx="2">
                <c:v>272.957718</c:v>
              </c:pt>
              <c:pt idx="3">
                <c:v>273.760852</c:v>
              </c:pt>
              <c:pt idx="4">
                <c:v>274.98017499999997</c:v>
              </c:pt>
              <c:pt idx="5">
                <c:v>276.26904500000001</c:v>
              </c:pt>
              <c:pt idx="6">
                <c:v>277.760244</c:v>
              </c:pt>
              <c:pt idx="7">
                <c:v>277.42839700000002</c:v>
              </c:pt>
              <c:pt idx="8">
                <c:v>278.50822499999998</c:v>
              </c:pt>
              <c:pt idx="9">
                <c:v>278.89712600000001</c:v>
              </c:pt>
              <c:pt idx="10">
                <c:v>279.27066400000001</c:v>
              </c:pt>
              <c:pt idx="11">
                <c:v>279.20234799999997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9ED-432E-A41E-CD7D6799D5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828916"/>
        <c:axId val="55898160"/>
      </c:lineChart>
      <c:catAx>
        <c:axId val="228289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98160"/>
        <c:crosses val="autoZero"/>
        <c:auto val="1"/>
        <c:lblAlgn val="ctr"/>
        <c:lblOffset val="100"/>
        <c:noMultiLvlLbl val="0"/>
      </c:catAx>
      <c:valAx>
        <c:axId val="558981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289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99-41FB-BB97-E902F0097C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9-41FB-BB97-E902F0097C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9-41FB-BB97-E902F0097C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99-41FB-BB97-E902F0097C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99-41FB-BB97-E902F0097C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9-41FB-BB97-E902F0097C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99-41FB-BB97-E902F0097C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99-41FB-BB97-E902F0097C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99-41FB-BB97-E902F0097C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99-41FB-BB97-E902F0097C6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99-41FB-BB97-E902F0097C6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185.103587</c:v>
              </c:pt>
              <c:pt idx="1">
                <c:v>186.638926</c:v>
              </c:pt>
              <c:pt idx="2">
                <c:v>188.568522</c:v>
              </c:pt>
              <c:pt idx="3">
                <c:v>189.30317299999999</c:v>
              </c:pt>
              <c:pt idx="4">
                <c:v>190.546772</c:v>
              </c:pt>
              <c:pt idx="5">
                <c:v>191.68956</c:v>
              </c:pt>
              <c:pt idx="6">
                <c:v>192.72677100000001</c:v>
              </c:pt>
              <c:pt idx="7">
                <c:v>192.44849199999999</c:v>
              </c:pt>
              <c:pt idx="8">
                <c:v>192.98977600000001</c:v>
              </c:pt>
              <c:pt idx="9">
                <c:v>193.28183000000001</c:v>
              </c:pt>
              <c:pt idx="10">
                <c:v>193.153808</c:v>
              </c:pt>
              <c:pt idx="11">
                <c:v>192.19220100000001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F99-41FB-BB97-E902F0097C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328574"/>
        <c:axId val="66502289"/>
      </c:lineChart>
      <c:catAx>
        <c:axId val="303285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02289"/>
        <c:crosses val="autoZero"/>
        <c:auto val="1"/>
        <c:lblAlgn val="ctr"/>
        <c:lblOffset val="100"/>
        <c:noMultiLvlLbl val="0"/>
      </c:catAx>
      <c:valAx>
        <c:axId val="665022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285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FC-49C7-962A-271AC127E6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FC-49C7-962A-271AC127E6A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FC-49C7-962A-271AC127E6A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FC-49C7-962A-271AC127E6A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FC-49C7-962A-271AC127E6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FC-49C7-962A-271AC127E6A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FC-49C7-962A-271AC127E6A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FC-49C7-962A-271AC127E6A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FC-49C7-962A-271AC127E6A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FC-49C7-962A-271AC127E6A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FC-49C7-962A-271AC127E6A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17.016875750000001</c:v>
              </c:pt>
              <c:pt idx="1">
                <c:v>17.222191250000002</c:v>
              </c:pt>
              <c:pt idx="2">
                <c:v>17.4286925</c:v>
              </c:pt>
              <c:pt idx="3">
                <c:v>17.526011499999999</c:v>
              </c:pt>
              <c:pt idx="4">
                <c:v>17.6713825</c:v>
              </c:pt>
              <c:pt idx="5">
                <c:v>17.83876575</c:v>
              </c:pt>
              <c:pt idx="6">
                <c:v>17.9965735</c:v>
              </c:pt>
              <c:pt idx="7">
                <c:v>18.037866000000001</c:v>
              </c:pt>
              <c:pt idx="8">
                <c:v>18.132217499999999</c:v>
              </c:pt>
              <c:pt idx="9">
                <c:v>18.197307250000001</c:v>
              </c:pt>
              <c:pt idx="10">
                <c:v>18.22108875</c:v>
              </c:pt>
              <c:pt idx="11">
                <c:v>18.164555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7FC-49C7-962A-271AC127E6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691085"/>
        <c:axId val="39945338"/>
      </c:lineChart>
      <c:catAx>
        <c:axId val="216910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45338"/>
        <c:crosses val="autoZero"/>
        <c:auto val="1"/>
        <c:lblAlgn val="ctr"/>
        <c:lblOffset val="100"/>
        <c:noMultiLvlLbl val="0"/>
      </c:catAx>
      <c:valAx>
        <c:axId val="399453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910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A-4DA1-9207-6E52B1BABC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A-4DA1-9207-6E52B1BABC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A-4DA1-9207-6E52B1BABC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A-4DA1-9207-6E52B1BABC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A-4DA1-9207-6E52B1BABC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A-4DA1-9207-6E52B1BABC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A-4DA1-9207-6E52B1BABC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FA-4DA1-9207-6E52B1BABC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FA-4DA1-9207-6E52B1BABC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FA-4DA1-9207-6E52B1BABC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FA-4DA1-9207-6E52B1BABC7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-1.809302403579478E-2</c:v>
              </c:pt>
              <c:pt idx="1">
                <c:v>-3.5829329887456011E-3</c:v>
              </c:pt>
              <c:pt idx="2">
                <c:v>3.93977806891436E-3</c:v>
              </c:pt>
              <c:pt idx="3">
                <c:v>8.6532660051419682E-3</c:v>
              </c:pt>
              <c:pt idx="4">
                <c:v>1.6500834495284059E-2</c:v>
              </c:pt>
              <c:pt idx="5">
                <c:v>1.9496235368776871E-2</c:v>
              </c:pt>
              <c:pt idx="6">
                <c:v>2.4294353117627471E-2</c:v>
              </c:pt>
              <c:pt idx="7">
                <c:v>1.976064437864079E-2</c:v>
              </c:pt>
              <c:pt idx="8">
                <c:v>2.701346167614533E-2</c:v>
              </c:pt>
              <c:pt idx="9">
                <c:v>1.8613911216752689E-2</c:v>
              </c:pt>
              <c:pt idx="10">
                <c:v>1.8994182913029491E-2</c:v>
              </c:pt>
              <c:pt idx="11">
                <c:v>2.048276665984344E-2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DFA-4DA1-9207-6E52B1BABC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389451"/>
        <c:axId val="32014744"/>
      </c:lineChart>
      <c:catAx>
        <c:axId val="123894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14744"/>
        <c:crosses val="autoZero"/>
        <c:auto val="1"/>
        <c:lblAlgn val="ctr"/>
        <c:lblOffset val="100"/>
        <c:noMultiLvlLbl val="0"/>
      </c:catAx>
      <c:valAx>
        <c:axId val="320147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894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66-4DFC-93B3-81A908C57B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66-4DFC-93B3-81A908C57B5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66-4DFC-93B3-81A908C57B5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66-4DFC-93B3-81A908C57B5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66-4DFC-93B3-81A908C57B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66-4DFC-93B3-81A908C57B5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66-4DFC-93B3-81A908C57B5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66-4DFC-93B3-81A908C57B5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66-4DFC-93B3-81A908C57B5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66-4DFC-93B3-81A908C57B5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66-4DFC-93B3-81A908C57B5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-3.50910204139466E-2</c:v>
              </c:pt>
              <c:pt idx="1">
                <c:v>-1.588838797319661E-2</c:v>
              </c:pt>
              <c:pt idx="2">
                <c:v>3.1724344033834209E-3</c:v>
              </c:pt>
              <c:pt idx="3">
                <c:v>1.0811289341053959E-2</c:v>
              </c:pt>
              <c:pt idx="4">
                <c:v>1.9206978127012501E-2</c:v>
              </c:pt>
              <c:pt idx="5">
                <c:v>1.4726981860435801E-2</c:v>
              </c:pt>
              <c:pt idx="6">
                <c:v>1.238626899594039E-2</c:v>
              </c:pt>
              <c:pt idx="7">
                <c:v>1.1148513256508379E-2</c:v>
              </c:pt>
              <c:pt idx="8">
                <c:v>2.3075330917992451E-2</c:v>
              </c:pt>
              <c:pt idx="9">
                <c:v>8.3295896282505125E-3</c:v>
              </c:pt>
              <c:pt idx="10">
                <c:v>8.3275158473078582E-3</c:v>
              </c:pt>
              <c:pt idx="11">
                <c:v>7.2843938735804477E-3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866-4DFC-93B3-81A908C57B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84248"/>
        <c:axId val="55455108"/>
      </c:lineChart>
      <c:catAx>
        <c:axId val="209842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455108"/>
        <c:crosses val="autoZero"/>
        <c:auto val="1"/>
        <c:lblAlgn val="ctr"/>
        <c:lblOffset val="100"/>
        <c:noMultiLvlLbl val="0"/>
      </c:catAx>
      <c:valAx>
        <c:axId val="554551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842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57-4CB2-9BCD-9655F8A262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57-4CB2-9BCD-9655F8A262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7-4CB2-9BCD-9655F8A262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7-4CB2-9BCD-9655F8A262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7-4CB2-9BCD-9655F8A262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7-4CB2-9BCD-9655F8A262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57-4CB2-9BCD-9655F8A262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57-4CB2-9BCD-9655F8A262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57-4CB2-9BCD-9655F8A262A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57-4CB2-9BCD-9655F8A262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57-4CB2-9BCD-9655F8A262A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-8.8394996984268351E-2</c:v>
              </c:pt>
              <c:pt idx="1">
                <c:v>-7.8628978471584079E-2</c:v>
              </c:pt>
              <c:pt idx="2">
                <c:v>-0.101244466503741</c:v>
              </c:pt>
              <c:pt idx="3">
                <c:v>-0.10467311339302331</c:v>
              </c:pt>
              <c:pt idx="4">
                <c:v>-0.102091292487088</c:v>
              </c:pt>
              <c:pt idx="5">
                <c:v>-9.7340734805556814E-2</c:v>
              </c:pt>
              <c:pt idx="6">
                <c:v>-8.3230623548760457E-2</c:v>
              </c:pt>
              <c:pt idx="7">
                <c:v>-7.5895009075497802E-2</c:v>
              </c:pt>
              <c:pt idx="8">
                <c:v>-6.3873681836189508E-2</c:v>
              </c:pt>
              <c:pt idx="9">
                <c:v>-7.2199003130350631E-2</c:v>
              </c:pt>
              <c:pt idx="10">
                <c:v>-5.3822593059740582E-2</c:v>
              </c:pt>
              <c:pt idx="11">
                <c:v>-2.7125956271542542E-2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857-4CB2-9BCD-9655F8A262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513549"/>
        <c:axId val="57719336"/>
      </c:lineChart>
      <c:catAx>
        <c:axId val="495135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9336"/>
        <c:crosses val="autoZero"/>
        <c:auto val="1"/>
        <c:lblAlgn val="ctr"/>
        <c:lblOffset val="100"/>
        <c:noMultiLvlLbl val="0"/>
      </c:catAx>
      <c:valAx>
        <c:axId val="577193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135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08-4887-A8C6-700C088C76E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8-4887-A8C6-700C088C76E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08-4887-A8C6-700C088C76E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8-4887-A8C6-700C088C76E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8-4887-A8C6-700C088C76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08-4887-A8C6-700C088C76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08-4887-A8C6-700C088C76E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08-4887-A8C6-700C088C76E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08-4887-A8C6-700C088C76E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08-4887-A8C6-700C088C76E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08-4887-A8C6-700C088C76E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1.54689975983565E-2</c:v>
              </c:pt>
              <c:pt idx="1">
                <c:v>2.9148701948470988E-2</c:v>
              </c:pt>
              <c:pt idx="2">
                <c:v>4.0427490591296592E-2</c:v>
              </c:pt>
              <c:pt idx="3">
                <c:v>4.6457423716765221E-2</c:v>
              </c:pt>
              <c:pt idx="4">
                <c:v>5.6483718442880623E-2</c:v>
              </c:pt>
              <c:pt idx="5">
                <c:v>6.3358675346498333E-2</c:v>
              </c:pt>
              <c:pt idx="6">
                <c:v>6.8702135116166199E-2</c:v>
              </c:pt>
              <c:pt idx="7">
                <c:v>5.7535493199258061E-2</c:v>
              </c:pt>
              <c:pt idx="8">
                <c:v>6.0955507015301107E-2</c:v>
              </c:pt>
              <c:pt idx="9">
                <c:v>5.7579610874493717E-2</c:v>
              </c:pt>
              <c:pt idx="10">
                <c:v>5.1856492163021108E-2</c:v>
              </c:pt>
              <c:pt idx="11">
                <c:v>4.544162527721194E-2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C08-4887-A8C6-700C088C76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952850"/>
        <c:axId val="26264229"/>
      </c:lineChart>
      <c:catAx>
        <c:axId val="619528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64229"/>
        <c:crosses val="autoZero"/>
        <c:auto val="1"/>
        <c:lblAlgn val="ctr"/>
        <c:lblOffset val="100"/>
        <c:noMultiLvlLbl val="0"/>
      </c:catAx>
      <c:valAx>
        <c:axId val="262642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528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FC-49C7-AFF9-546F92AB4D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FC-49C7-AFF9-546F92AB4D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FC-49C7-AFF9-546F92AB4D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FC-49C7-AFF9-546F92AB4D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FC-49C7-AFF9-546F92AB4D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FC-49C7-AFF9-546F92AB4D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FC-49C7-AFF9-546F92AB4D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FC-49C7-AFF9-546F92AB4D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FC-49C7-AFF9-546F92AB4D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FC-49C7-AFF9-546F92AB4D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FC-49C7-AFF9-546F92AB4D7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1.6588603126848421E-2</c:v>
              </c:pt>
              <c:pt idx="1">
                <c:v>3.4140061047859861E-2</c:v>
              </c:pt>
              <c:pt idx="2">
                <c:v>5.1974690574786861E-2</c:v>
              </c:pt>
              <c:pt idx="3">
                <c:v>6.1442030786158702E-2</c:v>
              </c:pt>
              <c:pt idx="4">
                <c:v>7.7063439517779428E-2</c:v>
              </c:pt>
              <c:pt idx="5">
                <c:v>8.6737282963357559E-2</c:v>
              </c:pt>
              <c:pt idx="6">
                <c:v>9.2949367184870665E-2</c:v>
              </c:pt>
              <c:pt idx="7">
                <c:v>7.9493255363599205E-2</c:v>
              </c:pt>
              <c:pt idx="8">
                <c:v>7.9861239320340963E-2</c:v>
              </c:pt>
              <c:pt idx="9">
                <c:v>7.6214671011255758E-2</c:v>
              </c:pt>
              <c:pt idx="10">
                <c:v>6.5550497080953965E-2</c:v>
              </c:pt>
              <c:pt idx="11">
                <c:v>4.9137777637644452E-2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5FC-49C7-AFF9-546F92AB4D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98772"/>
        <c:axId val="36666069"/>
      </c:lineChart>
      <c:catAx>
        <c:axId val="50987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66069"/>
        <c:crosses val="autoZero"/>
        <c:auto val="1"/>
        <c:lblAlgn val="ctr"/>
        <c:lblOffset val="100"/>
        <c:noMultiLvlLbl val="0"/>
      </c:catAx>
      <c:valAx>
        <c:axId val="366660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87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29-49AC-8295-DAFAF8A699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29-49AC-8295-DAFAF8A699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29-49AC-8295-DAFAF8A699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29-49AC-8295-DAFAF8A699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29-49AC-8295-DAFAF8A699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29-49AC-8295-DAFAF8A699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29-49AC-8295-DAFAF8A699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29-49AC-8295-DAFAF8A699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29-49AC-8295-DAFAF8A699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29-49AC-8295-DAFAF8A699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29-49AC-8295-DAFAF8A6995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1.947900899290755E-2</c:v>
              </c:pt>
              <c:pt idx="1">
                <c:v>4.0011118007235953E-2</c:v>
              </c:pt>
              <c:pt idx="2">
                <c:v>5.8325567218605413E-2</c:v>
              </c:pt>
              <c:pt idx="3">
                <c:v>7.0470715764588826E-2</c:v>
              </c:pt>
              <c:pt idx="4">
                <c:v>8.7396385062163962E-2</c:v>
              </c:pt>
              <c:pt idx="5">
                <c:v>0.1020878751010806</c:v>
              </c:pt>
              <c:pt idx="6">
                <c:v>0.11180481033933171</c:v>
              </c:pt>
              <c:pt idx="7">
                <c:v>0.1040515405789391</c:v>
              </c:pt>
              <c:pt idx="8">
                <c:v>0.107325615826835</c:v>
              </c:pt>
              <c:pt idx="9">
                <c:v>0.1060921691643887</c:v>
              </c:pt>
              <c:pt idx="10">
                <c:v>9.6352643079385111E-2</c:v>
              </c:pt>
              <c:pt idx="11">
                <c:v>8.0883853804452552E-2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929-49AC-8295-DAFAF8A699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602156"/>
        <c:axId val="65215567"/>
      </c:lineChart>
      <c:catAx>
        <c:axId val="156021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15567"/>
        <c:crosses val="autoZero"/>
        <c:auto val="1"/>
        <c:lblAlgn val="ctr"/>
        <c:lblOffset val="100"/>
        <c:noMultiLvlLbl val="0"/>
      </c:catAx>
      <c:valAx>
        <c:axId val="652155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021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322020</c:v>
                </c:pt>
                <c:pt idx="2">
                  <c:v>69679</c:v>
                </c:pt>
                <c:pt idx="3">
                  <c:v>0</c:v>
                </c:pt>
                <c:pt idx="4">
                  <c:v>12613097</c:v>
                </c:pt>
                <c:pt idx="5">
                  <c:v>390743</c:v>
                </c:pt>
                <c:pt idx="6">
                  <c:v>63732</c:v>
                </c:pt>
                <c:pt idx="7">
                  <c:v>9261923</c:v>
                </c:pt>
                <c:pt idx="8">
                  <c:v>1133105</c:v>
                </c:pt>
                <c:pt idx="9">
                  <c:v>138022</c:v>
                </c:pt>
                <c:pt idx="10">
                  <c:v>298048</c:v>
                </c:pt>
                <c:pt idx="11">
                  <c:v>16724</c:v>
                </c:pt>
                <c:pt idx="12">
                  <c:v>38952</c:v>
                </c:pt>
                <c:pt idx="13">
                  <c:v>249466</c:v>
                </c:pt>
                <c:pt idx="14">
                  <c:v>187430</c:v>
                </c:pt>
                <c:pt idx="15">
                  <c:v>3803772</c:v>
                </c:pt>
                <c:pt idx="16">
                  <c:v>839916</c:v>
                </c:pt>
                <c:pt idx="17">
                  <c:v>107201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1251714</c:v>
                </c:pt>
                <c:pt idx="22">
                  <c:v>345258</c:v>
                </c:pt>
                <c:pt idx="23">
                  <c:v>269672</c:v>
                </c:pt>
                <c:pt idx="24">
                  <c:v>35921</c:v>
                </c:pt>
                <c:pt idx="25">
                  <c:v>13653539</c:v>
                </c:pt>
                <c:pt idx="26">
                  <c:v>675552</c:v>
                </c:pt>
                <c:pt idx="27">
                  <c:v>65408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271546</c:v>
                </c:pt>
                <c:pt idx="2">
                  <c:v>52403</c:v>
                </c:pt>
                <c:pt idx="3">
                  <c:v>0</c:v>
                </c:pt>
                <c:pt idx="4">
                  <c:v>14021764</c:v>
                </c:pt>
                <c:pt idx="5">
                  <c:v>383559</c:v>
                </c:pt>
                <c:pt idx="6">
                  <c:v>74638</c:v>
                </c:pt>
                <c:pt idx="7">
                  <c:v>9718662</c:v>
                </c:pt>
                <c:pt idx="8">
                  <c:v>1234633</c:v>
                </c:pt>
                <c:pt idx="9">
                  <c:v>142456</c:v>
                </c:pt>
                <c:pt idx="10">
                  <c:v>238455</c:v>
                </c:pt>
                <c:pt idx="11">
                  <c:v>17690</c:v>
                </c:pt>
                <c:pt idx="12">
                  <c:v>29316</c:v>
                </c:pt>
                <c:pt idx="13">
                  <c:v>261552</c:v>
                </c:pt>
                <c:pt idx="14">
                  <c:v>205036</c:v>
                </c:pt>
                <c:pt idx="15">
                  <c:v>3619815</c:v>
                </c:pt>
                <c:pt idx="16">
                  <c:v>179768</c:v>
                </c:pt>
                <c:pt idx="17">
                  <c:v>101412</c:v>
                </c:pt>
                <c:pt idx="18">
                  <c:v>9337</c:v>
                </c:pt>
                <c:pt idx="19">
                  <c:v>662</c:v>
                </c:pt>
                <c:pt idx="20">
                  <c:v>0</c:v>
                </c:pt>
                <c:pt idx="21">
                  <c:v>983026</c:v>
                </c:pt>
                <c:pt idx="22">
                  <c:v>271581</c:v>
                </c:pt>
                <c:pt idx="23">
                  <c:v>260058</c:v>
                </c:pt>
                <c:pt idx="24">
                  <c:v>28665</c:v>
                </c:pt>
                <c:pt idx="25">
                  <c:v>13849042</c:v>
                </c:pt>
                <c:pt idx="26">
                  <c:v>614196</c:v>
                </c:pt>
                <c:pt idx="27">
                  <c:v>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28650"/>
        <c:axId val="52294008"/>
      </c:barChart>
      <c:catAx>
        <c:axId val="108286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94008"/>
        <c:crosses val="autoZero"/>
        <c:auto val="1"/>
        <c:lblAlgn val="ctr"/>
        <c:lblOffset val="100"/>
        <c:noMultiLvlLbl val="0"/>
      </c:catAx>
      <c:valAx>
        <c:axId val="522940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86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3770.1950000000011</c:v>
                </c:pt>
                <c:pt idx="1">
                  <c:v>0</c:v>
                </c:pt>
                <c:pt idx="2">
                  <c:v>481.34399999999999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2407.0479999999998</c:v>
                </c:pt>
                <c:pt idx="6">
                  <c:v>365.24400000000003</c:v>
                </c:pt>
                <c:pt idx="7">
                  <c:v>342.49300000000011</c:v>
                </c:pt>
                <c:pt idx="8">
                  <c:v>0</c:v>
                </c:pt>
                <c:pt idx="9">
                  <c:v>47.124000000000002</c:v>
                </c:pt>
                <c:pt idx="10">
                  <c:v>488.697</c:v>
                </c:pt>
                <c:pt idx="11">
                  <c:v>0</c:v>
                </c:pt>
                <c:pt idx="12">
                  <c:v>52.261000000000003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56.039000000000009</c:v>
                </c:pt>
                <c:pt idx="16">
                  <c:v>3.8639999999999999</c:v>
                </c:pt>
                <c:pt idx="17">
                  <c:v>478.38800000000009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5837.5630000000001</c:v>
                </c:pt>
                <c:pt idx="21">
                  <c:v>285.60000000000008</c:v>
                </c:pt>
                <c:pt idx="22">
                  <c:v>932.47699999999998</c:v>
                </c:pt>
                <c:pt idx="23">
                  <c:v>0</c:v>
                </c:pt>
                <c:pt idx="24">
                  <c:v>239.37</c:v>
                </c:pt>
                <c:pt idx="25">
                  <c:v>341.94200000000012</c:v>
                </c:pt>
                <c:pt idx="26">
                  <c:v>6625.9679999999998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3596.819</c:v>
                </c:pt>
                <c:pt idx="1">
                  <c:v>95.329000000000008</c:v>
                </c:pt>
                <c:pt idx="2">
                  <c:v>481.947</c:v>
                </c:pt>
                <c:pt idx="3">
                  <c:v>2251.9110000000001</c:v>
                </c:pt>
                <c:pt idx="4">
                  <c:v>200.226</c:v>
                </c:pt>
                <c:pt idx="5">
                  <c:v>2289.0070000000001</c:v>
                </c:pt>
                <c:pt idx="6">
                  <c:v>306.55200000000002</c:v>
                </c:pt>
                <c:pt idx="7">
                  <c:v>457.06200000000001</c:v>
                </c:pt>
                <c:pt idx="8">
                  <c:v>0</c:v>
                </c:pt>
                <c:pt idx="9">
                  <c:v>67.715000000000003</c:v>
                </c:pt>
                <c:pt idx="10">
                  <c:v>817.10100000000011</c:v>
                </c:pt>
                <c:pt idx="11">
                  <c:v>0</c:v>
                </c:pt>
                <c:pt idx="12">
                  <c:v>32.573999999999998</c:v>
                </c:pt>
                <c:pt idx="13">
                  <c:v>1230.8209999999999</c:v>
                </c:pt>
                <c:pt idx="14">
                  <c:v>27.190999999999999</c:v>
                </c:pt>
                <c:pt idx="15">
                  <c:v>61.522000000000013</c:v>
                </c:pt>
                <c:pt idx="16">
                  <c:v>65.88300000000001</c:v>
                </c:pt>
                <c:pt idx="17">
                  <c:v>501.85599999999999</c:v>
                </c:pt>
                <c:pt idx="18">
                  <c:v>0</c:v>
                </c:pt>
                <c:pt idx="19">
                  <c:v>201.18299999999999</c:v>
                </c:pt>
                <c:pt idx="20">
                  <c:v>4288.1719999999996</c:v>
                </c:pt>
                <c:pt idx="21">
                  <c:v>537.30500000000006</c:v>
                </c:pt>
                <c:pt idx="22">
                  <c:v>1326.3520000000001</c:v>
                </c:pt>
                <c:pt idx="23">
                  <c:v>0</c:v>
                </c:pt>
                <c:pt idx="24">
                  <c:v>327.435</c:v>
                </c:pt>
                <c:pt idx="25">
                  <c:v>665.49800000000016</c:v>
                </c:pt>
                <c:pt idx="26">
                  <c:v>6631.1080000000011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280440"/>
        <c:axId val="3049213"/>
      </c:barChart>
      <c:catAx>
        <c:axId val="54280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49213"/>
        <c:crosses val="autoZero"/>
        <c:auto val="1"/>
        <c:lblAlgn val="ctr"/>
        <c:lblOffset val="100"/>
        <c:noMultiLvlLbl val="0"/>
      </c:catAx>
      <c:valAx>
        <c:axId val="30492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804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14993</c:v>
                </c:pt>
                <c:pt idx="1">
                  <c:v>2162</c:v>
                </c:pt>
                <c:pt idx="2">
                  <c:v>15048</c:v>
                </c:pt>
                <c:pt idx="3">
                  <c:v>10851</c:v>
                </c:pt>
                <c:pt idx="4">
                  <c:v>747994</c:v>
                </c:pt>
                <c:pt idx="5">
                  <c:v>25559</c:v>
                </c:pt>
                <c:pt idx="6">
                  <c:v>22064</c:v>
                </c:pt>
                <c:pt idx="7">
                  <c:v>371342</c:v>
                </c:pt>
                <c:pt idx="8">
                  <c:v>5595</c:v>
                </c:pt>
                <c:pt idx="9">
                  <c:v>58045</c:v>
                </c:pt>
                <c:pt idx="10">
                  <c:v>4046</c:v>
                </c:pt>
                <c:pt idx="11">
                  <c:v>179189</c:v>
                </c:pt>
                <c:pt idx="12">
                  <c:v>2736</c:v>
                </c:pt>
                <c:pt idx="13">
                  <c:v>0</c:v>
                </c:pt>
                <c:pt idx="14">
                  <c:v>31416</c:v>
                </c:pt>
                <c:pt idx="15">
                  <c:v>735194</c:v>
                </c:pt>
                <c:pt idx="16">
                  <c:v>11436</c:v>
                </c:pt>
                <c:pt idx="17">
                  <c:v>6333</c:v>
                </c:pt>
                <c:pt idx="18">
                  <c:v>0</c:v>
                </c:pt>
                <c:pt idx="19">
                  <c:v>4542</c:v>
                </c:pt>
                <c:pt idx="20">
                  <c:v>9366</c:v>
                </c:pt>
                <c:pt idx="21">
                  <c:v>212986</c:v>
                </c:pt>
                <c:pt idx="22">
                  <c:v>13491</c:v>
                </c:pt>
                <c:pt idx="23">
                  <c:v>7908</c:v>
                </c:pt>
                <c:pt idx="24">
                  <c:v>25500</c:v>
                </c:pt>
                <c:pt idx="25">
                  <c:v>127212</c:v>
                </c:pt>
                <c:pt idx="26">
                  <c:v>25795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12165</c:v>
                </c:pt>
                <c:pt idx="1">
                  <c:v>5559</c:v>
                </c:pt>
                <c:pt idx="2">
                  <c:v>16641</c:v>
                </c:pt>
                <c:pt idx="3">
                  <c:v>9131</c:v>
                </c:pt>
                <c:pt idx="4">
                  <c:v>913354</c:v>
                </c:pt>
                <c:pt idx="5">
                  <c:v>26007</c:v>
                </c:pt>
                <c:pt idx="6">
                  <c:v>18593</c:v>
                </c:pt>
                <c:pt idx="7">
                  <c:v>322503</c:v>
                </c:pt>
                <c:pt idx="8">
                  <c:v>30880</c:v>
                </c:pt>
                <c:pt idx="9">
                  <c:v>39702</c:v>
                </c:pt>
                <c:pt idx="10">
                  <c:v>6528</c:v>
                </c:pt>
                <c:pt idx="11">
                  <c:v>109417</c:v>
                </c:pt>
                <c:pt idx="12">
                  <c:v>2466</c:v>
                </c:pt>
                <c:pt idx="13">
                  <c:v>5765</c:v>
                </c:pt>
                <c:pt idx="14">
                  <c:v>28754</c:v>
                </c:pt>
                <c:pt idx="15">
                  <c:v>698432</c:v>
                </c:pt>
                <c:pt idx="16">
                  <c:v>14519</c:v>
                </c:pt>
                <c:pt idx="17">
                  <c:v>5849</c:v>
                </c:pt>
                <c:pt idx="18">
                  <c:v>1789</c:v>
                </c:pt>
                <c:pt idx="19">
                  <c:v>5417</c:v>
                </c:pt>
                <c:pt idx="20">
                  <c:v>6701</c:v>
                </c:pt>
                <c:pt idx="21">
                  <c:v>260426</c:v>
                </c:pt>
                <c:pt idx="22">
                  <c:v>13786</c:v>
                </c:pt>
                <c:pt idx="23">
                  <c:v>6738</c:v>
                </c:pt>
                <c:pt idx="24">
                  <c:v>25499</c:v>
                </c:pt>
                <c:pt idx="25">
                  <c:v>155704</c:v>
                </c:pt>
                <c:pt idx="26">
                  <c:v>24919</c:v>
                </c:pt>
                <c:pt idx="27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266000"/>
        <c:axId val="8914154"/>
      </c:barChart>
      <c:catAx>
        <c:axId val="212660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14154"/>
        <c:crosses val="autoZero"/>
        <c:auto val="1"/>
        <c:lblAlgn val="ctr"/>
        <c:lblOffset val="100"/>
        <c:noMultiLvlLbl val="0"/>
      </c:catAx>
      <c:valAx>
        <c:axId val="89141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660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6515</c:v>
                </c:pt>
                <c:pt idx="1">
                  <c:v>248</c:v>
                </c:pt>
                <c:pt idx="2">
                  <c:v>5638</c:v>
                </c:pt>
                <c:pt idx="3">
                  <c:v>3470</c:v>
                </c:pt>
                <c:pt idx="4">
                  <c:v>717148</c:v>
                </c:pt>
                <c:pt idx="5">
                  <c:v>6212</c:v>
                </c:pt>
                <c:pt idx="6">
                  <c:v>62</c:v>
                </c:pt>
                <c:pt idx="7">
                  <c:v>311836</c:v>
                </c:pt>
                <c:pt idx="8">
                  <c:v>4676</c:v>
                </c:pt>
                <c:pt idx="9">
                  <c:v>6231</c:v>
                </c:pt>
                <c:pt idx="10">
                  <c:v>0</c:v>
                </c:pt>
                <c:pt idx="11">
                  <c:v>171083</c:v>
                </c:pt>
                <c:pt idx="12">
                  <c:v>1741</c:v>
                </c:pt>
                <c:pt idx="13">
                  <c:v>0</c:v>
                </c:pt>
                <c:pt idx="14">
                  <c:v>26891</c:v>
                </c:pt>
                <c:pt idx="15">
                  <c:v>653961</c:v>
                </c:pt>
                <c:pt idx="16">
                  <c:v>6915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165015</c:v>
                </c:pt>
                <c:pt idx="22">
                  <c:v>8181</c:v>
                </c:pt>
                <c:pt idx="23">
                  <c:v>4393</c:v>
                </c:pt>
                <c:pt idx="24">
                  <c:v>9990</c:v>
                </c:pt>
                <c:pt idx="25">
                  <c:v>101982</c:v>
                </c:pt>
                <c:pt idx="26">
                  <c:v>13855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5636</c:v>
                </c:pt>
                <c:pt idx="1">
                  <c:v>236</c:v>
                </c:pt>
                <c:pt idx="2">
                  <c:v>7130</c:v>
                </c:pt>
                <c:pt idx="3">
                  <c:v>3396</c:v>
                </c:pt>
                <c:pt idx="4">
                  <c:v>868431</c:v>
                </c:pt>
                <c:pt idx="5">
                  <c:v>8882</c:v>
                </c:pt>
                <c:pt idx="6">
                  <c:v>433</c:v>
                </c:pt>
                <c:pt idx="7">
                  <c:v>279030</c:v>
                </c:pt>
                <c:pt idx="8">
                  <c:v>16272</c:v>
                </c:pt>
                <c:pt idx="9">
                  <c:v>1617</c:v>
                </c:pt>
                <c:pt idx="10">
                  <c:v>0</c:v>
                </c:pt>
                <c:pt idx="11">
                  <c:v>103852</c:v>
                </c:pt>
                <c:pt idx="12">
                  <c:v>1246</c:v>
                </c:pt>
                <c:pt idx="13">
                  <c:v>5765</c:v>
                </c:pt>
                <c:pt idx="14">
                  <c:v>22424</c:v>
                </c:pt>
                <c:pt idx="15">
                  <c:v>617394</c:v>
                </c:pt>
                <c:pt idx="16">
                  <c:v>8262</c:v>
                </c:pt>
                <c:pt idx="17">
                  <c:v>3375</c:v>
                </c:pt>
                <c:pt idx="18">
                  <c:v>0</c:v>
                </c:pt>
                <c:pt idx="19">
                  <c:v>3454</c:v>
                </c:pt>
                <c:pt idx="20">
                  <c:v>2666</c:v>
                </c:pt>
                <c:pt idx="21">
                  <c:v>208403</c:v>
                </c:pt>
                <c:pt idx="22">
                  <c:v>9991</c:v>
                </c:pt>
                <c:pt idx="23">
                  <c:v>4487</c:v>
                </c:pt>
                <c:pt idx="24">
                  <c:v>9912</c:v>
                </c:pt>
                <c:pt idx="25">
                  <c:v>143139</c:v>
                </c:pt>
                <c:pt idx="26">
                  <c:v>12388</c:v>
                </c:pt>
                <c:pt idx="2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214484"/>
        <c:axId val="55867365"/>
      </c:barChart>
      <c:catAx>
        <c:axId val="412144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67365"/>
        <c:crosses val="autoZero"/>
        <c:auto val="1"/>
        <c:lblAlgn val="ctr"/>
        <c:lblOffset val="100"/>
        <c:noMultiLvlLbl val="0"/>
      </c:catAx>
      <c:valAx>
        <c:axId val="558673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144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F4524C0-48C7-4E63-A763-1EDCAC11E59C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F1420604-D513-46D9-B9F9-B7B6217BBC17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89B243A2-1A69-4030-AC9B-A2843DEB87D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91B97F6-E514-4575-B654-79D6C688EDB4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B310F51-3427-47A7-98B8-FFC7136C43F9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865F76F-9F35-4985-B385-C85A415434D9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1EF2668C-2A14-421B-AFF0-381D05BA9906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EFB6D2-55A5-4D05-B01F-683792904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5BEBEE9-0F6D-49D1-B55F-70BEAEF4A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D5E9C8-34E8-47B9-BD69-62C8153EF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80EF7D2-28A6-4B78-A7C8-3931D7802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9A5A0D-F3B0-4E8E-8F75-DFD0B68BB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6E01F33-9B44-4F2E-954C-7B21B0BAB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997776-7716-46C5-BFAA-4F172464F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D2CE5FD-699A-48ED-832A-DDBF9B8D7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910A4D-1647-4209-99E9-D26C0618B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E9DB0E-833D-4C4E-B8E0-06EB973E3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123676-2A91-4CA9-8E14-507638ED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ECF535-FECF-4958-92A5-76E81E076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ACF81F-A65F-49B9-9654-CED6C907B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0F3846C-CEBF-4EF0-888B-D95F9010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0FDBD9-B655-4949-9369-EB3040B98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BBC711-0A86-4DE8-81F2-F9717D4B4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C61CE1DD-7F35-4C2B-974A-9C3D7B42BB8A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A053F4C9-B2B7-4016-B2F9-5B65046BEDBA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2E3DFDA7-8807-43A3-90F5-BF427E7CA2BE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D249768-D190-4D4A-A0D0-ADE301C814D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5967E4B-4995-40C6-8107-9BFA8D67FD86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8F5F76E-FB8F-48F9-8809-0968CF9100F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D8D7ECE2-F687-4CE7-AA2E-D1AC12516A88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C09441-327B-46BD-BB98-3054E0B9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EB6CB2-3565-4BBC-B2B6-B47DEB910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9B75522-6A5F-4B7B-9EE2-4E09C8343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0C1EAF1-FF11-413D-8C04-B5C5F0C43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9BFDD17-D9A8-4FAF-8152-A8AB4EEA7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D97C5E0-6380-4791-A59E-6F9D636EE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D1B8E61-7BC0-47C8-B537-7DE4654BF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ABE28C-6AA6-4377-9CF5-24B6C7F43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95D958F-2995-432A-BF7D-62290FCE4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3ADA6AB-C813-4688-8CB5-7609848C2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A5CC5D4-9230-40A5-8D05-E7790A1E5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9DF7BF8-8FED-4FD4-8569-B5AAA78EC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C4FA099-1E8D-4BF0-A6BF-C6B93804C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7660AB1-C022-448E-8770-A95024D21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52AECE-58A5-4C6A-A734-1143A067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F8FA6B-AF20-4F9A-BD5A-33E406B38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1BDF5C7-9F8B-4C21-92DE-FA51D4DC5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C2BD573-7874-464C-A0DC-FAA1F34C5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4ECDC73-956C-45D6-B85C-5082E4C9F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18B19D-4FCD-4B04-8F78-6ED8D7205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9825759-20C1-4C29-967A-6B6D1483F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BFA6539B-8544-49E3-AB24-4B7682C698B1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366A9F-5036-43CC-AED0-EEBCC36F9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1DB965B-21BB-4109-ACB4-C0703D0E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A5D7FC1-DFF5-40AA-A4AA-B7670E39E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6470E25-E27A-4713-9D02-E66DA310C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6EB7E42-AE66-4D2C-9E56-F20BE05D6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2F1AD6-80CE-4C9D-A184-D09B37F4B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0B68040-A101-4CEB-BD54-FBDBFF4C1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25012-6C4B-4F33-A646-E11D969E32B6}">
  <sheetPr codeName="Hoja1"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57D9E-B01A-4762-95A0-8A25464B3834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50451</v>
      </c>
      <c r="C7" s="189">
        <v>52589</v>
      </c>
      <c r="D7" s="189">
        <v>94535</v>
      </c>
      <c r="E7" s="189">
        <v>88105</v>
      </c>
      <c r="F7" s="190">
        <v>-6.8017136510287211</v>
      </c>
      <c r="G7" s="13"/>
    </row>
    <row r="8" spans="1:14" ht="15.6" customHeight="1">
      <c r="A8" s="188" t="s">
        <v>11</v>
      </c>
      <c r="B8" s="189">
        <v>110315</v>
      </c>
      <c r="C8" s="189">
        <v>123586</v>
      </c>
      <c r="D8" s="189">
        <v>289132</v>
      </c>
      <c r="E8" s="189">
        <v>355773</v>
      </c>
      <c r="F8" s="190">
        <v>23.04864214268915</v>
      </c>
      <c r="G8" s="6"/>
    </row>
    <row r="9" spans="1:14" ht="15.6" customHeight="1">
      <c r="A9" s="188" t="s">
        <v>8</v>
      </c>
      <c r="B9" s="189">
        <v>96700</v>
      </c>
      <c r="C9" s="189">
        <v>145269</v>
      </c>
      <c r="D9" s="189">
        <v>322269</v>
      </c>
      <c r="E9" s="189">
        <v>417330</v>
      </c>
      <c r="F9" s="190">
        <v>29.497407445332929</v>
      </c>
      <c r="G9" s="6"/>
    </row>
    <row r="10" spans="1:14" ht="15.6" customHeight="1">
      <c r="A10" s="188" t="s">
        <v>10</v>
      </c>
      <c r="B10" s="189">
        <v>139425</v>
      </c>
      <c r="C10" s="189">
        <v>75467</v>
      </c>
      <c r="D10" s="189">
        <v>294339</v>
      </c>
      <c r="E10" s="189">
        <v>301013</v>
      </c>
      <c r="F10" s="190">
        <v>2.2674535144849979</v>
      </c>
    </row>
    <row r="11" spans="1:14" ht="15.6" customHeight="1">
      <c r="A11" s="188" t="s">
        <v>9</v>
      </c>
      <c r="B11" s="189">
        <v>5902016</v>
      </c>
      <c r="C11" s="189">
        <v>5599000</v>
      </c>
      <c r="D11" s="189">
        <v>17228209</v>
      </c>
      <c r="E11" s="189">
        <v>16164351</v>
      </c>
      <c r="F11" s="190">
        <v>-6.1750934180099648</v>
      </c>
    </row>
    <row r="12" spans="1:14" ht="15.6" customHeight="1">
      <c r="A12" s="188" t="s">
        <v>6</v>
      </c>
      <c r="B12" s="189">
        <v>196296</v>
      </c>
      <c r="C12" s="189">
        <v>231201</v>
      </c>
      <c r="D12" s="189">
        <v>546265</v>
      </c>
      <c r="E12" s="189">
        <v>635678</v>
      </c>
      <c r="F12" s="190">
        <v>16.368063119548211</v>
      </c>
    </row>
    <row r="13" spans="1:14" ht="15.6" customHeight="1">
      <c r="A13" s="188" t="s">
        <v>175</v>
      </c>
      <c r="B13" s="189">
        <v>1196066</v>
      </c>
      <c r="C13" s="189">
        <v>1297130</v>
      </c>
      <c r="D13" s="189">
        <v>3284302</v>
      </c>
      <c r="E13" s="189">
        <v>3527256</v>
      </c>
      <c r="F13" s="190">
        <v>7.3974317830698908</v>
      </c>
    </row>
    <row r="14" spans="1:14" ht="15.6" customHeight="1">
      <c r="A14" s="188" t="s">
        <v>148</v>
      </c>
      <c r="B14" s="189">
        <v>4571750</v>
      </c>
      <c r="C14" s="189">
        <v>4443925</v>
      </c>
      <c r="D14" s="189">
        <v>12465466</v>
      </c>
      <c r="E14" s="189">
        <v>12029793</v>
      </c>
      <c r="F14" s="190">
        <v>-3.4950398164015719</v>
      </c>
    </row>
    <row r="15" spans="1:14" ht="15.6" customHeight="1">
      <c r="A15" s="188" t="s">
        <v>145</v>
      </c>
      <c r="B15" s="189">
        <v>777684</v>
      </c>
      <c r="C15" s="189">
        <v>706521</v>
      </c>
      <c r="D15" s="189">
        <v>1905431</v>
      </c>
      <c r="E15" s="189">
        <v>2008535</v>
      </c>
      <c r="F15" s="190">
        <v>5.4110592301689167</v>
      </c>
    </row>
    <row r="16" spans="1:14" ht="15.6" customHeight="1">
      <c r="A16" s="188" t="s">
        <v>144</v>
      </c>
      <c r="B16" s="189">
        <v>83248</v>
      </c>
      <c r="C16" s="189">
        <v>81558</v>
      </c>
      <c r="D16" s="189">
        <v>199523</v>
      </c>
      <c r="E16" s="189">
        <v>230774</v>
      </c>
      <c r="F16" s="190">
        <v>15.66285591134857</v>
      </c>
      <c r="G16" s="1"/>
    </row>
    <row r="17" spans="1:7" ht="15.6" customHeight="1">
      <c r="A17" s="188" t="s">
        <v>150</v>
      </c>
      <c r="B17" s="189">
        <v>94405</v>
      </c>
      <c r="C17" s="189">
        <v>113500</v>
      </c>
      <c r="D17" s="189">
        <v>247167</v>
      </c>
      <c r="E17" s="189">
        <v>299512</v>
      </c>
      <c r="F17" s="190">
        <v>21.177988971019591</v>
      </c>
      <c r="G17" s="2"/>
    </row>
    <row r="18" spans="1:7" ht="15.6" customHeight="1">
      <c r="A18" s="188" t="s">
        <v>147</v>
      </c>
      <c r="B18" s="189">
        <v>42234</v>
      </c>
      <c r="C18" s="189">
        <v>69887</v>
      </c>
      <c r="D18" s="189">
        <v>137045</v>
      </c>
      <c r="E18" s="189">
        <v>168719</v>
      </c>
      <c r="F18" s="190">
        <v>23.112116458097699</v>
      </c>
    </row>
    <row r="19" spans="1:7" ht="15.6" customHeight="1">
      <c r="A19" s="188" t="s">
        <v>143</v>
      </c>
      <c r="B19" s="189">
        <v>68662</v>
      </c>
      <c r="C19" s="189">
        <v>57921</v>
      </c>
      <c r="D19" s="189">
        <v>162539</v>
      </c>
      <c r="E19" s="189">
        <v>160199</v>
      </c>
      <c r="F19" s="190">
        <v>-1.439654482924098</v>
      </c>
    </row>
    <row r="20" spans="1:7" ht="15.6" customHeight="1">
      <c r="A20" s="188" t="s">
        <v>142</v>
      </c>
      <c r="B20" s="189">
        <v>243371</v>
      </c>
      <c r="C20" s="189">
        <v>148802</v>
      </c>
      <c r="D20" s="189">
        <v>494507</v>
      </c>
      <c r="E20" s="189">
        <v>381377</v>
      </c>
      <c r="F20" s="190">
        <v>-22.877330351238712</v>
      </c>
    </row>
    <row r="21" spans="1:7" ht="15.6" customHeight="1">
      <c r="A21" s="188" t="s">
        <v>149</v>
      </c>
      <c r="B21" s="189">
        <v>187958</v>
      </c>
      <c r="C21" s="189">
        <v>133955</v>
      </c>
      <c r="D21" s="189">
        <v>447093</v>
      </c>
      <c r="E21" s="189">
        <v>369284</v>
      </c>
      <c r="F21" s="190">
        <v>-17.403314299262121</v>
      </c>
    </row>
    <row r="22" spans="1:7" ht="15.6" customHeight="1">
      <c r="A22" s="188" t="s">
        <v>146</v>
      </c>
      <c r="B22" s="189">
        <v>1668614</v>
      </c>
      <c r="C22" s="189">
        <v>2074707</v>
      </c>
      <c r="D22" s="189">
        <v>4795248</v>
      </c>
      <c r="E22" s="189">
        <v>5457878</v>
      </c>
      <c r="F22" s="190">
        <v>13.818471953901019</v>
      </c>
    </row>
    <row r="23" spans="1:7" ht="15.6" customHeight="1">
      <c r="A23" s="188" t="s">
        <v>165</v>
      </c>
      <c r="B23" s="189">
        <v>197553</v>
      </c>
      <c r="C23" s="189">
        <v>439934</v>
      </c>
      <c r="D23" s="189">
        <v>355478</v>
      </c>
      <c r="E23" s="189">
        <v>945882</v>
      </c>
      <c r="F23" s="190">
        <v>166.08735280383041</v>
      </c>
    </row>
    <row r="24" spans="1:7" ht="15.6" customHeight="1">
      <c r="A24" s="188" t="s">
        <v>141</v>
      </c>
      <c r="B24" s="189">
        <v>89124</v>
      </c>
      <c r="C24" s="189">
        <v>92773</v>
      </c>
      <c r="D24" s="189">
        <v>260863</v>
      </c>
      <c r="E24" s="189">
        <v>265900</v>
      </c>
      <c r="F24" s="190">
        <v>1.930898594281288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49784</v>
      </c>
      <c r="C26" s="189">
        <v>70542</v>
      </c>
      <c r="D26" s="189">
        <v>153051</v>
      </c>
      <c r="E26" s="189">
        <v>194829</v>
      </c>
      <c r="F26" s="190">
        <v>27.296783425132801</v>
      </c>
    </row>
    <row r="27" spans="1:7" ht="15.6" customHeight="1">
      <c r="A27" s="188" t="s">
        <v>173</v>
      </c>
      <c r="B27" s="189">
        <v>232261</v>
      </c>
      <c r="C27" s="189">
        <v>212785</v>
      </c>
      <c r="D27" s="189">
        <v>635825</v>
      </c>
      <c r="E27" s="189">
        <v>578602</v>
      </c>
      <c r="F27" s="190">
        <v>-8.9998034050249629</v>
      </c>
    </row>
    <row r="28" spans="1:7" ht="15.6" customHeight="1">
      <c r="A28" s="188" t="s">
        <v>177</v>
      </c>
      <c r="B28" s="189">
        <v>671308</v>
      </c>
      <c r="C28" s="189">
        <v>883893</v>
      </c>
      <c r="D28" s="189">
        <v>2126828</v>
      </c>
      <c r="E28" s="189">
        <v>2583370</v>
      </c>
      <c r="F28" s="190">
        <v>21.465863718175608</v>
      </c>
    </row>
    <row r="29" spans="1:7" ht="15.6" customHeight="1">
      <c r="A29" s="188" t="s">
        <v>178</v>
      </c>
      <c r="B29" s="189">
        <v>324078</v>
      </c>
      <c r="C29" s="189">
        <v>376546</v>
      </c>
      <c r="D29" s="189">
        <v>881237</v>
      </c>
      <c r="E29" s="189">
        <v>915841</v>
      </c>
      <c r="F29" s="190">
        <v>3.9267529620295112</v>
      </c>
    </row>
    <row r="30" spans="1:7" ht="15.6" customHeight="1">
      <c r="A30" s="188" t="s">
        <v>179</v>
      </c>
      <c r="B30" s="189">
        <v>162751</v>
      </c>
      <c r="C30" s="189">
        <v>134338</v>
      </c>
      <c r="D30" s="189">
        <v>422310</v>
      </c>
      <c r="E30" s="189">
        <v>423379</v>
      </c>
      <c r="F30" s="190">
        <v>0.25313158580189571</v>
      </c>
    </row>
    <row r="31" spans="1:7" ht="15.6" customHeight="1">
      <c r="A31" s="188" t="s">
        <v>180</v>
      </c>
      <c r="B31" s="189">
        <v>171611</v>
      </c>
      <c r="C31" s="189">
        <v>187091</v>
      </c>
      <c r="D31" s="189">
        <v>388729</v>
      </c>
      <c r="E31" s="189">
        <v>494764</v>
      </c>
      <c r="F31" s="190">
        <v>27.277357747942659</v>
      </c>
    </row>
    <row r="32" spans="1:7" ht="15.6" customHeight="1">
      <c r="A32" s="188" t="s">
        <v>181</v>
      </c>
      <c r="B32" s="189">
        <v>6590773</v>
      </c>
      <c r="C32" s="189">
        <v>6073837</v>
      </c>
      <c r="D32" s="189">
        <v>17674388</v>
      </c>
      <c r="E32" s="189">
        <v>17496110</v>
      </c>
      <c r="F32" s="190">
        <v>-1.008679904503623</v>
      </c>
    </row>
    <row r="33" spans="1:6" ht="15.6" customHeight="1">
      <c r="A33" s="188" t="s">
        <v>182</v>
      </c>
      <c r="B33" s="189">
        <v>427224</v>
      </c>
      <c r="C33" s="189">
        <v>439800</v>
      </c>
      <c r="D33" s="189">
        <v>1137208</v>
      </c>
      <c r="E33" s="189">
        <v>1133857</v>
      </c>
      <c r="F33" s="190">
        <v>-0.29466904910974279</v>
      </c>
    </row>
    <row r="34" spans="1:6" ht="15.6" customHeight="1">
      <c r="A34" s="188" t="s">
        <v>183</v>
      </c>
      <c r="B34" s="189">
        <v>61609</v>
      </c>
      <c r="C34" s="189">
        <v>67427</v>
      </c>
      <c r="D34" s="189">
        <v>188672</v>
      </c>
      <c r="E34" s="189">
        <v>195375</v>
      </c>
      <c r="F34" s="190">
        <v>3.5527264246947108</v>
      </c>
    </row>
    <row r="35" spans="1:6" ht="15.6" customHeight="1">
      <c r="A35" s="156" t="s">
        <v>153</v>
      </c>
      <c r="B35" s="76">
        <f>SUM(B7:B34)</f>
        <v>24441186</v>
      </c>
      <c r="C35" s="77">
        <f>SUM(C7:C34)</f>
        <v>24372870</v>
      </c>
      <c r="D35" s="76">
        <f>SUM(D7:D34)</f>
        <v>67245733</v>
      </c>
      <c r="E35" s="78">
        <f>SUM(E7:E34)</f>
        <v>67939856</v>
      </c>
      <c r="F35" s="177">
        <f>E35*100/D35-100</f>
        <v>1.0322186539330289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A4C68-E238-41B0-A7C2-5C40A375030A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105157</v>
      </c>
      <c r="C8" s="189">
        <v>111135</v>
      </c>
      <c r="D8" s="189">
        <v>271546</v>
      </c>
      <c r="E8" s="189">
        <v>322020</v>
      </c>
      <c r="F8" s="190">
        <v>18.587642609355331</v>
      </c>
      <c r="G8" s="6"/>
    </row>
    <row r="9" spans="1:14" ht="15.6" customHeight="1">
      <c r="A9" s="188" t="s">
        <v>8</v>
      </c>
      <c r="B9" s="189">
        <v>17915</v>
      </c>
      <c r="C9" s="189">
        <v>21620</v>
      </c>
      <c r="D9" s="189">
        <v>52403</v>
      </c>
      <c r="E9" s="189">
        <v>69679</v>
      </c>
      <c r="F9" s="190">
        <v>32.96757819208824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4840366</v>
      </c>
      <c r="C11" s="189">
        <v>4323900</v>
      </c>
      <c r="D11" s="189">
        <v>14021764</v>
      </c>
      <c r="E11" s="189">
        <v>12613097</v>
      </c>
      <c r="F11" s="190">
        <v>-10.04628946828659</v>
      </c>
    </row>
    <row r="12" spans="1:14" ht="15.6" customHeight="1">
      <c r="A12" s="188" t="s">
        <v>6</v>
      </c>
      <c r="B12" s="189">
        <v>139493</v>
      </c>
      <c r="C12" s="189">
        <v>129692</v>
      </c>
      <c r="D12" s="189">
        <v>383559</v>
      </c>
      <c r="E12" s="189">
        <v>390743</v>
      </c>
      <c r="F12" s="190">
        <v>1.872984338784903</v>
      </c>
    </row>
    <row r="13" spans="1:14" ht="15.6" customHeight="1">
      <c r="A13" s="188" t="s">
        <v>175</v>
      </c>
      <c r="B13" s="189">
        <v>28429</v>
      </c>
      <c r="C13" s="189">
        <v>21097</v>
      </c>
      <c r="D13" s="189">
        <v>74638</v>
      </c>
      <c r="E13" s="189">
        <v>63732</v>
      </c>
      <c r="F13" s="190">
        <v>-14.61185991050135</v>
      </c>
    </row>
    <row r="14" spans="1:14" ht="15.6" customHeight="1">
      <c r="A14" s="188" t="s">
        <v>148</v>
      </c>
      <c r="B14" s="189">
        <v>3557994</v>
      </c>
      <c r="C14" s="189">
        <v>3389820</v>
      </c>
      <c r="D14" s="189">
        <v>9718662</v>
      </c>
      <c r="E14" s="189">
        <v>9261923</v>
      </c>
      <c r="F14" s="190">
        <v>-4.6996078266740824</v>
      </c>
    </row>
    <row r="15" spans="1:14" ht="15.6" customHeight="1">
      <c r="A15" s="188" t="s">
        <v>145</v>
      </c>
      <c r="B15" s="189">
        <v>456393</v>
      </c>
      <c r="C15" s="189">
        <v>392989</v>
      </c>
      <c r="D15" s="189">
        <v>1234633</v>
      </c>
      <c r="E15" s="189">
        <v>1133105</v>
      </c>
      <c r="F15" s="190">
        <v>-8.2233343835779493</v>
      </c>
    </row>
    <row r="16" spans="1:14" ht="15.6" customHeight="1">
      <c r="A16" s="188" t="s">
        <v>144</v>
      </c>
      <c r="B16" s="189">
        <v>61714</v>
      </c>
      <c r="C16" s="189">
        <v>49806</v>
      </c>
      <c r="D16" s="189">
        <v>142456</v>
      </c>
      <c r="E16" s="189">
        <v>138022</v>
      </c>
      <c r="F16" s="190">
        <v>-3.1125400123546849</v>
      </c>
      <c r="G16" s="1"/>
    </row>
    <row r="17" spans="1:7" ht="15.6" customHeight="1">
      <c r="A17" s="188" t="s">
        <v>150</v>
      </c>
      <c r="B17" s="189">
        <v>93199</v>
      </c>
      <c r="C17" s="189">
        <v>112819</v>
      </c>
      <c r="D17" s="189">
        <v>238455</v>
      </c>
      <c r="E17" s="189">
        <v>298048</v>
      </c>
      <c r="F17" s="190">
        <v>24.99129814849762</v>
      </c>
      <c r="G17" s="2"/>
    </row>
    <row r="18" spans="1:7" ht="15.6" customHeight="1">
      <c r="A18" s="188" t="s">
        <v>147</v>
      </c>
      <c r="B18" s="189">
        <v>5397</v>
      </c>
      <c r="C18" s="189">
        <v>5754</v>
      </c>
      <c r="D18" s="189">
        <v>17690</v>
      </c>
      <c r="E18" s="189">
        <v>16724</v>
      </c>
      <c r="F18" s="190">
        <v>-5.46071226681741</v>
      </c>
    </row>
    <row r="19" spans="1:7" ht="15.6" customHeight="1">
      <c r="A19" s="188" t="s">
        <v>143</v>
      </c>
      <c r="B19" s="189">
        <v>10661</v>
      </c>
      <c r="C19" s="189">
        <v>17220</v>
      </c>
      <c r="D19" s="189">
        <v>29316</v>
      </c>
      <c r="E19" s="189">
        <v>38952</v>
      </c>
      <c r="F19" s="190">
        <v>32.869422840769538</v>
      </c>
    </row>
    <row r="20" spans="1:7" ht="15.6" customHeight="1">
      <c r="A20" s="188" t="s">
        <v>142</v>
      </c>
      <c r="B20" s="189">
        <v>117658</v>
      </c>
      <c r="C20" s="189">
        <v>87336</v>
      </c>
      <c r="D20" s="189">
        <v>261552</v>
      </c>
      <c r="E20" s="189">
        <v>249466</v>
      </c>
      <c r="F20" s="190">
        <v>-4.6208784486450156</v>
      </c>
    </row>
    <row r="21" spans="1:7" ht="15.6" customHeight="1">
      <c r="A21" s="188" t="s">
        <v>149</v>
      </c>
      <c r="B21" s="189">
        <v>80948</v>
      </c>
      <c r="C21" s="189">
        <v>61814</v>
      </c>
      <c r="D21" s="189">
        <v>205036</v>
      </c>
      <c r="E21" s="189">
        <v>187430</v>
      </c>
      <c r="F21" s="190">
        <v>-8.5867847597495057</v>
      </c>
    </row>
    <row r="22" spans="1:7" ht="15.6" customHeight="1">
      <c r="A22" s="188" t="s">
        <v>146</v>
      </c>
      <c r="B22" s="189">
        <v>1285838</v>
      </c>
      <c r="C22" s="189">
        <v>1318191</v>
      </c>
      <c r="D22" s="189">
        <v>3619815</v>
      </c>
      <c r="E22" s="189">
        <v>3803772</v>
      </c>
      <c r="F22" s="190">
        <v>5.0819447955213226</v>
      </c>
    </row>
    <row r="23" spans="1:7" ht="15.6" customHeight="1">
      <c r="A23" s="188" t="s">
        <v>165</v>
      </c>
      <c r="B23" s="189">
        <v>144984</v>
      </c>
      <c r="C23" s="189">
        <v>402381</v>
      </c>
      <c r="D23" s="189">
        <v>179768</v>
      </c>
      <c r="E23" s="189">
        <v>839916</v>
      </c>
      <c r="F23" s="190">
        <v>367.2221974989987</v>
      </c>
    </row>
    <row r="24" spans="1:7" ht="15.6" customHeight="1">
      <c r="A24" s="188" t="s">
        <v>141</v>
      </c>
      <c r="B24" s="189">
        <v>36334</v>
      </c>
      <c r="C24" s="189">
        <v>35005</v>
      </c>
      <c r="D24" s="189">
        <v>101412</v>
      </c>
      <c r="E24" s="189">
        <v>107201</v>
      </c>
      <c r="F24" s="190">
        <v>5.7083974283122254</v>
      </c>
    </row>
    <row r="25" spans="1:7" ht="15.6" customHeight="1">
      <c r="A25" s="188" t="s">
        <v>140</v>
      </c>
      <c r="B25" s="189">
        <v>2766</v>
      </c>
      <c r="C25" s="189">
        <v>2580</v>
      </c>
      <c r="D25" s="189">
        <v>9337</v>
      </c>
      <c r="E25" s="189">
        <v>8211</v>
      </c>
      <c r="F25" s="190">
        <v>-12.059548034700651</v>
      </c>
    </row>
    <row r="26" spans="1:7" ht="15.6" customHeight="1">
      <c r="A26" s="188" t="s">
        <v>152</v>
      </c>
      <c r="B26" s="189">
        <v>214</v>
      </c>
      <c r="C26" s="189">
        <v>246</v>
      </c>
      <c r="D26" s="189">
        <v>662</v>
      </c>
      <c r="E26" s="189">
        <v>282</v>
      </c>
      <c r="F26" s="190">
        <v>-57.401812688821749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313691</v>
      </c>
      <c r="C28" s="189">
        <v>432774</v>
      </c>
      <c r="D28" s="189">
        <v>983026</v>
      </c>
      <c r="E28" s="189">
        <v>1251714</v>
      </c>
      <c r="F28" s="190">
        <v>27.332746031132441</v>
      </c>
    </row>
    <row r="29" spans="1:7" ht="15.6" customHeight="1">
      <c r="A29" s="188" t="s">
        <v>178</v>
      </c>
      <c r="B29" s="189">
        <v>101911</v>
      </c>
      <c r="C29" s="189">
        <v>136808</v>
      </c>
      <c r="D29" s="189">
        <v>271581</v>
      </c>
      <c r="E29" s="189">
        <v>345258</v>
      </c>
      <c r="F29" s="190">
        <v>27.128922862792319</v>
      </c>
    </row>
    <row r="30" spans="1:7" ht="15.6" customHeight="1">
      <c r="A30" s="188" t="s">
        <v>179</v>
      </c>
      <c r="B30" s="189">
        <v>89735</v>
      </c>
      <c r="C30" s="189">
        <v>87960</v>
      </c>
      <c r="D30" s="189">
        <v>260058</v>
      </c>
      <c r="E30" s="189">
        <v>269672</v>
      </c>
      <c r="F30" s="190">
        <v>3.6968676218382091</v>
      </c>
    </row>
    <row r="31" spans="1:7" ht="15.6" customHeight="1">
      <c r="A31" s="188" t="s">
        <v>180</v>
      </c>
      <c r="B31" s="189">
        <v>12484</v>
      </c>
      <c r="C31" s="189">
        <v>14215</v>
      </c>
      <c r="D31" s="189">
        <v>28665</v>
      </c>
      <c r="E31" s="189">
        <v>35921</v>
      </c>
      <c r="F31" s="190">
        <v>25.313099598813881</v>
      </c>
    </row>
    <row r="32" spans="1:7" ht="15.6" customHeight="1">
      <c r="A32" s="188" t="s">
        <v>181</v>
      </c>
      <c r="B32" s="189">
        <v>5202438</v>
      </c>
      <c r="C32" s="189">
        <v>4592356</v>
      </c>
      <c r="D32" s="189">
        <v>13849042</v>
      </c>
      <c r="E32" s="189">
        <v>13653539</v>
      </c>
      <c r="F32" s="190">
        <v>-1.411671652089723</v>
      </c>
    </row>
    <row r="33" spans="1:6" ht="15.6" customHeight="1">
      <c r="A33" s="188" t="s">
        <v>182</v>
      </c>
      <c r="B33" s="189">
        <v>245070</v>
      </c>
      <c r="C33" s="189">
        <v>240303</v>
      </c>
      <c r="D33" s="189">
        <v>614196</v>
      </c>
      <c r="E33" s="189">
        <v>675552</v>
      </c>
      <c r="F33" s="190">
        <v>9.9896449993161838</v>
      </c>
    </row>
    <row r="34" spans="1:6" ht="15.6" customHeight="1">
      <c r="A34" s="188" t="s">
        <v>183</v>
      </c>
      <c r="B34" s="189">
        <v>22490</v>
      </c>
      <c r="C34" s="189">
        <v>23851</v>
      </c>
      <c r="D34" s="189">
        <v>67703</v>
      </c>
      <c r="E34" s="189">
        <v>65408</v>
      </c>
      <c r="F34" s="190">
        <v>-3.3898054739080981</v>
      </c>
    </row>
    <row r="35" spans="1:6" ht="15.6" customHeight="1">
      <c r="A35" s="156" t="s">
        <v>153</v>
      </c>
      <c r="B35" s="76">
        <f>SUM(B7:B34)</f>
        <v>16973279</v>
      </c>
      <c r="C35" s="77">
        <f>SUM(C7:C34)</f>
        <v>16011672</v>
      </c>
      <c r="D35" s="178">
        <f>SUM(D7:D34)</f>
        <v>46636975</v>
      </c>
      <c r="E35" s="78">
        <f>SUM(E7:E34)</f>
        <v>45839400</v>
      </c>
      <c r="F35" s="140">
        <f>E35*100/D35-100</f>
        <v>-1.7101773860761824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ABA27-B649-482A-88BB-A9B31946AA00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1445.893</v>
      </c>
      <c r="C7" s="189">
        <v>1448.143</v>
      </c>
      <c r="D7" s="189">
        <v>3596.819</v>
      </c>
      <c r="E7" s="189">
        <v>3770.1950000000011</v>
      </c>
      <c r="F7" s="190">
        <v>4.8202592346181632</v>
      </c>
      <c r="G7" s="37"/>
    </row>
    <row r="8" spans="1:14" ht="15.6" customHeight="1">
      <c r="A8" s="188" t="s">
        <v>11</v>
      </c>
      <c r="B8" s="189">
        <v>2.1459999999999999</v>
      </c>
      <c r="C8" s="189">
        <v>0</v>
      </c>
      <c r="D8" s="189">
        <v>95.329000000000008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78.781000000000006</v>
      </c>
      <c r="C9" s="189">
        <v>97.305999999999997</v>
      </c>
      <c r="D9" s="189">
        <v>481.947</v>
      </c>
      <c r="E9" s="189">
        <v>481.34399999999999</v>
      </c>
      <c r="F9" s="190">
        <v>-0.1251174921723788</v>
      </c>
      <c r="G9" s="6"/>
    </row>
    <row r="10" spans="1:14" ht="15.6" customHeight="1">
      <c r="A10" s="188" t="s">
        <v>10</v>
      </c>
      <c r="B10" s="189">
        <v>1300.444</v>
      </c>
      <c r="C10" s="189">
        <v>1293.9010000000001</v>
      </c>
      <c r="D10" s="189">
        <v>2251.9110000000001</v>
      </c>
      <c r="E10" s="189">
        <v>2120.9290000000001</v>
      </c>
      <c r="F10" s="190">
        <v>-5.8164820901003509</v>
      </c>
    </row>
    <row r="11" spans="1:14" ht="15.6" customHeight="1">
      <c r="A11" s="188" t="s">
        <v>9</v>
      </c>
      <c r="B11" s="189">
        <v>40.260000000000012</v>
      </c>
      <c r="C11" s="189">
        <v>43.901000000000003</v>
      </c>
      <c r="D11" s="189">
        <v>200.226</v>
      </c>
      <c r="E11" s="189">
        <v>243.857</v>
      </c>
      <c r="F11" s="190">
        <v>21.79087630976997</v>
      </c>
    </row>
    <row r="12" spans="1:14" ht="15.6" customHeight="1">
      <c r="A12" s="188" t="s">
        <v>6</v>
      </c>
      <c r="B12" s="189">
        <v>844.29399999999987</v>
      </c>
      <c r="C12" s="189">
        <v>890.63199999999995</v>
      </c>
      <c r="D12" s="189">
        <v>2289.0070000000001</v>
      </c>
      <c r="E12" s="189">
        <v>2407.0479999999998</v>
      </c>
      <c r="F12" s="190">
        <v>5.1568649637157051</v>
      </c>
    </row>
    <row r="13" spans="1:14" ht="15.6" customHeight="1">
      <c r="A13" s="188" t="s">
        <v>175</v>
      </c>
      <c r="B13" s="189">
        <v>142.982</v>
      </c>
      <c r="C13" s="189">
        <v>151.13200000000001</v>
      </c>
      <c r="D13" s="189">
        <v>306.55200000000002</v>
      </c>
      <c r="E13" s="189">
        <v>365.24400000000003</v>
      </c>
      <c r="F13" s="190">
        <v>19.145854536913799</v>
      </c>
    </row>
    <row r="14" spans="1:14" ht="15.6" customHeight="1">
      <c r="A14" s="188" t="s">
        <v>148</v>
      </c>
      <c r="B14" s="189">
        <v>211.547</v>
      </c>
      <c r="C14" s="189">
        <v>104.825</v>
      </c>
      <c r="D14" s="189">
        <v>457.06200000000001</v>
      </c>
      <c r="E14" s="189">
        <v>342.49300000000011</v>
      </c>
      <c r="F14" s="190">
        <v>-25.066402369919171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10.537000000000001</v>
      </c>
      <c r="C16" s="189">
        <v>17.585000000000001</v>
      </c>
      <c r="D16" s="189">
        <v>67.715000000000003</v>
      </c>
      <c r="E16" s="189">
        <v>47.124000000000002</v>
      </c>
      <c r="F16" s="190">
        <v>-30.408329026065118</v>
      </c>
      <c r="G16" s="1"/>
    </row>
    <row r="17" spans="1:7" ht="15.6" customHeight="1">
      <c r="A17" s="188" t="s">
        <v>150</v>
      </c>
      <c r="B17" s="189">
        <v>224.82300000000001</v>
      </c>
      <c r="C17" s="189">
        <v>177.91900000000001</v>
      </c>
      <c r="D17" s="189">
        <v>817.10100000000011</v>
      </c>
      <c r="E17" s="189">
        <v>488.697</v>
      </c>
      <c r="F17" s="190">
        <v>-40.191359452503427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11.755000000000001</v>
      </c>
      <c r="C19" s="189">
        <v>9.9260000000000002</v>
      </c>
      <c r="D19" s="189">
        <v>32.573999999999998</v>
      </c>
      <c r="E19" s="189">
        <v>52.261000000000003</v>
      </c>
      <c r="F19" s="190">
        <v>60.437772456560452</v>
      </c>
    </row>
    <row r="20" spans="1:7" ht="15.6" customHeight="1">
      <c r="A20" s="188" t="s">
        <v>142</v>
      </c>
      <c r="B20" s="189">
        <v>909.83299999999997</v>
      </c>
      <c r="C20" s="189">
        <v>2176.8119999999999</v>
      </c>
      <c r="D20" s="189">
        <v>1230.8209999999999</v>
      </c>
      <c r="E20" s="189">
        <v>2344.5909999999999</v>
      </c>
      <c r="F20" s="190">
        <v>90.490006264111571</v>
      </c>
    </row>
    <row r="21" spans="1:7" ht="15.6" customHeight="1">
      <c r="A21" s="188" t="s">
        <v>149</v>
      </c>
      <c r="B21" s="189">
        <v>7.1429999999999998</v>
      </c>
      <c r="C21" s="189">
        <v>7.2390000000000017</v>
      </c>
      <c r="D21" s="189">
        <v>27.190999999999999</v>
      </c>
      <c r="E21" s="189">
        <v>28.286000000000001</v>
      </c>
      <c r="F21" s="190">
        <v>4.0270677797800829</v>
      </c>
    </row>
    <row r="22" spans="1:7" ht="15.6" customHeight="1">
      <c r="A22" s="188" t="s">
        <v>146</v>
      </c>
      <c r="B22" s="189">
        <v>34.587000000000003</v>
      </c>
      <c r="C22" s="189">
        <v>14.186</v>
      </c>
      <c r="D22" s="189">
        <v>61.522000000000013</v>
      </c>
      <c r="E22" s="189">
        <v>56.039000000000009</v>
      </c>
      <c r="F22" s="190">
        <v>-8.9122590292903396</v>
      </c>
    </row>
    <row r="23" spans="1:7" ht="15.6" customHeight="1">
      <c r="A23" s="188" t="s">
        <v>165</v>
      </c>
      <c r="B23" s="189">
        <v>3.7480000000000002</v>
      </c>
      <c r="C23" s="189">
        <v>1.895</v>
      </c>
      <c r="D23" s="189">
        <v>65.88300000000001</v>
      </c>
      <c r="E23" s="189">
        <v>3.8639999999999999</v>
      </c>
      <c r="F23" s="190">
        <v>-94.135057602112838</v>
      </c>
    </row>
    <row r="24" spans="1:7" ht="15.6" customHeight="1">
      <c r="A24" s="188" t="s">
        <v>141</v>
      </c>
      <c r="B24" s="189">
        <v>141.95599999999999</v>
      </c>
      <c r="C24" s="189">
        <v>153.626</v>
      </c>
      <c r="D24" s="189">
        <v>501.85599999999999</v>
      </c>
      <c r="E24" s="189">
        <v>478.38800000000009</v>
      </c>
      <c r="F24" s="190">
        <v>-4.6762417904737532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47.484999999999999</v>
      </c>
      <c r="C26" s="189">
        <v>48.12</v>
      </c>
      <c r="D26" s="189">
        <v>201.18299999999999</v>
      </c>
      <c r="E26" s="189">
        <v>159.44200000000001</v>
      </c>
      <c r="F26" s="190">
        <v>-20.747776899638641</v>
      </c>
    </row>
    <row r="27" spans="1:7" ht="15.6" customHeight="1">
      <c r="A27" s="188" t="s">
        <v>173</v>
      </c>
      <c r="B27" s="189">
        <v>1996.7280000000001</v>
      </c>
      <c r="C27" s="189">
        <v>3566.2539999999999</v>
      </c>
      <c r="D27" s="189">
        <v>4288.1719999999996</v>
      </c>
      <c r="E27" s="189">
        <v>5837.5630000000001</v>
      </c>
      <c r="F27" s="190">
        <v>36.131736320278208</v>
      </c>
    </row>
    <row r="28" spans="1:7" ht="15.6" customHeight="1">
      <c r="A28" s="188" t="s">
        <v>177</v>
      </c>
      <c r="B28" s="189">
        <v>204.81100000000001</v>
      </c>
      <c r="C28" s="189">
        <v>76.99499999999999</v>
      </c>
      <c r="D28" s="189">
        <v>537.30500000000006</v>
      </c>
      <c r="E28" s="189">
        <v>285.60000000000008</v>
      </c>
      <c r="F28" s="190">
        <v>-46.84583244153692</v>
      </c>
    </row>
    <row r="29" spans="1:7" ht="15.6" customHeight="1">
      <c r="A29" s="188" t="s">
        <v>178</v>
      </c>
      <c r="B29" s="189">
        <v>852.75300000000004</v>
      </c>
      <c r="C29" s="189">
        <v>560.16700000000003</v>
      </c>
      <c r="D29" s="189">
        <v>1326.3520000000001</v>
      </c>
      <c r="E29" s="189">
        <v>932.47699999999998</v>
      </c>
      <c r="F29" s="190">
        <v>-29.696113852129749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141.21299999999999</v>
      </c>
      <c r="C31" s="189">
        <v>68.137</v>
      </c>
      <c r="D31" s="189">
        <v>327.435</v>
      </c>
      <c r="E31" s="189">
        <v>239.37</v>
      </c>
      <c r="F31" s="190">
        <v>-26.895414357047969</v>
      </c>
    </row>
    <row r="32" spans="1:7" ht="15.6" customHeight="1">
      <c r="A32" s="188" t="s">
        <v>181</v>
      </c>
      <c r="B32" s="189">
        <v>258.90199999999999</v>
      </c>
      <c r="C32" s="189">
        <v>45.884999999999998</v>
      </c>
      <c r="D32" s="189">
        <v>665.49800000000016</v>
      </c>
      <c r="E32" s="189">
        <v>341.94200000000012</v>
      </c>
      <c r="F32" s="190">
        <v>-48.61862845568281</v>
      </c>
    </row>
    <row r="33" spans="1:6" ht="15.6" customHeight="1">
      <c r="A33" s="188" t="s">
        <v>182</v>
      </c>
      <c r="B33" s="189">
        <v>2154.518</v>
      </c>
      <c r="C33" s="189">
        <v>2651.0070000000001</v>
      </c>
      <c r="D33" s="189">
        <v>6631.1080000000011</v>
      </c>
      <c r="E33" s="189">
        <v>6625.9679999999998</v>
      </c>
      <c r="F33" s="190">
        <v>-7.7513441192664345E-2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11067.138999999999</v>
      </c>
      <c r="C35" s="77">
        <f>SUM(C7:C34)</f>
        <v>13605.593000000001</v>
      </c>
      <c r="D35" s="76">
        <f>SUM(D7:D34)</f>
        <v>26460.569</v>
      </c>
      <c r="E35" s="78">
        <f>SUM(E7:E34)</f>
        <v>27652.722000000002</v>
      </c>
      <c r="F35" s="140">
        <f>E35*100/D35-100</f>
        <v>4.5053944229241694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B822E-CCFA-4AF2-9263-0E2419AA152D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7032</v>
      </c>
      <c r="C7" s="189">
        <v>10354</v>
      </c>
      <c r="D7" s="189">
        <v>12165</v>
      </c>
      <c r="E7" s="189">
        <v>14993</v>
      </c>
      <c r="F7" s="190">
        <v>23.247020139745171</v>
      </c>
      <c r="G7" s="37"/>
    </row>
    <row r="8" spans="1:14" ht="15.6" customHeight="1">
      <c r="A8" s="188" t="s">
        <v>11</v>
      </c>
      <c r="B8" s="189">
        <v>2357</v>
      </c>
      <c r="C8" s="189">
        <v>869</v>
      </c>
      <c r="D8" s="189">
        <v>5559</v>
      </c>
      <c r="E8" s="189">
        <v>2162</v>
      </c>
      <c r="F8" s="190">
        <v>-61.108112969958633</v>
      </c>
      <c r="G8" s="6"/>
    </row>
    <row r="9" spans="1:14" ht="15.6" customHeight="1">
      <c r="A9" s="188" t="s">
        <v>8</v>
      </c>
      <c r="B9" s="189">
        <v>5507</v>
      </c>
      <c r="C9" s="189">
        <v>4575</v>
      </c>
      <c r="D9" s="189">
        <v>16641</v>
      </c>
      <c r="E9" s="189">
        <v>15048</v>
      </c>
      <c r="F9" s="190">
        <v>-9.5727420227149764</v>
      </c>
      <c r="G9" s="6"/>
    </row>
    <row r="10" spans="1:14" ht="15.6" customHeight="1">
      <c r="A10" s="188" t="s">
        <v>10</v>
      </c>
      <c r="B10" s="189">
        <v>3741</v>
      </c>
      <c r="C10" s="189">
        <v>3806</v>
      </c>
      <c r="D10" s="189">
        <v>9131</v>
      </c>
      <c r="E10" s="189">
        <v>10851</v>
      </c>
      <c r="F10" s="190">
        <v>18.836929142481651</v>
      </c>
    </row>
    <row r="11" spans="1:14" ht="15.6" customHeight="1">
      <c r="A11" s="188" t="s">
        <v>9</v>
      </c>
      <c r="B11" s="189">
        <v>269852</v>
      </c>
      <c r="C11" s="189">
        <v>234190</v>
      </c>
      <c r="D11" s="189">
        <v>913354</v>
      </c>
      <c r="E11" s="189">
        <v>747994</v>
      </c>
      <c r="F11" s="190">
        <v>-18.104699820661001</v>
      </c>
    </row>
    <row r="12" spans="1:14" ht="15.6" customHeight="1">
      <c r="A12" s="188" t="s">
        <v>6</v>
      </c>
      <c r="B12" s="189">
        <v>8650</v>
      </c>
      <c r="C12" s="189">
        <v>10991</v>
      </c>
      <c r="D12" s="189">
        <v>26007</v>
      </c>
      <c r="E12" s="189">
        <v>25559</v>
      </c>
      <c r="F12" s="190">
        <v>-1.7226131426154441</v>
      </c>
    </row>
    <row r="13" spans="1:14" ht="15.6" customHeight="1">
      <c r="A13" s="188" t="s">
        <v>175</v>
      </c>
      <c r="B13" s="189">
        <v>5940</v>
      </c>
      <c r="C13" s="189">
        <v>7548</v>
      </c>
      <c r="D13" s="189">
        <v>18593</v>
      </c>
      <c r="E13" s="189">
        <v>22064</v>
      </c>
      <c r="F13" s="190">
        <v>18.668316032915609</v>
      </c>
    </row>
    <row r="14" spans="1:14" ht="15.6" customHeight="1">
      <c r="A14" s="188" t="s">
        <v>148</v>
      </c>
      <c r="B14" s="189">
        <v>115575</v>
      </c>
      <c r="C14" s="189">
        <v>139938</v>
      </c>
      <c r="D14" s="189">
        <v>322503</v>
      </c>
      <c r="E14" s="189">
        <v>371342</v>
      </c>
      <c r="F14" s="190">
        <v>15.14373509703786</v>
      </c>
    </row>
    <row r="15" spans="1:14" ht="15.6" customHeight="1">
      <c r="A15" s="188" t="s">
        <v>145</v>
      </c>
      <c r="B15" s="189">
        <v>12351</v>
      </c>
      <c r="C15" s="189">
        <v>2092</v>
      </c>
      <c r="D15" s="189">
        <v>30880</v>
      </c>
      <c r="E15" s="189">
        <v>5595</v>
      </c>
      <c r="F15" s="190">
        <v>-81.881476683937819</v>
      </c>
    </row>
    <row r="16" spans="1:14" ht="15.6" customHeight="1">
      <c r="A16" s="188" t="s">
        <v>144</v>
      </c>
      <c r="B16" s="189">
        <v>13130</v>
      </c>
      <c r="C16" s="189">
        <v>17845</v>
      </c>
      <c r="D16" s="189">
        <v>39702</v>
      </c>
      <c r="E16" s="189">
        <v>58045</v>
      </c>
      <c r="F16" s="190">
        <v>46.201702685003283</v>
      </c>
      <c r="G16" s="1"/>
    </row>
    <row r="17" spans="1:7" ht="15.6" customHeight="1">
      <c r="A17" s="188" t="s">
        <v>150</v>
      </c>
      <c r="B17" s="189">
        <v>2107</v>
      </c>
      <c r="C17" s="189">
        <v>1374</v>
      </c>
      <c r="D17" s="189">
        <v>6528</v>
      </c>
      <c r="E17" s="189">
        <v>4046</v>
      </c>
      <c r="F17" s="190">
        <v>-38.020833333333343</v>
      </c>
      <c r="G17" s="2"/>
    </row>
    <row r="18" spans="1:7" ht="15.6" customHeight="1">
      <c r="A18" s="188" t="s">
        <v>147</v>
      </c>
      <c r="B18" s="189">
        <v>32427</v>
      </c>
      <c r="C18" s="189">
        <v>65416</v>
      </c>
      <c r="D18" s="189">
        <v>109417</v>
      </c>
      <c r="E18" s="189">
        <v>179189</v>
      </c>
      <c r="F18" s="190">
        <v>63.767056307520747</v>
      </c>
    </row>
    <row r="19" spans="1:7" ht="15.6" customHeight="1">
      <c r="A19" s="188" t="s">
        <v>143</v>
      </c>
      <c r="B19" s="189">
        <v>1136</v>
      </c>
      <c r="C19" s="189">
        <v>1183</v>
      </c>
      <c r="D19" s="189">
        <v>2466</v>
      </c>
      <c r="E19" s="189">
        <v>2736</v>
      </c>
      <c r="F19" s="190">
        <v>10.948905109489051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9532</v>
      </c>
      <c r="C21" s="189">
        <v>9980</v>
      </c>
      <c r="D21" s="189">
        <v>28754</v>
      </c>
      <c r="E21" s="189">
        <v>31416</v>
      </c>
      <c r="F21" s="190">
        <v>9.257842387146141</v>
      </c>
    </row>
    <row r="22" spans="1:7" ht="15.6" customHeight="1">
      <c r="A22" s="188" t="s">
        <v>146</v>
      </c>
      <c r="B22" s="189">
        <v>217713</v>
      </c>
      <c r="C22" s="189">
        <v>275228</v>
      </c>
      <c r="D22" s="189">
        <v>698432</v>
      </c>
      <c r="E22" s="189">
        <v>735194</v>
      </c>
      <c r="F22" s="190">
        <v>5.2635045358746453</v>
      </c>
    </row>
    <row r="23" spans="1:7" ht="15.6" customHeight="1">
      <c r="A23" s="188" t="s">
        <v>165</v>
      </c>
      <c r="B23" s="189">
        <v>4591</v>
      </c>
      <c r="C23" s="189">
        <v>6467</v>
      </c>
      <c r="D23" s="189">
        <v>14519</v>
      </c>
      <c r="E23" s="189">
        <v>11436</v>
      </c>
      <c r="F23" s="190">
        <v>-21.234244782698539</v>
      </c>
    </row>
    <row r="24" spans="1:7" ht="15.6" customHeight="1">
      <c r="A24" s="188" t="s">
        <v>141</v>
      </c>
      <c r="B24" s="189">
        <v>1822</v>
      </c>
      <c r="C24" s="189">
        <v>1037</v>
      </c>
      <c r="D24" s="189">
        <v>5849</v>
      </c>
      <c r="E24" s="189">
        <v>6333</v>
      </c>
      <c r="F24" s="190">
        <v>8.2749187895366703</v>
      </c>
    </row>
    <row r="25" spans="1:7" ht="15.6" customHeight="1">
      <c r="A25" s="188" t="s">
        <v>140</v>
      </c>
      <c r="B25" s="189">
        <v>1649</v>
      </c>
      <c r="C25" s="189">
        <v>0</v>
      </c>
      <c r="D25" s="189">
        <v>1789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2066</v>
      </c>
      <c r="C26" s="189">
        <v>1447</v>
      </c>
      <c r="D26" s="189">
        <v>5417</v>
      </c>
      <c r="E26" s="189">
        <v>4542</v>
      </c>
      <c r="F26" s="190">
        <v>-16.152852132176481</v>
      </c>
    </row>
    <row r="27" spans="1:7" ht="15.6" customHeight="1">
      <c r="A27" s="188" t="s">
        <v>173</v>
      </c>
      <c r="B27" s="189">
        <v>2232</v>
      </c>
      <c r="C27" s="189">
        <v>4471</v>
      </c>
      <c r="D27" s="189">
        <v>6701</v>
      </c>
      <c r="E27" s="189">
        <v>9366</v>
      </c>
      <c r="F27" s="190">
        <v>39.770183554693318</v>
      </c>
    </row>
    <row r="28" spans="1:7" ht="15.6" customHeight="1">
      <c r="A28" s="188" t="s">
        <v>177</v>
      </c>
      <c r="B28" s="189">
        <v>116362</v>
      </c>
      <c r="C28" s="189">
        <v>83671</v>
      </c>
      <c r="D28" s="189">
        <v>260426</v>
      </c>
      <c r="E28" s="189">
        <v>212986</v>
      </c>
      <c r="F28" s="190">
        <v>-18.21630712755255</v>
      </c>
    </row>
    <row r="29" spans="1:7" ht="15.6" customHeight="1">
      <c r="A29" s="188" t="s">
        <v>178</v>
      </c>
      <c r="B29" s="189">
        <v>3871</v>
      </c>
      <c r="C29" s="189">
        <v>5449</v>
      </c>
      <c r="D29" s="189">
        <v>13786</v>
      </c>
      <c r="E29" s="189">
        <v>13491</v>
      </c>
      <c r="F29" s="190">
        <v>-2.1398520237922578</v>
      </c>
    </row>
    <row r="30" spans="1:7" ht="15.6" customHeight="1">
      <c r="A30" s="188" t="s">
        <v>179</v>
      </c>
      <c r="B30" s="189">
        <v>2154</v>
      </c>
      <c r="C30" s="189">
        <v>3393</v>
      </c>
      <c r="D30" s="189">
        <v>6738</v>
      </c>
      <c r="E30" s="189">
        <v>7908</v>
      </c>
      <c r="F30" s="190">
        <v>17.364203027604631</v>
      </c>
    </row>
    <row r="31" spans="1:7" ht="15.6" customHeight="1">
      <c r="A31" s="188" t="s">
        <v>180</v>
      </c>
      <c r="B31" s="189">
        <v>8323</v>
      </c>
      <c r="C31" s="189">
        <v>8529</v>
      </c>
      <c r="D31" s="189">
        <v>25499</v>
      </c>
      <c r="E31" s="189">
        <v>25500</v>
      </c>
      <c r="F31" s="190">
        <v>3.9217224204861623E-3</v>
      </c>
    </row>
    <row r="32" spans="1:7" ht="15.6" customHeight="1">
      <c r="A32" s="188" t="s">
        <v>181</v>
      </c>
      <c r="B32" s="189">
        <v>49137</v>
      </c>
      <c r="C32" s="189">
        <v>45609</v>
      </c>
      <c r="D32" s="189">
        <v>155704</v>
      </c>
      <c r="E32" s="189">
        <v>127212</v>
      </c>
      <c r="F32" s="190">
        <v>-18.298823408518729</v>
      </c>
    </row>
    <row r="33" spans="1:6" ht="15.6" customHeight="1">
      <c r="A33" s="188" t="s">
        <v>182</v>
      </c>
      <c r="B33" s="189">
        <v>7716</v>
      </c>
      <c r="C33" s="189">
        <v>10712</v>
      </c>
      <c r="D33" s="189">
        <v>24919</v>
      </c>
      <c r="E33" s="189">
        <v>25795</v>
      </c>
      <c r="F33" s="190">
        <v>3.5153898631566278</v>
      </c>
    </row>
    <row r="34" spans="1:6" ht="15.6" customHeight="1">
      <c r="A34" s="188" t="s">
        <v>183</v>
      </c>
      <c r="B34" s="189">
        <v>1435</v>
      </c>
      <c r="C34" s="189">
        <v>587</v>
      </c>
      <c r="D34" s="189">
        <v>2788</v>
      </c>
      <c r="E34" s="189">
        <v>1795</v>
      </c>
      <c r="F34" s="190">
        <v>-35.616929698708738</v>
      </c>
    </row>
    <row r="35" spans="1:6" ht="15.6" customHeight="1">
      <c r="A35" s="156" t="s">
        <v>153</v>
      </c>
      <c r="B35" s="76">
        <f>SUM(B7:B34)</f>
        <v>908408</v>
      </c>
      <c r="C35" s="77">
        <f>SUM(C7:C34)</f>
        <v>956761</v>
      </c>
      <c r="D35" s="178">
        <f>SUM(D7:D34)</f>
        <v>2770032</v>
      </c>
      <c r="E35" s="178">
        <f>SUM(E7:E34)</f>
        <v>2672598</v>
      </c>
      <c r="F35" s="140">
        <f>E35*100/D35-100</f>
        <v>-3.5174322895908716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4ADF5-9B2F-437A-96D8-5981D733F864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2081</v>
      </c>
      <c r="C7" s="189">
        <v>3763</v>
      </c>
      <c r="D7" s="189">
        <v>5636</v>
      </c>
      <c r="E7" s="189">
        <v>6515</v>
      </c>
      <c r="F7" s="190">
        <v>15.596167494677079</v>
      </c>
      <c r="G7" s="37"/>
    </row>
    <row r="8" spans="1:14" ht="15.6" customHeight="1">
      <c r="A8" s="188" t="s">
        <v>11</v>
      </c>
      <c r="B8" s="189">
        <v>79</v>
      </c>
      <c r="C8" s="189">
        <v>77</v>
      </c>
      <c r="D8" s="189">
        <v>236</v>
      </c>
      <c r="E8" s="189">
        <v>248</v>
      </c>
      <c r="F8" s="190">
        <v>5.0847457627118624</v>
      </c>
      <c r="G8" s="6"/>
    </row>
    <row r="9" spans="1:14" ht="15.6" customHeight="1">
      <c r="A9" s="188" t="s">
        <v>8</v>
      </c>
      <c r="B9" s="189">
        <v>2295</v>
      </c>
      <c r="C9" s="189">
        <v>1376</v>
      </c>
      <c r="D9" s="189">
        <v>7130</v>
      </c>
      <c r="E9" s="189">
        <v>5638</v>
      </c>
      <c r="F9" s="190">
        <v>-20.925666199158481</v>
      </c>
      <c r="G9" s="6"/>
    </row>
    <row r="10" spans="1:14" ht="15.6" customHeight="1">
      <c r="A10" s="188" t="s">
        <v>10</v>
      </c>
      <c r="B10" s="189">
        <v>1609</v>
      </c>
      <c r="C10" s="189">
        <v>1098</v>
      </c>
      <c r="D10" s="189">
        <v>3396</v>
      </c>
      <c r="E10" s="189">
        <v>3470</v>
      </c>
      <c r="F10" s="190">
        <v>2.1790341578327461</v>
      </c>
    </row>
    <row r="11" spans="1:14" ht="15.6" customHeight="1">
      <c r="A11" s="188" t="s">
        <v>9</v>
      </c>
      <c r="B11" s="189">
        <v>258620</v>
      </c>
      <c r="C11" s="189">
        <v>225584</v>
      </c>
      <c r="D11" s="189">
        <v>868431</v>
      </c>
      <c r="E11" s="189">
        <v>717148</v>
      </c>
      <c r="F11" s="190">
        <v>-17.420267125425038</v>
      </c>
    </row>
    <row r="12" spans="1:14" ht="15.6" customHeight="1">
      <c r="A12" s="188" t="s">
        <v>6</v>
      </c>
      <c r="B12" s="189">
        <v>1321</v>
      </c>
      <c r="C12" s="189">
        <v>1554</v>
      </c>
      <c r="D12" s="189">
        <v>8882</v>
      </c>
      <c r="E12" s="189">
        <v>6212</v>
      </c>
      <c r="F12" s="190">
        <v>-30.060797117766271</v>
      </c>
    </row>
    <row r="13" spans="1:14" ht="15.6" customHeight="1">
      <c r="A13" s="188" t="s">
        <v>175</v>
      </c>
      <c r="B13" s="189">
        <v>217</v>
      </c>
      <c r="C13" s="189">
        <v>12</v>
      </c>
      <c r="D13" s="189">
        <v>433</v>
      </c>
      <c r="E13" s="189">
        <v>62</v>
      </c>
      <c r="F13" s="190">
        <v>-85.681293302540411</v>
      </c>
    </row>
    <row r="14" spans="1:14" ht="15.6" customHeight="1">
      <c r="A14" s="188" t="s">
        <v>148</v>
      </c>
      <c r="B14" s="189">
        <v>96332</v>
      </c>
      <c r="C14" s="189">
        <v>119823</v>
      </c>
      <c r="D14" s="189">
        <v>279030</v>
      </c>
      <c r="E14" s="189">
        <v>311836</v>
      </c>
      <c r="F14" s="190">
        <v>11.75715872845214</v>
      </c>
    </row>
    <row r="15" spans="1:14" ht="15.6" customHeight="1">
      <c r="A15" s="188" t="s">
        <v>145</v>
      </c>
      <c r="B15" s="189">
        <v>6546</v>
      </c>
      <c r="C15" s="189">
        <v>1817</v>
      </c>
      <c r="D15" s="189">
        <v>16272</v>
      </c>
      <c r="E15" s="189">
        <v>4676</v>
      </c>
      <c r="F15" s="190">
        <v>-71.263520157325473</v>
      </c>
    </row>
    <row r="16" spans="1:14" ht="15.6" customHeight="1">
      <c r="A16" s="188" t="s">
        <v>144</v>
      </c>
      <c r="B16" s="189">
        <v>739</v>
      </c>
      <c r="C16" s="189">
        <v>4010</v>
      </c>
      <c r="D16" s="189">
        <v>1617</v>
      </c>
      <c r="E16" s="189">
        <v>6231</v>
      </c>
      <c r="F16" s="190">
        <v>285.34322820037107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30499</v>
      </c>
      <c r="C18" s="189">
        <v>62987</v>
      </c>
      <c r="D18" s="189">
        <v>103852</v>
      </c>
      <c r="E18" s="189">
        <v>171083</v>
      </c>
      <c r="F18" s="190">
        <v>64.737318491699739</v>
      </c>
    </row>
    <row r="19" spans="1:7" ht="15.6" customHeight="1">
      <c r="A19" s="188" t="s">
        <v>143</v>
      </c>
      <c r="B19" s="189">
        <v>562</v>
      </c>
      <c r="C19" s="189">
        <v>995</v>
      </c>
      <c r="D19" s="189">
        <v>1246</v>
      </c>
      <c r="E19" s="189">
        <v>1741</v>
      </c>
      <c r="F19" s="190">
        <v>39.727126805778482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7332</v>
      </c>
      <c r="C21" s="189">
        <v>8343</v>
      </c>
      <c r="D21" s="189">
        <v>22424</v>
      </c>
      <c r="E21" s="189">
        <v>26891</v>
      </c>
      <c r="F21" s="190">
        <v>19.92062076346771</v>
      </c>
    </row>
    <row r="22" spans="1:7" ht="15.6" customHeight="1">
      <c r="A22" s="188" t="s">
        <v>146</v>
      </c>
      <c r="B22" s="189">
        <v>189868</v>
      </c>
      <c r="C22" s="189">
        <v>248232</v>
      </c>
      <c r="D22" s="189">
        <v>617394</v>
      </c>
      <c r="E22" s="189">
        <v>653961</v>
      </c>
      <c r="F22" s="190">
        <v>5.922798083557665</v>
      </c>
    </row>
    <row r="23" spans="1:7" ht="15.6" customHeight="1">
      <c r="A23" s="188" t="s">
        <v>165</v>
      </c>
      <c r="B23" s="189">
        <v>3051</v>
      </c>
      <c r="C23" s="189">
        <v>4308</v>
      </c>
      <c r="D23" s="189">
        <v>8262</v>
      </c>
      <c r="E23" s="189">
        <v>6915</v>
      </c>
      <c r="F23" s="190">
        <v>-16.3035584604212</v>
      </c>
    </row>
    <row r="24" spans="1:7" ht="15.6" customHeight="1">
      <c r="A24" s="188" t="s">
        <v>141</v>
      </c>
      <c r="B24" s="189">
        <v>1019</v>
      </c>
      <c r="C24" s="189">
        <v>515</v>
      </c>
      <c r="D24" s="189">
        <v>3375</v>
      </c>
      <c r="E24" s="189">
        <v>4606</v>
      </c>
      <c r="F24" s="190">
        <v>36.474074074074082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1292</v>
      </c>
      <c r="C26" s="189">
        <v>1103</v>
      </c>
      <c r="D26" s="189">
        <v>3454</v>
      </c>
      <c r="E26" s="189">
        <v>3264</v>
      </c>
      <c r="F26" s="190">
        <v>-5.5008685581934031</v>
      </c>
    </row>
    <row r="27" spans="1:7" ht="15.6" customHeight="1">
      <c r="A27" s="188" t="s">
        <v>173</v>
      </c>
      <c r="B27" s="189">
        <v>814</v>
      </c>
      <c r="C27" s="189">
        <v>852</v>
      </c>
      <c r="D27" s="189">
        <v>2666</v>
      </c>
      <c r="E27" s="189">
        <v>2706</v>
      </c>
      <c r="F27" s="190">
        <v>1.5003750937734419</v>
      </c>
    </row>
    <row r="28" spans="1:7" ht="15.6" customHeight="1">
      <c r="A28" s="188" t="s">
        <v>177</v>
      </c>
      <c r="B28" s="189">
        <v>99584</v>
      </c>
      <c r="C28" s="189">
        <v>70861</v>
      </c>
      <c r="D28" s="189">
        <v>208403</v>
      </c>
      <c r="E28" s="189">
        <v>165015</v>
      </c>
      <c r="F28" s="190">
        <v>-20.819278033425618</v>
      </c>
    </row>
    <row r="29" spans="1:7" ht="15.6" customHeight="1">
      <c r="A29" s="188" t="s">
        <v>178</v>
      </c>
      <c r="B29" s="189">
        <v>2683</v>
      </c>
      <c r="C29" s="189">
        <v>2942</v>
      </c>
      <c r="D29" s="189">
        <v>9991</v>
      </c>
      <c r="E29" s="189">
        <v>8181</v>
      </c>
      <c r="F29" s="190">
        <v>-18.116304674206791</v>
      </c>
    </row>
    <row r="30" spans="1:7" ht="15.6" customHeight="1">
      <c r="A30" s="188" t="s">
        <v>179</v>
      </c>
      <c r="B30" s="189">
        <v>1192</v>
      </c>
      <c r="C30" s="189">
        <v>1456</v>
      </c>
      <c r="D30" s="189">
        <v>4487</v>
      </c>
      <c r="E30" s="189">
        <v>4393</v>
      </c>
      <c r="F30" s="190">
        <v>-2.0949409404947659</v>
      </c>
    </row>
    <row r="31" spans="1:7" ht="15.6" customHeight="1">
      <c r="A31" s="188" t="s">
        <v>180</v>
      </c>
      <c r="B31" s="189">
        <v>3213</v>
      </c>
      <c r="C31" s="189">
        <v>2705</v>
      </c>
      <c r="D31" s="189">
        <v>9912</v>
      </c>
      <c r="E31" s="189">
        <v>9990</v>
      </c>
      <c r="F31" s="190">
        <v>0.7869249394673119</v>
      </c>
    </row>
    <row r="32" spans="1:7" ht="15.6" customHeight="1">
      <c r="A32" s="188" t="s">
        <v>181</v>
      </c>
      <c r="B32" s="189">
        <v>44790</v>
      </c>
      <c r="C32" s="189">
        <v>37476</v>
      </c>
      <c r="D32" s="189">
        <v>143139</v>
      </c>
      <c r="E32" s="189">
        <v>101982</v>
      </c>
      <c r="F32" s="190">
        <v>-28.753169995598679</v>
      </c>
    </row>
    <row r="33" spans="1:6" ht="15.6" customHeight="1">
      <c r="A33" s="188" t="s">
        <v>182</v>
      </c>
      <c r="B33" s="189">
        <v>3812</v>
      </c>
      <c r="C33" s="189">
        <v>5922</v>
      </c>
      <c r="D33" s="189">
        <v>12388</v>
      </c>
      <c r="E33" s="189">
        <v>13855</v>
      </c>
      <c r="F33" s="190">
        <v>11.84210526315789</v>
      </c>
    </row>
    <row r="34" spans="1:6" ht="15.6" customHeight="1">
      <c r="A34" s="188" t="s">
        <v>183</v>
      </c>
      <c r="B34" s="189">
        <v>371</v>
      </c>
      <c r="C34" s="189">
        <v>203</v>
      </c>
      <c r="D34" s="189">
        <v>852</v>
      </c>
      <c r="E34" s="189">
        <v>647</v>
      </c>
      <c r="F34" s="190">
        <v>-24.061032863849761</v>
      </c>
    </row>
    <row r="35" spans="1:6" ht="15.6" customHeight="1">
      <c r="A35" s="156" t="s">
        <v>153</v>
      </c>
      <c r="B35" s="76">
        <f>SUM(B7:B34)</f>
        <v>759921</v>
      </c>
      <c r="C35" s="77">
        <f>SUM(C7:C34)</f>
        <v>808014</v>
      </c>
      <c r="D35" s="76">
        <f>SUM(D7:D34)</f>
        <v>2348673</v>
      </c>
      <c r="E35" s="78">
        <f>SUM(E7:E34)</f>
        <v>2237266</v>
      </c>
      <c r="F35" s="140">
        <f>E35*100/D35-100</f>
        <v>-4.7434019124842024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969F3-BF84-4F8B-8FB6-2CF8CB1E3625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262603</v>
      </c>
      <c r="C11" s="189">
        <v>254270</v>
      </c>
      <c r="D11" s="189">
        <v>916332</v>
      </c>
      <c r="E11" s="189">
        <v>832638</v>
      </c>
      <c r="F11" s="190">
        <v>-9.1335891358153987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10188</v>
      </c>
      <c r="C21" s="189">
        <v>9991</v>
      </c>
      <c r="D21" s="189">
        <v>20212</v>
      </c>
      <c r="E21" s="189">
        <v>47130</v>
      </c>
      <c r="F21" s="190">
        <v>133.178309914902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6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135</v>
      </c>
      <c r="C28" s="189">
        <v>178</v>
      </c>
      <c r="D28" s="189">
        <v>487</v>
      </c>
      <c r="E28" s="189">
        <v>502</v>
      </c>
      <c r="F28" s="190">
        <v>3.080082135523611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12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272932</v>
      </c>
      <c r="C35" s="77">
        <f>SUM(C7:C34)</f>
        <v>264451</v>
      </c>
      <c r="D35" s="178">
        <f>SUM(D7:D34)</f>
        <v>939137</v>
      </c>
      <c r="E35" s="178">
        <f>SUM(E7:E34)</f>
        <v>962780</v>
      </c>
      <c r="F35" s="140">
        <f>E35*100/D35-100</f>
        <v>2.5175240673085995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5FA7-853D-47AA-8867-D08D976029B4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7920</v>
      </c>
      <c r="C7" s="189">
        <v>0</v>
      </c>
      <c r="D7" s="189">
        <v>56861</v>
      </c>
      <c r="E7" s="189">
        <v>132053</v>
      </c>
      <c r="F7" s="190">
        <v>132.23826524331261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5237803</v>
      </c>
      <c r="C11" s="189">
        <v>5009600</v>
      </c>
      <c r="D11" s="189">
        <v>15939765</v>
      </c>
      <c r="E11" s="189">
        <v>14895613</v>
      </c>
      <c r="F11" s="190">
        <v>-6.5506110033617233</v>
      </c>
    </row>
    <row r="12" spans="1:14" ht="15.6" customHeight="1">
      <c r="A12" s="188" t="s">
        <v>6</v>
      </c>
      <c r="B12" s="189">
        <v>95124</v>
      </c>
      <c r="C12" s="189">
        <v>58158</v>
      </c>
      <c r="D12" s="189">
        <v>163926</v>
      </c>
      <c r="E12" s="189">
        <v>204749</v>
      </c>
      <c r="F12" s="190">
        <v>24.90331003013554</v>
      </c>
    </row>
    <row r="13" spans="1:14" ht="15.6" customHeight="1">
      <c r="A13" s="188" t="s">
        <v>175</v>
      </c>
      <c r="B13" s="189">
        <v>884</v>
      </c>
      <c r="C13" s="189">
        <v>1493</v>
      </c>
      <c r="D13" s="189">
        <v>2561</v>
      </c>
      <c r="E13" s="189">
        <v>3814</v>
      </c>
      <c r="F13" s="190">
        <v>48.926200702850451</v>
      </c>
    </row>
    <row r="14" spans="1:14" ht="15.6" customHeight="1">
      <c r="A14" s="188" t="s">
        <v>148</v>
      </c>
      <c r="B14" s="189">
        <v>2565685</v>
      </c>
      <c r="C14" s="189">
        <v>2190599</v>
      </c>
      <c r="D14" s="189">
        <v>6777785</v>
      </c>
      <c r="E14" s="189">
        <v>5813908</v>
      </c>
      <c r="F14" s="190">
        <v>-14.221120911920339</v>
      </c>
    </row>
    <row r="15" spans="1:14" ht="15.6" customHeight="1">
      <c r="A15" s="188" t="s">
        <v>145</v>
      </c>
      <c r="B15" s="189">
        <v>2239</v>
      </c>
      <c r="C15" s="189">
        <v>9217</v>
      </c>
      <c r="D15" s="189">
        <v>12465</v>
      </c>
      <c r="E15" s="189">
        <v>18644</v>
      </c>
      <c r="F15" s="190">
        <v>49.570798235058163</v>
      </c>
    </row>
    <row r="16" spans="1:14" ht="15.6" customHeight="1">
      <c r="A16" s="188" t="s">
        <v>144</v>
      </c>
      <c r="B16" s="189">
        <v>2460</v>
      </c>
      <c r="C16" s="189">
        <v>10031</v>
      </c>
      <c r="D16" s="189">
        <v>82631</v>
      </c>
      <c r="E16" s="189">
        <v>13701</v>
      </c>
      <c r="F16" s="190">
        <v>-83.419055802301799</v>
      </c>
      <c r="G16" s="1"/>
    </row>
    <row r="17" spans="1:7" ht="15.6" customHeight="1">
      <c r="A17" s="188" t="s">
        <v>150</v>
      </c>
      <c r="B17" s="189">
        <v>6871</v>
      </c>
      <c r="C17" s="189">
        <v>20672</v>
      </c>
      <c r="D17" s="189">
        <v>9811</v>
      </c>
      <c r="E17" s="189">
        <v>36296</v>
      </c>
      <c r="F17" s="190">
        <v>269.95209458770768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69874</v>
      </c>
      <c r="C19" s="189">
        <v>21101</v>
      </c>
      <c r="D19" s="189">
        <v>331191</v>
      </c>
      <c r="E19" s="189">
        <v>47992</v>
      </c>
      <c r="F19" s="190">
        <v>-85.509268065859274</v>
      </c>
    </row>
    <row r="20" spans="1:7" ht="15.6" customHeight="1">
      <c r="A20" s="188" t="s">
        <v>142</v>
      </c>
      <c r="B20" s="189">
        <v>164484</v>
      </c>
      <c r="C20" s="189">
        <v>4077</v>
      </c>
      <c r="D20" s="189">
        <v>549505</v>
      </c>
      <c r="E20" s="189">
        <v>19356</v>
      </c>
      <c r="F20" s="190">
        <v>-96.477557074093951</v>
      </c>
    </row>
    <row r="21" spans="1:7" ht="15.6" customHeight="1">
      <c r="A21" s="188" t="s">
        <v>149</v>
      </c>
      <c r="B21" s="189">
        <v>322956</v>
      </c>
      <c r="C21" s="189">
        <v>196552</v>
      </c>
      <c r="D21" s="189">
        <v>676307</v>
      </c>
      <c r="E21" s="189">
        <v>510375</v>
      </c>
      <c r="F21" s="190">
        <v>-24.53501146668599</v>
      </c>
    </row>
    <row r="22" spans="1:7" ht="15.6" customHeight="1">
      <c r="A22" s="188" t="s">
        <v>146</v>
      </c>
      <c r="B22" s="189">
        <v>1139903</v>
      </c>
      <c r="C22" s="189">
        <v>1548891</v>
      </c>
      <c r="D22" s="189">
        <v>3333785</v>
      </c>
      <c r="E22" s="189">
        <v>4040950</v>
      </c>
      <c r="F22" s="190">
        <v>21.21207576373402</v>
      </c>
    </row>
    <row r="23" spans="1:7" ht="15.6" customHeight="1">
      <c r="A23" s="188" t="s">
        <v>165</v>
      </c>
      <c r="B23" s="189">
        <v>135563</v>
      </c>
      <c r="C23" s="189">
        <v>378380</v>
      </c>
      <c r="D23" s="189">
        <v>157090</v>
      </c>
      <c r="E23" s="189">
        <v>788677</v>
      </c>
      <c r="F23" s="190">
        <v>402.05423642497931</v>
      </c>
    </row>
    <row r="24" spans="1:7" ht="15.6" customHeight="1">
      <c r="A24" s="188" t="s">
        <v>141</v>
      </c>
      <c r="B24" s="189">
        <v>727</v>
      </c>
      <c r="C24" s="189">
        <v>33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1607</v>
      </c>
      <c r="C26" s="189">
        <v>1176</v>
      </c>
      <c r="D26" s="189">
        <v>3619</v>
      </c>
      <c r="E26" s="189">
        <v>1176</v>
      </c>
      <c r="F26" s="190">
        <v>-67.504835589941976</v>
      </c>
    </row>
    <row r="27" spans="1:7" ht="15.6" customHeight="1">
      <c r="A27" s="188" t="s">
        <v>173</v>
      </c>
      <c r="B27" s="189">
        <v>2140</v>
      </c>
      <c r="C27" s="189">
        <v>4551</v>
      </c>
      <c r="D27" s="189">
        <v>9040</v>
      </c>
      <c r="E27" s="189">
        <v>7715</v>
      </c>
      <c r="F27" s="190">
        <v>-14.65707964601769</v>
      </c>
    </row>
    <row r="28" spans="1:7" ht="15.6" customHeight="1">
      <c r="A28" s="188" t="s">
        <v>177</v>
      </c>
      <c r="B28" s="189">
        <v>38698</v>
      </c>
      <c r="C28" s="189">
        <v>146323</v>
      </c>
      <c r="D28" s="189">
        <v>162237</v>
      </c>
      <c r="E28" s="189">
        <v>419470</v>
      </c>
      <c r="F28" s="190">
        <v>158.55384406762951</v>
      </c>
    </row>
    <row r="29" spans="1:7" ht="15.6" customHeight="1">
      <c r="A29" s="188" t="s">
        <v>178</v>
      </c>
      <c r="B29" s="189">
        <v>26579</v>
      </c>
      <c r="C29" s="189">
        <v>24863</v>
      </c>
      <c r="D29" s="189">
        <v>71002</v>
      </c>
      <c r="E29" s="189">
        <v>70862</v>
      </c>
      <c r="F29" s="190">
        <v>-0.19717754429453291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129972</v>
      </c>
      <c r="C31" s="189">
        <v>147435</v>
      </c>
      <c r="D31" s="189">
        <v>219394</v>
      </c>
      <c r="E31" s="189">
        <v>446902</v>
      </c>
      <c r="F31" s="190">
        <v>103.6983691440969</v>
      </c>
    </row>
    <row r="32" spans="1:7" ht="15.6" customHeight="1">
      <c r="A32" s="188" t="s">
        <v>181</v>
      </c>
      <c r="B32" s="189">
        <v>3086390</v>
      </c>
      <c r="C32" s="189">
        <v>2364570</v>
      </c>
      <c r="D32" s="189">
        <v>8202907</v>
      </c>
      <c r="E32" s="189">
        <v>7366193</v>
      </c>
      <c r="F32" s="190">
        <v>-10.20021316833167</v>
      </c>
    </row>
    <row r="33" spans="1:6" ht="15.6" customHeight="1">
      <c r="A33" s="188" t="s">
        <v>182</v>
      </c>
      <c r="B33" s="189">
        <v>59678</v>
      </c>
      <c r="C33" s="189">
        <v>39773</v>
      </c>
      <c r="D33" s="189">
        <v>119268</v>
      </c>
      <c r="E33" s="189">
        <v>95998</v>
      </c>
      <c r="F33" s="190">
        <v>-19.51068182580407</v>
      </c>
    </row>
    <row r="34" spans="1:6" ht="15.6" customHeight="1">
      <c r="A34" s="188" t="s">
        <v>183</v>
      </c>
      <c r="B34" s="189">
        <v>353</v>
      </c>
      <c r="C34" s="189">
        <v>5888</v>
      </c>
      <c r="D34" s="189">
        <v>441</v>
      </c>
      <c r="E34" s="189">
        <v>12440</v>
      </c>
      <c r="F34" s="190">
        <v>2720.861678004535</v>
      </c>
    </row>
    <row r="35" spans="1:6" ht="15.6" customHeight="1">
      <c r="A35" s="156" t="s">
        <v>153</v>
      </c>
      <c r="B35" s="76">
        <f>SUM(B7:B34)</f>
        <v>13099811</v>
      </c>
      <c r="C35" s="77">
        <f>SUM(C7:C34)</f>
        <v>12183383</v>
      </c>
      <c r="D35" s="178">
        <f>SUM(D7:D34)</f>
        <v>36885101</v>
      </c>
      <c r="E35" s="178">
        <f>SUM(E7:E34)</f>
        <v>34952211</v>
      </c>
      <c r="F35" s="177">
        <f>E35*100/D35-100</f>
        <v>-5.2403001417835355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190D-3A6A-4610-B401-F079F0393776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4328997</v>
      </c>
      <c r="C11" s="189">
        <v>3824554</v>
      </c>
      <c r="D11" s="189">
        <v>12538940</v>
      </c>
      <c r="E11" s="189">
        <v>11150753</v>
      </c>
      <c r="F11" s="190">
        <v>-11.07100759713342</v>
      </c>
    </row>
    <row r="12" spans="1:14" ht="15.6" customHeight="1">
      <c r="A12" s="188" t="s">
        <v>6</v>
      </c>
      <c r="B12" s="189">
        <v>17587</v>
      </c>
      <c r="C12" s="189">
        <v>19140</v>
      </c>
      <c r="D12" s="189">
        <v>49377</v>
      </c>
      <c r="E12" s="189">
        <v>52803</v>
      </c>
      <c r="F12" s="190">
        <v>6.9384531259493238</v>
      </c>
    </row>
    <row r="13" spans="1:14" ht="15.6" customHeight="1">
      <c r="A13" s="188" t="s">
        <v>175</v>
      </c>
      <c r="B13" s="189">
        <v>0</v>
      </c>
      <c r="C13" s="189">
        <v>28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1911950</v>
      </c>
      <c r="C14" s="189">
        <v>1589546</v>
      </c>
      <c r="D14" s="189">
        <v>5357472</v>
      </c>
      <c r="E14" s="189">
        <v>4267040</v>
      </c>
      <c r="F14" s="190">
        <v>-20.35348014884632</v>
      </c>
    </row>
    <row r="15" spans="1:14" ht="15.6" customHeight="1">
      <c r="A15" s="188" t="s">
        <v>145</v>
      </c>
      <c r="B15" s="189">
        <v>2239</v>
      </c>
      <c r="C15" s="189">
        <v>2073</v>
      </c>
      <c r="D15" s="189">
        <v>12465</v>
      </c>
      <c r="E15" s="189">
        <v>11382</v>
      </c>
      <c r="F15" s="190">
        <v>-8.6883273164861663</v>
      </c>
    </row>
    <row r="16" spans="1:14" ht="15.6" customHeight="1">
      <c r="A16" s="188" t="s">
        <v>144</v>
      </c>
      <c r="B16" s="189">
        <v>0</v>
      </c>
      <c r="C16" s="189">
        <v>120</v>
      </c>
      <c r="D16" s="189">
        <v>0</v>
      </c>
      <c r="E16" s="189">
        <v>2958</v>
      </c>
      <c r="F16" s="190" t="s">
        <v>151</v>
      </c>
      <c r="G16" s="1"/>
    </row>
    <row r="17" spans="1:7" ht="15.6" customHeight="1">
      <c r="A17" s="188" t="s">
        <v>150</v>
      </c>
      <c r="B17" s="189">
        <v>2871</v>
      </c>
      <c r="C17" s="189">
        <v>20672</v>
      </c>
      <c r="D17" s="189">
        <v>5811</v>
      </c>
      <c r="E17" s="189">
        <v>36296</v>
      </c>
      <c r="F17" s="190">
        <v>524.60850111856826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199</v>
      </c>
      <c r="C19" s="189">
        <v>327</v>
      </c>
      <c r="D19" s="189">
        <v>488</v>
      </c>
      <c r="E19" s="189">
        <v>954</v>
      </c>
      <c r="F19" s="190">
        <v>95.491803278688536</v>
      </c>
    </row>
    <row r="20" spans="1:7" ht="15.6" customHeight="1">
      <c r="A20" s="188" t="s">
        <v>142</v>
      </c>
      <c r="B20" s="189">
        <v>0</v>
      </c>
      <c r="C20" s="189">
        <v>24</v>
      </c>
      <c r="D20" s="189">
        <v>8</v>
      </c>
      <c r="E20" s="189">
        <v>81</v>
      </c>
      <c r="F20" s="190">
        <v>912.5</v>
      </c>
    </row>
    <row r="21" spans="1:7" ht="15.6" customHeight="1">
      <c r="A21" s="188" t="s">
        <v>149</v>
      </c>
      <c r="B21" s="189">
        <v>19096</v>
      </c>
      <c r="C21" s="189">
        <v>10346</v>
      </c>
      <c r="D21" s="189">
        <v>46204</v>
      </c>
      <c r="E21" s="189">
        <v>28773</v>
      </c>
      <c r="F21" s="190">
        <v>-37.726170894294867</v>
      </c>
    </row>
    <row r="22" spans="1:7" ht="15.6" customHeight="1">
      <c r="A22" s="188" t="s">
        <v>146</v>
      </c>
      <c r="B22" s="189">
        <v>906166</v>
      </c>
      <c r="C22" s="189">
        <v>951122</v>
      </c>
      <c r="D22" s="189">
        <v>2534437</v>
      </c>
      <c r="E22" s="189">
        <v>2698362</v>
      </c>
      <c r="F22" s="190">
        <v>6.4679058899471613</v>
      </c>
    </row>
    <row r="23" spans="1:7" ht="15.6" customHeight="1">
      <c r="A23" s="188" t="s">
        <v>165</v>
      </c>
      <c r="B23" s="189">
        <v>120459</v>
      </c>
      <c r="C23" s="189">
        <v>375880</v>
      </c>
      <c r="D23" s="189">
        <v>120465</v>
      </c>
      <c r="E23" s="189">
        <v>776092</v>
      </c>
      <c r="F23" s="190">
        <v>544.24687668617446</v>
      </c>
    </row>
    <row r="24" spans="1:7" ht="15.6" customHeight="1">
      <c r="A24" s="188" t="s">
        <v>141</v>
      </c>
      <c r="B24" s="189">
        <v>187</v>
      </c>
      <c r="C24" s="189">
        <v>33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34964</v>
      </c>
      <c r="C28" s="189">
        <v>145403</v>
      </c>
      <c r="D28" s="189">
        <v>153192</v>
      </c>
      <c r="E28" s="189">
        <v>414602</v>
      </c>
      <c r="F28" s="190">
        <v>170.64207008198861</v>
      </c>
    </row>
    <row r="29" spans="1:7" ht="15.6" customHeight="1">
      <c r="A29" s="188" t="s">
        <v>178</v>
      </c>
      <c r="B29" s="189">
        <v>19730</v>
      </c>
      <c r="C29" s="189">
        <v>24166</v>
      </c>
      <c r="D29" s="189">
        <v>58721</v>
      </c>
      <c r="E29" s="189">
        <v>69626</v>
      </c>
      <c r="F29" s="190">
        <v>18.57086902471006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3044557</v>
      </c>
      <c r="C32" s="189">
        <v>2317057</v>
      </c>
      <c r="D32" s="189">
        <v>8100036</v>
      </c>
      <c r="E32" s="189">
        <v>7235268</v>
      </c>
      <c r="F32" s="190">
        <v>-10.676100698811711</v>
      </c>
    </row>
    <row r="33" spans="1:6" ht="15.6" customHeight="1">
      <c r="A33" s="188" t="s">
        <v>182</v>
      </c>
      <c r="B33" s="189">
        <v>36928</v>
      </c>
      <c r="C33" s="189">
        <v>24817</v>
      </c>
      <c r="D33" s="189">
        <v>63153</v>
      </c>
      <c r="E33" s="189">
        <v>62601</v>
      </c>
      <c r="F33" s="190">
        <v>-0.87406774024987044</v>
      </c>
    </row>
    <row r="34" spans="1:6" ht="15.6" customHeight="1">
      <c r="A34" s="188" t="s">
        <v>183</v>
      </c>
      <c r="B34" s="189">
        <v>353</v>
      </c>
      <c r="C34" s="189">
        <v>28</v>
      </c>
      <c r="D34" s="189">
        <v>441</v>
      </c>
      <c r="E34" s="189">
        <v>28</v>
      </c>
      <c r="F34" s="190">
        <v>-93.650793650793645</v>
      </c>
    </row>
    <row r="35" spans="1:6" ht="15.6" customHeight="1">
      <c r="A35" s="156" t="s">
        <v>153</v>
      </c>
      <c r="B35" s="76">
        <f>SUM(B7:B34)</f>
        <v>10448184</v>
      </c>
      <c r="C35" s="77">
        <f>SUM(C7:C34)</f>
        <v>9305336</v>
      </c>
      <c r="D35" s="76">
        <f>SUM(D7:D34)</f>
        <v>29044180</v>
      </c>
      <c r="E35" s="78">
        <f>SUM(E7:E34)</f>
        <v>26812984</v>
      </c>
      <c r="F35" s="140">
        <f>E35*100/D35-100</f>
        <v>-7.6820760648088537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EDC09-B773-49B0-9D91-E709CC0EB5B9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406</v>
      </c>
      <c r="C8" s="189">
        <v>6665</v>
      </c>
      <c r="D8" s="189">
        <v>7525</v>
      </c>
      <c r="E8" s="189">
        <v>19125</v>
      </c>
      <c r="F8" s="190">
        <v>154.15282392026569</v>
      </c>
      <c r="G8" s="6"/>
    </row>
    <row r="9" spans="1:14" ht="15.6" customHeight="1">
      <c r="A9" s="188" t="s">
        <v>8</v>
      </c>
      <c r="B9" s="189">
        <v>66748</v>
      </c>
      <c r="C9" s="189">
        <v>87414</v>
      </c>
      <c r="D9" s="189">
        <v>192662</v>
      </c>
      <c r="E9" s="189">
        <v>252720</v>
      </c>
      <c r="F9" s="190">
        <v>31.17272736709884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1071623</v>
      </c>
      <c r="C11" s="189">
        <v>1265503</v>
      </c>
      <c r="D11" s="189">
        <v>3218214</v>
      </c>
      <c r="E11" s="189">
        <v>3519109</v>
      </c>
      <c r="F11" s="190">
        <v>9.3497511352570086</v>
      </c>
    </row>
    <row r="12" spans="1:14" ht="15.6" customHeight="1">
      <c r="A12" s="188" t="s">
        <v>6</v>
      </c>
      <c r="B12" s="189">
        <v>71437</v>
      </c>
      <c r="C12" s="189">
        <v>80512</v>
      </c>
      <c r="D12" s="189">
        <v>205129</v>
      </c>
      <c r="E12" s="189">
        <v>245716</v>
      </c>
      <c r="F12" s="190">
        <v>19.786085828917411</v>
      </c>
    </row>
    <row r="13" spans="1:14" ht="15.6" customHeight="1">
      <c r="A13" s="188" t="s">
        <v>175</v>
      </c>
      <c r="B13" s="189">
        <v>1184771</v>
      </c>
      <c r="C13" s="189">
        <v>1289456</v>
      </c>
      <c r="D13" s="189">
        <v>3252179</v>
      </c>
      <c r="E13" s="189">
        <v>3502785</v>
      </c>
      <c r="F13" s="190">
        <v>7.7057874120704923</v>
      </c>
    </row>
    <row r="14" spans="1:14" ht="15.6" customHeight="1">
      <c r="A14" s="188" t="s">
        <v>148</v>
      </c>
      <c r="B14" s="189">
        <v>1018554</v>
      </c>
      <c r="C14" s="189">
        <v>1046376</v>
      </c>
      <c r="D14" s="189">
        <v>2804682</v>
      </c>
      <c r="E14" s="189">
        <v>2783713</v>
      </c>
      <c r="F14" s="190">
        <v>-0.74764269175614118</v>
      </c>
    </row>
    <row r="15" spans="1:14" ht="15.6" customHeight="1">
      <c r="A15" s="188" t="s">
        <v>145</v>
      </c>
      <c r="B15" s="189">
        <v>88992</v>
      </c>
      <c r="C15" s="189">
        <v>111169</v>
      </c>
      <c r="D15" s="189">
        <v>194643</v>
      </c>
      <c r="E15" s="189">
        <v>306040</v>
      </c>
      <c r="F15" s="190">
        <v>57.231444233802392</v>
      </c>
    </row>
    <row r="16" spans="1:14" ht="15.6" customHeight="1">
      <c r="A16" s="188" t="s">
        <v>144</v>
      </c>
      <c r="B16" s="189">
        <v>2460</v>
      </c>
      <c r="C16" s="189">
        <v>366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5534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41974</v>
      </c>
      <c r="C18" s="189">
        <v>46899</v>
      </c>
      <c r="D18" s="189">
        <v>135189</v>
      </c>
      <c r="E18" s="189">
        <v>143708</v>
      </c>
      <c r="F18" s="190">
        <v>6.3015482028863232</v>
      </c>
    </row>
    <row r="19" spans="1:7" ht="15.6" customHeight="1">
      <c r="A19" s="188" t="s">
        <v>143</v>
      </c>
      <c r="B19" s="189">
        <v>1080</v>
      </c>
      <c r="C19" s="189">
        <v>3735</v>
      </c>
      <c r="D19" s="189">
        <v>2821</v>
      </c>
      <c r="E19" s="189">
        <v>7478</v>
      </c>
      <c r="F19" s="190">
        <v>165.08330379298121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63810</v>
      </c>
      <c r="C21" s="189">
        <v>60615</v>
      </c>
      <c r="D21" s="189">
        <v>178587</v>
      </c>
      <c r="E21" s="189">
        <v>155803</v>
      </c>
      <c r="F21" s="190">
        <v>-12.75792750872124</v>
      </c>
    </row>
    <row r="22" spans="1:7" ht="15.6" customHeight="1">
      <c r="A22" s="188" t="s">
        <v>146</v>
      </c>
      <c r="B22" s="189">
        <v>405957</v>
      </c>
      <c r="C22" s="189">
        <v>466607</v>
      </c>
      <c r="D22" s="189">
        <v>1217670</v>
      </c>
      <c r="E22" s="189">
        <v>1387045</v>
      </c>
      <c r="F22" s="190">
        <v>13.90976208660803</v>
      </c>
    </row>
    <row r="23" spans="1:7" ht="15.6" customHeight="1">
      <c r="A23" s="188" t="s">
        <v>165</v>
      </c>
      <c r="B23" s="189">
        <v>49177</v>
      </c>
      <c r="C23" s="189">
        <v>39605</v>
      </c>
      <c r="D23" s="189">
        <v>169245</v>
      </c>
      <c r="E23" s="189">
        <v>108600</v>
      </c>
      <c r="F23" s="190">
        <v>-35.832668616502701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42285</v>
      </c>
      <c r="C26" s="189">
        <v>62451</v>
      </c>
      <c r="D26" s="189">
        <v>131170</v>
      </c>
      <c r="E26" s="189">
        <v>176347</v>
      </c>
      <c r="F26" s="190">
        <v>34.441564382099557</v>
      </c>
    </row>
    <row r="27" spans="1:7" ht="15.6" customHeight="1">
      <c r="A27" s="188" t="s">
        <v>173</v>
      </c>
      <c r="B27" s="189">
        <v>59319</v>
      </c>
      <c r="C27" s="189">
        <v>50222</v>
      </c>
      <c r="D27" s="189">
        <v>160533</v>
      </c>
      <c r="E27" s="189">
        <v>125606</v>
      </c>
      <c r="F27" s="190">
        <v>-21.756897335750281</v>
      </c>
    </row>
    <row r="28" spans="1:7" ht="15.6" customHeight="1">
      <c r="A28" s="188" t="s">
        <v>177</v>
      </c>
      <c r="B28" s="189">
        <v>369596</v>
      </c>
      <c r="C28" s="189">
        <v>382782</v>
      </c>
      <c r="D28" s="189">
        <v>1174909</v>
      </c>
      <c r="E28" s="189">
        <v>1188392</v>
      </c>
      <c r="F28" s="190">
        <v>1.147578237974173</v>
      </c>
    </row>
    <row r="29" spans="1:7" ht="15.6" customHeight="1">
      <c r="A29" s="188" t="s">
        <v>178</v>
      </c>
      <c r="B29" s="189">
        <v>219641</v>
      </c>
      <c r="C29" s="189">
        <v>215237</v>
      </c>
      <c r="D29" s="189">
        <v>624538</v>
      </c>
      <c r="E29" s="189">
        <v>531932</v>
      </c>
      <c r="F29" s="190">
        <v>-14.82792079905466</v>
      </c>
    </row>
    <row r="30" spans="1:7" ht="15.6" customHeight="1">
      <c r="A30" s="188" t="s">
        <v>179</v>
      </c>
      <c r="B30" s="189">
        <v>13944</v>
      </c>
      <c r="C30" s="189">
        <v>13464</v>
      </c>
      <c r="D30" s="189">
        <v>44398</v>
      </c>
      <c r="E30" s="189">
        <v>42583</v>
      </c>
      <c r="F30" s="190">
        <v>-4.088021982972208</v>
      </c>
    </row>
    <row r="31" spans="1:7" ht="15.6" customHeight="1">
      <c r="A31" s="188" t="s">
        <v>180</v>
      </c>
      <c r="B31" s="189">
        <v>37597</v>
      </c>
      <c r="C31" s="189">
        <v>35552</v>
      </c>
      <c r="D31" s="189">
        <v>93700</v>
      </c>
      <c r="E31" s="189">
        <v>100297</v>
      </c>
      <c r="F31" s="190">
        <v>7.0405549626467518</v>
      </c>
    </row>
    <row r="32" spans="1:7" ht="15.6" customHeight="1">
      <c r="A32" s="188" t="s">
        <v>181</v>
      </c>
      <c r="B32" s="189">
        <v>1170671</v>
      </c>
      <c r="C32" s="189">
        <v>1285736</v>
      </c>
      <c r="D32" s="189">
        <v>3331539</v>
      </c>
      <c r="E32" s="189">
        <v>3391815</v>
      </c>
      <c r="F32" s="190">
        <v>1.809253921385888</v>
      </c>
    </row>
    <row r="33" spans="1:6" ht="15.6" customHeight="1">
      <c r="A33" s="188" t="s">
        <v>182</v>
      </c>
      <c r="B33" s="189">
        <v>138469</v>
      </c>
      <c r="C33" s="189">
        <v>140237</v>
      </c>
      <c r="D33" s="189">
        <v>432769</v>
      </c>
      <c r="E33" s="189">
        <v>338283</v>
      </c>
      <c r="F33" s="190">
        <v>-21.83289468515537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6157960</v>
      </c>
      <c r="C35" s="77">
        <f>SUM(C7:C34)</f>
        <v>6729489</v>
      </c>
      <c r="D35" s="76">
        <f>SUM(D7:D34)</f>
        <v>17699940</v>
      </c>
      <c r="E35" s="78">
        <f>SUM(E7:E34)</f>
        <v>18443833</v>
      </c>
      <c r="F35" s="140">
        <f>E35*100/D35-100</f>
        <v>4.2027995575126198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CA72D-0020-40FA-AFA4-339A9C8FF142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</v>
      </c>
      <c r="C8" s="189">
        <v>109</v>
      </c>
      <c r="D8" s="189">
        <v>237</v>
      </c>
      <c r="E8" s="189">
        <v>285</v>
      </c>
      <c r="F8" s="190">
        <v>20.25316455696202</v>
      </c>
      <c r="G8" s="6"/>
    </row>
    <row r="9" spans="1:14" ht="15.6" customHeight="1">
      <c r="A9" s="188" t="s">
        <v>8</v>
      </c>
      <c r="B9" s="189">
        <v>3572</v>
      </c>
      <c r="C9" s="189">
        <v>4535</v>
      </c>
      <c r="D9" s="189">
        <v>10253</v>
      </c>
      <c r="E9" s="189">
        <v>13252</v>
      </c>
      <c r="F9" s="190">
        <v>29.24997561689262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45800</v>
      </c>
      <c r="C11" s="189">
        <v>52861</v>
      </c>
      <c r="D11" s="189">
        <v>136075</v>
      </c>
      <c r="E11" s="189">
        <v>146007</v>
      </c>
      <c r="F11" s="190">
        <v>7.2989160389491019</v>
      </c>
    </row>
    <row r="12" spans="1:14" ht="15.6" customHeight="1">
      <c r="A12" s="188" t="s">
        <v>6</v>
      </c>
      <c r="B12" s="189">
        <v>2263</v>
      </c>
      <c r="C12" s="189">
        <v>2897</v>
      </c>
      <c r="D12" s="189">
        <v>6612</v>
      </c>
      <c r="E12" s="189">
        <v>8765</v>
      </c>
      <c r="F12" s="190">
        <v>32.562008469449488</v>
      </c>
    </row>
    <row r="13" spans="1:14" ht="15.6" customHeight="1">
      <c r="A13" s="188" t="s">
        <v>175</v>
      </c>
      <c r="B13" s="189">
        <v>54945</v>
      </c>
      <c r="C13" s="189">
        <v>59398</v>
      </c>
      <c r="D13" s="189">
        <v>151227</v>
      </c>
      <c r="E13" s="189">
        <v>159469</v>
      </c>
      <c r="F13" s="190">
        <v>5.450084971598983</v>
      </c>
    </row>
    <row r="14" spans="1:14" ht="15.6" customHeight="1">
      <c r="A14" s="188" t="s">
        <v>148</v>
      </c>
      <c r="B14" s="189">
        <v>36456</v>
      </c>
      <c r="C14" s="189">
        <v>37350</v>
      </c>
      <c r="D14" s="189">
        <v>100354</v>
      </c>
      <c r="E14" s="189">
        <v>98700</v>
      </c>
      <c r="F14" s="190">
        <v>-1.6481654941507029</v>
      </c>
    </row>
    <row r="15" spans="1:14" ht="15.6" customHeight="1">
      <c r="A15" s="188" t="s">
        <v>145</v>
      </c>
      <c r="B15" s="189">
        <v>3271</v>
      </c>
      <c r="C15" s="189">
        <v>4085</v>
      </c>
      <c r="D15" s="189">
        <v>6994</v>
      </c>
      <c r="E15" s="189">
        <v>11447</v>
      </c>
      <c r="F15" s="190">
        <v>63.668859022018857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2525</v>
      </c>
      <c r="C18" s="189">
        <v>2571</v>
      </c>
      <c r="D18" s="189">
        <v>8105</v>
      </c>
      <c r="E18" s="189">
        <v>8114</v>
      </c>
      <c r="F18" s="190">
        <v>0.1110425663170815</v>
      </c>
    </row>
    <row r="19" spans="1:7" ht="15.6" customHeight="1">
      <c r="A19" s="188" t="s">
        <v>143</v>
      </c>
      <c r="B19" s="189">
        <v>1</v>
      </c>
      <c r="C19" s="189">
        <v>2</v>
      </c>
      <c r="D19" s="189">
        <v>5</v>
      </c>
      <c r="E19" s="189">
        <v>2</v>
      </c>
      <c r="F19" s="190">
        <v>-60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3290</v>
      </c>
      <c r="C21" s="189">
        <v>3270</v>
      </c>
      <c r="D21" s="189">
        <v>8942</v>
      </c>
      <c r="E21" s="189">
        <v>8153</v>
      </c>
      <c r="F21" s="190">
        <v>-8.8235294117647101</v>
      </c>
    </row>
    <row r="22" spans="1:7" ht="15.6" customHeight="1">
      <c r="A22" s="188" t="s">
        <v>146</v>
      </c>
      <c r="B22" s="189">
        <v>27413</v>
      </c>
      <c r="C22" s="189">
        <v>28786</v>
      </c>
      <c r="D22" s="189">
        <v>82713</v>
      </c>
      <c r="E22" s="189">
        <v>85367</v>
      </c>
      <c r="F22" s="190">
        <v>3.2086854545234762</v>
      </c>
    </row>
    <row r="23" spans="1:7" ht="15.6" customHeight="1">
      <c r="A23" s="188" t="s">
        <v>165</v>
      </c>
      <c r="B23" s="189">
        <v>1798</v>
      </c>
      <c r="C23" s="189">
        <v>1886</v>
      </c>
      <c r="D23" s="189">
        <v>7682</v>
      </c>
      <c r="E23" s="189">
        <v>5550</v>
      </c>
      <c r="F23" s="190">
        <v>-27.75318927362666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2223</v>
      </c>
      <c r="C25" s="189">
        <v>2485</v>
      </c>
      <c r="D25" s="189">
        <v>7117</v>
      </c>
      <c r="E25" s="189">
        <v>7444</v>
      </c>
      <c r="F25" s="190">
        <v>4.5946325699030552</v>
      </c>
    </row>
    <row r="26" spans="1:7" ht="15.6" customHeight="1">
      <c r="A26" s="188" t="s">
        <v>152</v>
      </c>
      <c r="B26" s="189">
        <v>1786</v>
      </c>
      <c r="C26" s="189">
        <v>2664</v>
      </c>
      <c r="D26" s="189">
        <v>5494</v>
      </c>
      <c r="E26" s="189">
        <v>7285</v>
      </c>
      <c r="F26" s="190">
        <v>32.599199126319633</v>
      </c>
    </row>
    <row r="27" spans="1:7" ht="15.6" customHeight="1">
      <c r="A27" s="188" t="s">
        <v>173</v>
      </c>
      <c r="B27" s="189">
        <v>314</v>
      </c>
      <c r="C27" s="189">
        <v>308</v>
      </c>
      <c r="D27" s="189">
        <v>895</v>
      </c>
      <c r="E27" s="189">
        <v>751</v>
      </c>
      <c r="F27" s="190">
        <v>-16.08938547486034</v>
      </c>
    </row>
    <row r="28" spans="1:7" ht="15.6" customHeight="1">
      <c r="A28" s="188" t="s">
        <v>177</v>
      </c>
      <c r="B28" s="189">
        <v>24555</v>
      </c>
      <c r="C28" s="189">
        <v>24675</v>
      </c>
      <c r="D28" s="189">
        <v>75631</v>
      </c>
      <c r="E28" s="189">
        <v>73649</v>
      </c>
      <c r="F28" s="190">
        <v>-2.620618529438985</v>
      </c>
    </row>
    <row r="29" spans="1:7" ht="15.6" customHeight="1">
      <c r="A29" s="188" t="s">
        <v>178</v>
      </c>
      <c r="B29" s="189">
        <v>5489</v>
      </c>
      <c r="C29" s="189">
        <v>4589</v>
      </c>
      <c r="D29" s="189">
        <v>16254</v>
      </c>
      <c r="E29" s="189">
        <v>11653</v>
      </c>
      <c r="F29" s="190">
        <v>-28.3068783068783</v>
      </c>
    </row>
    <row r="30" spans="1:7" ht="15.6" customHeight="1">
      <c r="A30" s="188" t="s">
        <v>179</v>
      </c>
      <c r="B30" s="189">
        <v>762</v>
      </c>
      <c r="C30" s="189">
        <v>696</v>
      </c>
      <c r="D30" s="189">
        <v>2194</v>
      </c>
      <c r="E30" s="189">
        <v>2185</v>
      </c>
      <c r="F30" s="190">
        <v>-0.41020966271649678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42467</v>
      </c>
      <c r="C32" s="189">
        <v>46843</v>
      </c>
      <c r="D32" s="189">
        <v>122320</v>
      </c>
      <c r="E32" s="189">
        <v>127050</v>
      </c>
      <c r="F32" s="190">
        <v>3.8669064748201412</v>
      </c>
    </row>
    <row r="33" spans="1:6" ht="15.6" customHeight="1">
      <c r="A33" s="188" t="s">
        <v>182</v>
      </c>
      <c r="B33" s="189">
        <v>2160</v>
      </c>
      <c r="C33" s="189">
        <v>1790</v>
      </c>
      <c r="D33" s="189">
        <v>6290</v>
      </c>
      <c r="E33" s="189">
        <v>4577</v>
      </c>
      <c r="F33" s="190">
        <v>-27.233704292527818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261095</v>
      </c>
      <c r="C35" s="77">
        <f>SUM(C7:C34)</f>
        <v>281800</v>
      </c>
      <c r="D35" s="178">
        <f>SUM(D7:D34)</f>
        <v>755394</v>
      </c>
      <c r="E35" s="178">
        <f>SUM(E7:E34)</f>
        <v>779705</v>
      </c>
      <c r="F35" s="140">
        <f>E35*100/D35-100</f>
        <v>3.2183205055904551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204EF-275F-4747-ACA5-97FAE7B137CE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02FEE-DD8F-44D0-810A-56C4376F351C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16248.5</v>
      </c>
      <c r="C8" s="189">
        <v>16835.75</v>
      </c>
      <c r="D8" s="189">
        <v>41122</v>
      </c>
      <c r="E8" s="189">
        <v>49059</v>
      </c>
      <c r="F8" s="190">
        <v>19.301104031905069</v>
      </c>
      <c r="G8" s="6"/>
    </row>
    <row r="9" spans="1:14" ht="15.6" customHeight="1">
      <c r="A9" s="188" t="s">
        <v>8</v>
      </c>
      <c r="B9" s="189">
        <v>1005</v>
      </c>
      <c r="C9" s="189">
        <v>1309</v>
      </c>
      <c r="D9" s="189">
        <v>3176.75</v>
      </c>
      <c r="E9" s="189">
        <v>4596</v>
      </c>
      <c r="F9" s="190">
        <v>44.676162744943717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398562</v>
      </c>
      <c r="C11" s="189">
        <v>359305</v>
      </c>
      <c r="D11" s="189">
        <v>1173914</v>
      </c>
      <c r="E11" s="189">
        <v>1050099</v>
      </c>
      <c r="F11" s="190">
        <v>-10.547195109692881</v>
      </c>
    </row>
    <row r="12" spans="1:14" ht="15.6" customHeight="1">
      <c r="A12" s="188" t="s">
        <v>6</v>
      </c>
      <c r="B12" s="189">
        <v>19319.75</v>
      </c>
      <c r="C12" s="189">
        <v>16863.25</v>
      </c>
      <c r="D12" s="189">
        <v>51942.75</v>
      </c>
      <c r="E12" s="189">
        <v>52275</v>
      </c>
      <c r="F12" s="190">
        <v>0.63964653392436321</v>
      </c>
    </row>
    <row r="13" spans="1:14" ht="15.6" customHeight="1">
      <c r="A13" s="188" t="s">
        <v>175</v>
      </c>
      <c r="B13" s="189">
        <v>6801</v>
      </c>
      <c r="C13" s="189">
        <v>6167</v>
      </c>
      <c r="D13" s="189">
        <v>19557</v>
      </c>
      <c r="E13" s="189">
        <v>18411</v>
      </c>
      <c r="F13" s="190">
        <v>-5.8597944470010788</v>
      </c>
    </row>
    <row r="14" spans="1:14" ht="15.6" customHeight="1">
      <c r="A14" s="188" t="s">
        <v>148</v>
      </c>
      <c r="B14" s="189">
        <v>348653.5</v>
      </c>
      <c r="C14" s="189">
        <v>340055.5</v>
      </c>
      <c r="D14" s="189">
        <v>952547.75</v>
      </c>
      <c r="E14" s="189">
        <v>939261.5</v>
      </c>
      <c r="F14" s="190">
        <v>-1.3948119661192779</v>
      </c>
    </row>
    <row r="15" spans="1:14" ht="15.6" customHeight="1">
      <c r="A15" s="188" t="s">
        <v>145</v>
      </c>
      <c r="B15" s="189">
        <v>42956.25</v>
      </c>
      <c r="C15" s="189">
        <v>35861.5</v>
      </c>
      <c r="D15" s="189">
        <v>113757.25</v>
      </c>
      <c r="E15" s="189">
        <v>101951.75</v>
      </c>
      <c r="F15" s="190">
        <v>-10.3778000962576</v>
      </c>
    </row>
    <row r="16" spans="1:14" ht="15.6" customHeight="1">
      <c r="A16" s="188" t="s">
        <v>144</v>
      </c>
      <c r="B16" s="189">
        <v>5511</v>
      </c>
      <c r="C16" s="189">
        <v>3950</v>
      </c>
      <c r="D16" s="189">
        <v>11518</v>
      </c>
      <c r="E16" s="189">
        <v>10875</v>
      </c>
      <c r="F16" s="190">
        <v>-5.5825664177808676</v>
      </c>
      <c r="G16" s="1"/>
    </row>
    <row r="17" spans="1:7" ht="15.6" customHeight="1">
      <c r="A17" s="188" t="s">
        <v>150</v>
      </c>
      <c r="B17" s="189">
        <v>6859</v>
      </c>
      <c r="C17" s="189">
        <v>8897</v>
      </c>
      <c r="D17" s="189">
        <v>17111.25</v>
      </c>
      <c r="E17" s="189">
        <v>23385</v>
      </c>
      <c r="F17" s="190">
        <v>36.664475126013599</v>
      </c>
      <c r="G17" s="2"/>
    </row>
    <row r="18" spans="1:7" ht="15.6" customHeight="1">
      <c r="A18" s="188" t="s">
        <v>147</v>
      </c>
      <c r="B18" s="189">
        <v>433</v>
      </c>
      <c r="C18" s="189">
        <v>463</v>
      </c>
      <c r="D18" s="189">
        <v>1384</v>
      </c>
      <c r="E18" s="189">
        <v>1375</v>
      </c>
      <c r="F18" s="190">
        <v>-0.65028901734103783</v>
      </c>
    </row>
    <row r="19" spans="1:7" ht="15.6" customHeight="1">
      <c r="A19" s="188" t="s">
        <v>143</v>
      </c>
      <c r="B19" s="189">
        <v>1085</v>
      </c>
      <c r="C19" s="189">
        <v>1816.75</v>
      </c>
      <c r="D19" s="189">
        <v>2849.5</v>
      </c>
      <c r="E19" s="189">
        <v>4006.25</v>
      </c>
      <c r="F19" s="190">
        <v>40.594841200210567</v>
      </c>
    </row>
    <row r="20" spans="1:7" ht="15.6" customHeight="1">
      <c r="A20" s="188" t="s">
        <v>142</v>
      </c>
      <c r="B20" s="189">
        <v>8252</v>
      </c>
      <c r="C20" s="189">
        <v>5763</v>
      </c>
      <c r="D20" s="189">
        <v>18507</v>
      </c>
      <c r="E20" s="189">
        <v>16573</v>
      </c>
      <c r="F20" s="190">
        <v>-10.450099962176481</v>
      </c>
    </row>
    <row r="21" spans="1:7" ht="15.6" customHeight="1">
      <c r="A21" s="188" t="s">
        <v>149</v>
      </c>
      <c r="B21" s="189">
        <v>10381.5</v>
      </c>
      <c r="C21" s="189">
        <v>8603</v>
      </c>
      <c r="D21" s="189">
        <v>27583</v>
      </c>
      <c r="E21" s="189">
        <v>26259.5</v>
      </c>
      <c r="F21" s="190">
        <v>-4.798245296015665</v>
      </c>
    </row>
    <row r="22" spans="1:7" ht="15.6" customHeight="1">
      <c r="A22" s="188" t="s">
        <v>146</v>
      </c>
      <c r="B22" s="189">
        <v>117302</v>
      </c>
      <c r="C22" s="189">
        <v>118999</v>
      </c>
      <c r="D22" s="189">
        <v>329574</v>
      </c>
      <c r="E22" s="189">
        <v>354357</v>
      </c>
      <c r="F22" s="190">
        <v>7.519707258460925</v>
      </c>
    </row>
    <row r="23" spans="1:7" ht="15.6" customHeight="1">
      <c r="A23" s="188" t="s">
        <v>165</v>
      </c>
      <c r="B23" s="189">
        <v>13747</v>
      </c>
      <c r="C23" s="189">
        <v>35020.75</v>
      </c>
      <c r="D23" s="189">
        <v>17334</v>
      </c>
      <c r="E23" s="189">
        <v>76184</v>
      </c>
      <c r="F23" s="190">
        <v>339.50617283950618</v>
      </c>
    </row>
    <row r="24" spans="1:7" ht="15.6" customHeight="1">
      <c r="A24" s="188" t="s">
        <v>141</v>
      </c>
      <c r="B24" s="189">
        <v>3943.25</v>
      </c>
      <c r="C24" s="189">
        <v>3630.75</v>
      </c>
      <c r="D24" s="189">
        <v>10609.5</v>
      </c>
      <c r="E24" s="189">
        <v>10525</v>
      </c>
      <c r="F24" s="190">
        <v>-0.79645600640934333</v>
      </c>
    </row>
    <row r="25" spans="1:7" ht="15.6" customHeight="1">
      <c r="A25" s="188" t="s">
        <v>140</v>
      </c>
      <c r="B25" s="189">
        <v>426</v>
      </c>
      <c r="C25" s="189">
        <v>378.5</v>
      </c>
      <c r="D25" s="189">
        <v>1381.5</v>
      </c>
      <c r="E25" s="189">
        <v>1199.5</v>
      </c>
      <c r="F25" s="190">
        <v>-13.17408613825552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37506</v>
      </c>
      <c r="C28" s="189">
        <v>49662</v>
      </c>
      <c r="D28" s="189">
        <v>117354</v>
      </c>
      <c r="E28" s="189">
        <v>143507</v>
      </c>
      <c r="F28" s="190">
        <v>22.285563338275651</v>
      </c>
    </row>
    <row r="29" spans="1:7" ht="15.6" customHeight="1">
      <c r="A29" s="188" t="s">
        <v>178</v>
      </c>
      <c r="B29" s="189">
        <v>11620.25</v>
      </c>
      <c r="C29" s="189">
        <v>15868.25</v>
      </c>
      <c r="D29" s="189">
        <v>30632.75</v>
      </c>
      <c r="E29" s="189">
        <v>38253.25</v>
      </c>
      <c r="F29" s="190">
        <v>24.876969909655511</v>
      </c>
    </row>
    <row r="30" spans="1:7" ht="15.6" customHeight="1">
      <c r="A30" s="188" t="s">
        <v>179</v>
      </c>
      <c r="B30" s="189">
        <v>12652</v>
      </c>
      <c r="C30" s="189">
        <v>12511.5</v>
      </c>
      <c r="D30" s="189">
        <v>36389.75</v>
      </c>
      <c r="E30" s="189">
        <v>37484.75</v>
      </c>
      <c r="F30" s="190">
        <v>3.0090890978915752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469185</v>
      </c>
      <c r="C32" s="189">
        <v>430170</v>
      </c>
      <c r="D32" s="189">
        <v>1252088</v>
      </c>
      <c r="E32" s="189">
        <v>1294064</v>
      </c>
      <c r="F32" s="190">
        <v>3.3524800173789662</v>
      </c>
    </row>
    <row r="33" spans="1:6" ht="15.6" customHeight="1">
      <c r="A33" s="188" t="s">
        <v>182</v>
      </c>
      <c r="B33" s="189">
        <v>22605</v>
      </c>
      <c r="C33" s="189">
        <v>26092</v>
      </c>
      <c r="D33" s="189">
        <v>59958</v>
      </c>
      <c r="E33" s="189">
        <v>68752</v>
      </c>
      <c r="F33" s="190">
        <v>14.666933520130749</v>
      </c>
    </row>
    <row r="34" spans="1:6" ht="15.6" customHeight="1">
      <c r="A34" s="188" t="s">
        <v>183</v>
      </c>
      <c r="B34" s="189">
        <v>2640.25</v>
      </c>
      <c r="C34" s="189">
        <v>2757</v>
      </c>
      <c r="D34" s="189">
        <v>8274</v>
      </c>
      <c r="E34" s="189">
        <v>7801.25</v>
      </c>
      <c r="F34" s="190">
        <v>-5.7136814116509527</v>
      </c>
    </row>
    <row r="35" spans="1:6" ht="15.6" customHeight="1">
      <c r="A35" s="156" t="s">
        <v>153</v>
      </c>
      <c r="B35" s="76">
        <f>SUM(B7:B34)</f>
        <v>1558968.25</v>
      </c>
      <c r="C35" s="77">
        <f>SUM(C7:C34)</f>
        <v>1502434.5</v>
      </c>
      <c r="D35" s="76">
        <f>SUM(D7:D34)</f>
        <v>4301515.25</v>
      </c>
      <c r="E35" s="178">
        <f>SUM(E7:E34)</f>
        <v>4333852.75</v>
      </c>
      <c r="F35" s="140">
        <f>E35*100/D35-100</f>
        <v>0.75176997222084196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1E27C-8818-4F49-948E-C3EB1F7933D2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0</v>
      </c>
      <c r="D8" s="189">
        <v>297</v>
      </c>
      <c r="E8" s="189">
        <v>530</v>
      </c>
      <c r="F8" s="190">
        <v>78.451178451178464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347111</v>
      </c>
      <c r="C11" s="189">
        <v>310912</v>
      </c>
      <c r="D11" s="189">
        <v>995926</v>
      </c>
      <c r="E11" s="189">
        <v>906889</v>
      </c>
      <c r="F11" s="190">
        <v>-8.9401220572612772</v>
      </c>
    </row>
    <row r="12" spans="1:14" ht="15.6" customHeight="1">
      <c r="A12" s="188" t="s">
        <v>6</v>
      </c>
      <c r="B12" s="189">
        <v>1849.75</v>
      </c>
      <c r="C12" s="189">
        <v>1516.75</v>
      </c>
      <c r="D12" s="189">
        <v>4755</v>
      </c>
      <c r="E12" s="189">
        <v>4455.5</v>
      </c>
      <c r="F12" s="190">
        <v>-6.2986330178759147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159028.5</v>
      </c>
      <c r="C14" s="189">
        <v>144738.5</v>
      </c>
      <c r="D14" s="189">
        <v>451732.5</v>
      </c>
      <c r="E14" s="189">
        <v>388511.5</v>
      </c>
      <c r="F14" s="190">
        <v>-13.99522947762226</v>
      </c>
    </row>
    <row r="15" spans="1:14" ht="15.6" customHeight="1">
      <c r="A15" s="188" t="s">
        <v>145</v>
      </c>
      <c r="B15" s="189">
        <v>154.75</v>
      </c>
      <c r="C15" s="189">
        <v>165.75</v>
      </c>
      <c r="D15" s="189">
        <v>967.5</v>
      </c>
      <c r="E15" s="189">
        <v>1008.5</v>
      </c>
      <c r="F15" s="190">
        <v>4.2377260981912173</v>
      </c>
    </row>
    <row r="16" spans="1:14" ht="15.6" customHeight="1">
      <c r="A16" s="188" t="s">
        <v>144</v>
      </c>
      <c r="B16" s="189">
        <v>0</v>
      </c>
      <c r="C16" s="189">
        <v>60</v>
      </c>
      <c r="D16" s="189">
        <v>0</v>
      </c>
      <c r="E16" s="189">
        <v>446</v>
      </c>
      <c r="F16" s="190" t="s">
        <v>151</v>
      </c>
      <c r="G16" s="1"/>
    </row>
    <row r="17" spans="1:7" ht="15.6" customHeight="1">
      <c r="A17" s="188" t="s">
        <v>150</v>
      </c>
      <c r="B17" s="189">
        <v>146</v>
      </c>
      <c r="C17" s="189">
        <v>1690.25</v>
      </c>
      <c r="D17" s="189">
        <v>296</v>
      </c>
      <c r="E17" s="189">
        <v>3386</v>
      </c>
      <c r="F17" s="190">
        <v>1043.918918918919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49.5</v>
      </c>
      <c r="C19" s="189">
        <v>56</v>
      </c>
      <c r="D19" s="189">
        <v>88.25</v>
      </c>
      <c r="E19" s="189">
        <v>170.25</v>
      </c>
      <c r="F19" s="190">
        <v>92.917847025495746</v>
      </c>
    </row>
    <row r="20" spans="1:7" ht="15.6" customHeight="1">
      <c r="A20" s="188" t="s">
        <v>142</v>
      </c>
      <c r="B20" s="189">
        <v>0</v>
      </c>
      <c r="C20" s="189">
        <v>12</v>
      </c>
      <c r="D20" s="189">
        <v>4</v>
      </c>
      <c r="E20" s="189">
        <v>17</v>
      </c>
      <c r="F20" s="190">
        <v>325</v>
      </c>
    </row>
    <row r="21" spans="1:7" ht="15.6" customHeight="1">
      <c r="A21" s="188" t="s">
        <v>149</v>
      </c>
      <c r="B21" s="189">
        <v>1331.25</v>
      </c>
      <c r="C21" s="189">
        <v>880.75</v>
      </c>
      <c r="D21" s="189">
        <v>3428.25</v>
      </c>
      <c r="E21" s="189">
        <v>2411</v>
      </c>
      <c r="F21" s="190">
        <v>-29.672573470429519</v>
      </c>
    </row>
    <row r="22" spans="1:7" ht="15.6" customHeight="1">
      <c r="A22" s="188" t="s">
        <v>146</v>
      </c>
      <c r="B22" s="189">
        <v>66371</v>
      </c>
      <c r="C22" s="189">
        <v>70111</v>
      </c>
      <c r="D22" s="189">
        <v>184067</v>
      </c>
      <c r="E22" s="189">
        <v>207218</v>
      </c>
      <c r="F22" s="190">
        <v>12.577485372174269</v>
      </c>
    </row>
    <row r="23" spans="1:7" ht="15.6" customHeight="1">
      <c r="A23" s="188" t="s">
        <v>165</v>
      </c>
      <c r="B23" s="189">
        <v>11449</v>
      </c>
      <c r="C23" s="189">
        <v>32594.25</v>
      </c>
      <c r="D23" s="189">
        <v>11452</v>
      </c>
      <c r="E23" s="189">
        <v>70115.5</v>
      </c>
      <c r="F23" s="190">
        <v>512.25550122249388</v>
      </c>
    </row>
    <row r="24" spans="1:7" ht="15.6" customHeight="1">
      <c r="A24" s="188" t="s">
        <v>141</v>
      </c>
      <c r="B24" s="189">
        <v>11</v>
      </c>
      <c r="C24" s="189">
        <v>4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1796</v>
      </c>
      <c r="C28" s="189">
        <v>11029</v>
      </c>
      <c r="D28" s="189">
        <v>8289</v>
      </c>
      <c r="E28" s="189">
        <v>32841</v>
      </c>
      <c r="F28" s="190">
        <v>296.19978284473399</v>
      </c>
    </row>
    <row r="29" spans="1:7" ht="15.6" customHeight="1">
      <c r="A29" s="188" t="s">
        <v>178</v>
      </c>
      <c r="B29" s="189">
        <v>1683.25</v>
      </c>
      <c r="C29" s="189">
        <v>2077.75</v>
      </c>
      <c r="D29" s="189">
        <v>5192</v>
      </c>
      <c r="E29" s="189">
        <v>5749</v>
      </c>
      <c r="F29" s="190">
        <v>10.728043143297381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234003</v>
      </c>
      <c r="C32" s="189">
        <v>188953</v>
      </c>
      <c r="D32" s="189">
        <v>636631</v>
      </c>
      <c r="E32" s="189">
        <v>588144</v>
      </c>
      <c r="F32" s="190">
        <v>-7.6161858282113144</v>
      </c>
    </row>
    <row r="33" spans="1:6" ht="15.6" customHeight="1">
      <c r="A33" s="188" t="s">
        <v>182</v>
      </c>
      <c r="B33" s="189">
        <v>3820</v>
      </c>
      <c r="C33" s="189">
        <v>2247</v>
      </c>
      <c r="D33" s="189">
        <v>7526</v>
      </c>
      <c r="E33" s="189">
        <v>4988</v>
      </c>
      <c r="F33" s="190">
        <v>-33.723093276640981</v>
      </c>
    </row>
    <row r="34" spans="1:6" ht="15.6" customHeight="1">
      <c r="A34" s="188" t="s">
        <v>183</v>
      </c>
      <c r="B34" s="189">
        <v>33.25</v>
      </c>
      <c r="C34" s="189">
        <v>2</v>
      </c>
      <c r="D34" s="189">
        <v>41.25</v>
      </c>
      <c r="E34" s="189">
        <v>2</v>
      </c>
      <c r="F34" s="190">
        <v>-95.151515151515156</v>
      </c>
    </row>
    <row r="35" spans="1:6" ht="15.6" customHeight="1">
      <c r="A35" s="156" t="s">
        <v>153</v>
      </c>
      <c r="B35" s="76">
        <f>SUM(B7:B34)</f>
        <v>829040.25</v>
      </c>
      <c r="C35" s="77">
        <f>SUM(C7:C34)</f>
        <v>767052</v>
      </c>
      <c r="D35" s="178">
        <f>SUM(D7:D34)</f>
        <v>2310704.75</v>
      </c>
      <c r="E35" s="78">
        <f>SUM(E7:E34)</f>
        <v>2216901.25</v>
      </c>
      <c r="F35" s="140">
        <f>E35*100/D35-100</f>
        <v>-4.0595190709674114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931EC-E49E-4F14-A74E-5E7607A6298B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14074.5</v>
      </c>
      <c r="C8" s="189">
        <v>14803</v>
      </c>
      <c r="D8" s="189">
        <v>34779.5</v>
      </c>
      <c r="E8" s="189">
        <v>39720.25</v>
      </c>
      <c r="F8" s="190">
        <v>14.205925904627721</v>
      </c>
      <c r="G8" s="6"/>
    </row>
    <row r="9" spans="1:14" ht="15.6" customHeight="1">
      <c r="A9" s="188" t="s">
        <v>8</v>
      </c>
      <c r="B9" s="189">
        <v>227</v>
      </c>
      <c r="C9" s="189">
        <v>253</v>
      </c>
      <c r="D9" s="189">
        <v>917.75</v>
      </c>
      <c r="E9" s="189">
        <v>976</v>
      </c>
      <c r="F9" s="190">
        <v>6.3470444020702814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14692</v>
      </c>
      <c r="C12" s="189">
        <v>13105.25</v>
      </c>
      <c r="D12" s="189">
        <v>39770.25</v>
      </c>
      <c r="E12" s="189">
        <v>40921.25</v>
      </c>
      <c r="F12" s="190">
        <v>2.8941231196685919</v>
      </c>
    </row>
    <row r="13" spans="1:14" ht="15.6" customHeight="1">
      <c r="A13" s="188" t="s">
        <v>175</v>
      </c>
      <c r="B13" s="189">
        <v>6801</v>
      </c>
      <c r="C13" s="189">
        <v>6157</v>
      </c>
      <c r="D13" s="189">
        <v>19557</v>
      </c>
      <c r="E13" s="189">
        <v>18381</v>
      </c>
      <c r="F13" s="190">
        <v>-6.0131922073937716</v>
      </c>
    </row>
    <row r="14" spans="1:14" ht="15.6" customHeight="1">
      <c r="A14" s="188" t="s">
        <v>148</v>
      </c>
      <c r="B14" s="189">
        <v>19535</v>
      </c>
      <c r="C14" s="189">
        <v>19027</v>
      </c>
      <c r="D14" s="189">
        <v>54742.25</v>
      </c>
      <c r="E14" s="189">
        <v>54840</v>
      </c>
      <c r="F14" s="190">
        <v>0.17856408898063589</v>
      </c>
    </row>
    <row r="15" spans="1:14" ht="15.6" customHeight="1">
      <c r="A15" s="188" t="s">
        <v>145</v>
      </c>
      <c r="B15" s="189">
        <v>1780</v>
      </c>
      <c r="C15" s="189">
        <v>1434.75</v>
      </c>
      <c r="D15" s="189">
        <v>4790.75</v>
      </c>
      <c r="E15" s="189">
        <v>4473.75</v>
      </c>
      <c r="F15" s="190">
        <v>-6.6169180190993027</v>
      </c>
    </row>
    <row r="16" spans="1:14" ht="15.6" customHeight="1">
      <c r="A16" s="188" t="s">
        <v>144</v>
      </c>
      <c r="B16" s="189">
        <v>1435</v>
      </c>
      <c r="C16" s="189">
        <v>525</v>
      </c>
      <c r="D16" s="189">
        <v>2885</v>
      </c>
      <c r="E16" s="189">
        <v>2088</v>
      </c>
      <c r="F16" s="190">
        <v>-27.625649913344891</v>
      </c>
      <c r="G16" s="1"/>
    </row>
    <row r="17" spans="1:7" ht="15.6" customHeight="1">
      <c r="A17" s="188" t="s">
        <v>150</v>
      </c>
      <c r="B17" s="189">
        <v>688</v>
      </c>
      <c r="C17" s="189">
        <v>855.5</v>
      </c>
      <c r="D17" s="189">
        <v>1666.75</v>
      </c>
      <c r="E17" s="189">
        <v>1387.5</v>
      </c>
      <c r="F17" s="190">
        <v>-16.754162291885411</v>
      </c>
      <c r="G17" s="2"/>
    </row>
    <row r="18" spans="1:7" ht="15.6" customHeight="1">
      <c r="A18" s="188" t="s">
        <v>147</v>
      </c>
      <c r="B18" s="189">
        <v>422</v>
      </c>
      <c r="C18" s="189">
        <v>453</v>
      </c>
      <c r="D18" s="189">
        <v>1327</v>
      </c>
      <c r="E18" s="189">
        <v>1340</v>
      </c>
      <c r="F18" s="190">
        <v>0.97965335342878745</v>
      </c>
    </row>
    <row r="19" spans="1:7" ht="15.6" customHeight="1">
      <c r="A19" s="188" t="s">
        <v>143</v>
      </c>
      <c r="B19" s="189">
        <v>138.25</v>
      </c>
      <c r="C19" s="189">
        <v>645.25</v>
      </c>
      <c r="D19" s="189">
        <v>433.25</v>
      </c>
      <c r="E19" s="189">
        <v>1099</v>
      </c>
      <c r="F19" s="190">
        <v>153.66416618580499</v>
      </c>
    </row>
    <row r="20" spans="1:7" ht="15.6" customHeight="1">
      <c r="A20" s="188" t="s">
        <v>142</v>
      </c>
      <c r="B20" s="189">
        <v>884</v>
      </c>
      <c r="C20" s="189">
        <v>1048</v>
      </c>
      <c r="D20" s="189">
        <v>1852</v>
      </c>
      <c r="E20" s="189">
        <v>2841</v>
      </c>
      <c r="F20" s="190">
        <v>53.401727861771057</v>
      </c>
    </row>
    <row r="21" spans="1:7" ht="15.6" customHeight="1">
      <c r="A21" s="188" t="s">
        <v>149</v>
      </c>
      <c r="B21" s="189">
        <v>7995.5</v>
      </c>
      <c r="C21" s="189">
        <v>6908.5</v>
      </c>
      <c r="D21" s="189">
        <v>21290.25</v>
      </c>
      <c r="E21" s="189">
        <v>21431</v>
      </c>
      <c r="F21" s="190">
        <v>0.66110073860100727</v>
      </c>
    </row>
    <row r="22" spans="1:7" ht="15.6" customHeight="1">
      <c r="A22" s="188" t="s">
        <v>146</v>
      </c>
      <c r="B22" s="189">
        <v>44195</v>
      </c>
      <c r="C22" s="189">
        <v>42175</v>
      </c>
      <c r="D22" s="189">
        <v>126136</v>
      </c>
      <c r="E22" s="189">
        <v>126614</v>
      </c>
      <c r="F22" s="190">
        <v>0.37895604744085182</v>
      </c>
    </row>
    <row r="23" spans="1:7" ht="15.6" customHeight="1">
      <c r="A23" s="188" t="s">
        <v>165</v>
      </c>
      <c r="B23" s="189">
        <v>519</v>
      </c>
      <c r="C23" s="189">
        <v>676.5</v>
      </c>
      <c r="D23" s="189">
        <v>1652</v>
      </c>
      <c r="E23" s="189">
        <v>1847</v>
      </c>
      <c r="F23" s="190">
        <v>11.80387409200968</v>
      </c>
    </row>
    <row r="24" spans="1:7" ht="15.6" customHeight="1">
      <c r="A24" s="188" t="s">
        <v>141</v>
      </c>
      <c r="B24" s="189">
        <v>191.25</v>
      </c>
      <c r="C24" s="189">
        <v>1066</v>
      </c>
      <c r="D24" s="189">
        <v>551</v>
      </c>
      <c r="E24" s="189">
        <v>2247.5</v>
      </c>
      <c r="F24" s="190">
        <v>307.89473684210532</v>
      </c>
    </row>
    <row r="25" spans="1:7" ht="15.6" customHeight="1">
      <c r="A25" s="188" t="s">
        <v>140</v>
      </c>
      <c r="B25" s="189">
        <v>422</v>
      </c>
      <c r="C25" s="189">
        <v>378.5</v>
      </c>
      <c r="D25" s="189">
        <v>1373.5</v>
      </c>
      <c r="E25" s="189">
        <v>1199.5</v>
      </c>
      <c r="F25" s="190">
        <v>-12.668365489625049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32292</v>
      </c>
      <c r="C28" s="189">
        <v>32809</v>
      </c>
      <c r="D28" s="189">
        <v>95833</v>
      </c>
      <c r="E28" s="189">
        <v>95757</v>
      </c>
      <c r="F28" s="190">
        <v>-7.9304623668249974E-2</v>
      </c>
    </row>
    <row r="29" spans="1:7" ht="15.6" customHeight="1">
      <c r="A29" s="188" t="s">
        <v>178</v>
      </c>
      <c r="B29" s="189">
        <v>2807</v>
      </c>
      <c r="C29" s="189">
        <v>1998.25</v>
      </c>
      <c r="D29" s="189">
        <v>6583</v>
      </c>
      <c r="E29" s="189">
        <v>5670.75</v>
      </c>
      <c r="F29" s="190">
        <v>-13.85766367917363</v>
      </c>
    </row>
    <row r="30" spans="1:7" ht="15.6" customHeight="1">
      <c r="A30" s="188" t="s">
        <v>179</v>
      </c>
      <c r="B30" s="189">
        <v>12561</v>
      </c>
      <c r="C30" s="189">
        <v>12305.25</v>
      </c>
      <c r="D30" s="189">
        <v>36082.75</v>
      </c>
      <c r="E30" s="189">
        <v>37043.5</v>
      </c>
      <c r="F30" s="190">
        <v>2.6626296499019588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17909</v>
      </c>
      <c r="C32" s="189">
        <v>18826</v>
      </c>
      <c r="D32" s="189">
        <v>48908</v>
      </c>
      <c r="E32" s="189">
        <v>51972</v>
      </c>
      <c r="F32" s="190">
        <v>6.2648237507156352</v>
      </c>
    </row>
    <row r="33" spans="1:6" ht="15.6" customHeight="1">
      <c r="A33" s="188" t="s">
        <v>182</v>
      </c>
      <c r="B33" s="189">
        <v>778</v>
      </c>
      <c r="C33" s="189">
        <v>1120</v>
      </c>
      <c r="D33" s="189">
        <v>3713</v>
      </c>
      <c r="E33" s="189">
        <v>3087</v>
      </c>
      <c r="F33" s="190">
        <v>-16.85968219768381</v>
      </c>
    </row>
    <row r="34" spans="1:6" ht="15.6" customHeight="1">
      <c r="A34" s="188" t="s">
        <v>183</v>
      </c>
      <c r="B34" s="189">
        <v>2425.5</v>
      </c>
      <c r="C34" s="189">
        <v>2377.5</v>
      </c>
      <c r="D34" s="189">
        <v>7072.75</v>
      </c>
      <c r="E34" s="189">
        <v>6695</v>
      </c>
      <c r="F34" s="190">
        <v>-5.3409211409989013</v>
      </c>
    </row>
    <row r="35" spans="1:6" ht="15.6" customHeight="1">
      <c r="A35" s="156" t="s">
        <v>153</v>
      </c>
      <c r="B35" s="76">
        <f>SUM(B7:B34)</f>
        <v>182772</v>
      </c>
      <c r="C35" s="77">
        <f>SUM(C7:C34)</f>
        <v>178947.25</v>
      </c>
      <c r="D35" s="76">
        <f>SUM(D7:D34)</f>
        <v>511916.75</v>
      </c>
      <c r="E35" s="178">
        <f>SUM(E7:E34)</f>
        <v>521632</v>
      </c>
      <c r="F35" s="177">
        <f>E35*100/D35-100</f>
        <v>1.8978183464401184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A1AAB-2FAA-4BC8-84FE-1C08C31E2F5A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1971</v>
      </c>
      <c r="C8" s="189">
        <v>2032.75</v>
      </c>
      <c r="D8" s="189">
        <v>6045.5</v>
      </c>
      <c r="E8" s="189">
        <v>8808.75</v>
      </c>
      <c r="F8" s="190">
        <v>45.707551071044577</v>
      </c>
      <c r="G8" s="6"/>
    </row>
    <row r="9" spans="1:14" ht="15.6" customHeight="1">
      <c r="A9" s="188" t="s">
        <v>8</v>
      </c>
      <c r="B9" s="189">
        <v>778</v>
      </c>
      <c r="C9" s="189">
        <v>1056</v>
      </c>
      <c r="D9" s="189">
        <v>2259</v>
      </c>
      <c r="E9" s="189">
        <v>3612</v>
      </c>
      <c r="F9" s="190">
        <v>59.893758300132788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51451</v>
      </c>
      <c r="C11" s="189">
        <v>48393</v>
      </c>
      <c r="D11" s="189">
        <v>177988</v>
      </c>
      <c r="E11" s="189">
        <v>143210</v>
      </c>
      <c r="F11" s="190">
        <v>-19.539519518169769</v>
      </c>
    </row>
    <row r="12" spans="1:14" ht="15.6" customHeight="1">
      <c r="A12" s="188" t="s">
        <v>6</v>
      </c>
      <c r="B12" s="189">
        <v>2778</v>
      </c>
      <c r="C12" s="189">
        <v>2241.25</v>
      </c>
      <c r="D12" s="189">
        <v>7417.5</v>
      </c>
      <c r="E12" s="189">
        <v>6898.25</v>
      </c>
      <c r="F12" s="190">
        <v>-7.000337040781929</v>
      </c>
    </row>
    <row r="13" spans="1:14" ht="15.6" customHeight="1">
      <c r="A13" s="188" t="s">
        <v>175</v>
      </c>
      <c r="B13" s="189">
        <v>0</v>
      </c>
      <c r="C13" s="189">
        <v>8</v>
      </c>
      <c r="D13" s="189">
        <v>0</v>
      </c>
      <c r="E13" s="189">
        <v>24</v>
      </c>
      <c r="F13" s="190" t="s">
        <v>151</v>
      </c>
    </row>
    <row r="14" spans="1:14" ht="15.6" customHeight="1">
      <c r="A14" s="188" t="s">
        <v>148</v>
      </c>
      <c r="B14" s="189">
        <v>170090</v>
      </c>
      <c r="C14" s="189">
        <v>176290</v>
      </c>
      <c r="D14" s="189">
        <v>446073</v>
      </c>
      <c r="E14" s="189">
        <v>495910</v>
      </c>
      <c r="F14" s="190">
        <v>11.17238658246521</v>
      </c>
    </row>
    <row r="15" spans="1:14" ht="15.6" customHeight="1">
      <c r="A15" s="188" t="s">
        <v>145</v>
      </c>
      <c r="B15" s="189">
        <v>41021.5</v>
      </c>
      <c r="C15" s="189">
        <v>34261</v>
      </c>
      <c r="D15" s="189">
        <v>107999</v>
      </c>
      <c r="E15" s="189">
        <v>96469.5</v>
      </c>
      <c r="F15" s="190">
        <v>-10.6755618107575</v>
      </c>
    </row>
    <row r="16" spans="1:14" ht="15.6" customHeight="1">
      <c r="A16" s="188" t="s">
        <v>144</v>
      </c>
      <c r="B16" s="189">
        <v>4076</v>
      </c>
      <c r="C16" s="189">
        <v>3365</v>
      </c>
      <c r="D16" s="189">
        <v>8633</v>
      </c>
      <c r="E16" s="189">
        <v>8341</v>
      </c>
      <c r="F16" s="190">
        <v>-3.382369975674735</v>
      </c>
      <c r="G16" s="1"/>
    </row>
    <row r="17" spans="1:7" ht="15.6" customHeight="1">
      <c r="A17" s="188" t="s">
        <v>150</v>
      </c>
      <c r="B17" s="189">
        <v>6025</v>
      </c>
      <c r="C17" s="189">
        <v>6351.25</v>
      </c>
      <c r="D17" s="189">
        <v>15148.5</v>
      </c>
      <c r="E17" s="189">
        <v>18611.5</v>
      </c>
      <c r="F17" s="190">
        <v>22.860349209492679</v>
      </c>
      <c r="G17" s="2"/>
    </row>
    <row r="18" spans="1:7" ht="15.6" customHeight="1">
      <c r="A18" s="188" t="s">
        <v>147</v>
      </c>
      <c r="B18" s="189">
        <v>11</v>
      </c>
      <c r="C18" s="189">
        <v>10</v>
      </c>
      <c r="D18" s="189">
        <v>57</v>
      </c>
      <c r="E18" s="189">
        <v>35</v>
      </c>
      <c r="F18" s="190">
        <v>-38.596491228070178</v>
      </c>
    </row>
    <row r="19" spans="1:7" ht="15.6" customHeight="1">
      <c r="A19" s="188" t="s">
        <v>143</v>
      </c>
      <c r="B19" s="189">
        <v>897.25</v>
      </c>
      <c r="C19" s="189">
        <v>1115.5</v>
      </c>
      <c r="D19" s="189">
        <v>2328</v>
      </c>
      <c r="E19" s="189">
        <v>2737</v>
      </c>
      <c r="F19" s="190">
        <v>17.56872852233677</v>
      </c>
    </row>
    <row r="20" spans="1:7" ht="15.6" customHeight="1">
      <c r="A20" s="188" t="s">
        <v>142</v>
      </c>
      <c r="B20" s="189">
        <v>7368</v>
      </c>
      <c r="C20" s="189">
        <v>4703</v>
      </c>
      <c r="D20" s="189">
        <v>16651</v>
      </c>
      <c r="E20" s="189">
        <v>13715</v>
      </c>
      <c r="F20" s="190">
        <v>-17.632574620142929</v>
      </c>
    </row>
    <row r="21" spans="1:7" ht="15.6" customHeight="1">
      <c r="A21" s="188" t="s">
        <v>149</v>
      </c>
      <c r="B21" s="189">
        <v>1054.75</v>
      </c>
      <c r="C21" s="189">
        <v>813.75</v>
      </c>
      <c r="D21" s="189">
        <v>2864.5</v>
      </c>
      <c r="E21" s="189">
        <v>2417.5</v>
      </c>
      <c r="F21" s="190">
        <v>-15.604817594693669</v>
      </c>
    </row>
    <row r="22" spans="1:7" ht="15.6" customHeight="1">
      <c r="A22" s="188" t="s">
        <v>146</v>
      </c>
      <c r="B22" s="189">
        <v>6736</v>
      </c>
      <c r="C22" s="189">
        <v>6713</v>
      </c>
      <c r="D22" s="189">
        <v>19371</v>
      </c>
      <c r="E22" s="189">
        <v>20525</v>
      </c>
      <c r="F22" s="190">
        <v>5.957358938619592</v>
      </c>
    </row>
    <row r="23" spans="1:7" ht="15.6" customHeight="1">
      <c r="A23" s="188" t="s">
        <v>165</v>
      </c>
      <c r="B23" s="189">
        <v>1779</v>
      </c>
      <c r="C23" s="189">
        <v>1750</v>
      </c>
      <c r="D23" s="189">
        <v>4230</v>
      </c>
      <c r="E23" s="189">
        <v>4221.5</v>
      </c>
      <c r="F23" s="190">
        <v>-0.20094562647754799</v>
      </c>
    </row>
    <row r="24" spans="1:7" ht="15.6" customHeight="1">
      <c r="A24" s="188" t="s">
        <v>141</v>
      </c>
      <c r="B24" s="189">
        <v>3741</v>
      </c>
      <c r="C24" s="189">
        <v>2560.75</v>
      </c>
      <c r="D24" s="189">
        <v>10046.5</v>
      </c>
      <c r="E24" s="189">
        <v>8272.5</v>
      </c>
      <c r="F24" s="190">
        <v>-17.657890807744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8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3418</v>
      </c>
      <c r="C28" s="189">
        <v>5824</v>
      </c>
      <c r="D28" s="189">
        <v>13232</v>
      </c>
      <c r="E28" s="189">
        <v>14909</v>
      </c>
      <c r="F28" s="190">
        <v>12.67382103990326</v>
      </c>
    </row>
    <row r="29" spans="1:7" ht="15.6" customHeight="1">
      <c r="A29" s="188" t="s">
        <v>178</v>
      </c>
      <c r="B29" s="189">
        <v>7130</v>
      </c>
      <c r="C29" s="189">
        <v>11792.25</v>
      </c>
      <c r="D29" s="189">
        <v>18857.75</v>
      </c>
      <c r="E29" s="189">
        <v>26833.5</v>
      </c>
      <c r="F29" s="190">
        <v>42.294282191671869</v>
      </c>
    </row>
    <row r="30" spans="1:7" ht="15.6" customHeight="1">
      <c r="A30" s="188" t="s">
        <v>179</v>
      </c>
      <c r="B30" s="189">
        <v>91</v>
      </c>
      <c r="C30" s="189">
        <v>206.25</v>
      </c>
      <c r="D30" s="189">
        <v>307</v>
      </c>
      <c r="E30" s="189">
        <v>441.25</v>
      </c>
      <c r="F30" s="190">
        <v>43.729641693811061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217273</v>
      </c>
      <c r="C32" s="189">
        <v>222391</v>
      </c>
      <c r="D32" s="189">
        <v>566549</v>
      </c>
      <c r="E32" s="189">
        <v>653948</v>
      </c>
      <c r="F32" s="190">
        <v>15.42655622020337</v>
      </c>
    </row>
    <row r="33" spans="1:6" ht="15.6" customHeight="1">
      <c r="A33" s="188" t="s">
        <v>182</v>
      </c>
      <c r="B33" s="189">
        <v>18007</v>
      </c>
      <c r="C33" s="189">
        <v>22725</v>
      </c>
      <c r="D33" s="189">
        <v>48719</v>
      </c>
      <c r="E33" s="189">
        <v>60677</v>
      </c>
      <c r="F33" s="190">
        <v>24.544838769268669</v>
      </c>
    </row>
    <row r="34" spans="1:6" ht="15.6" customHeight="1">
      <c r="A34" s="188" t="s">
        <v>183</v>
      </c>
      <c r="B34" s="189">
        <v>181.5</v>
      </c>
      <c r="C34" s="189">
        <v>377.5</v>
      </c>
      <c r="D34" s="189">
        <v>1160</v>
      </c>
      <c r="E34" s="189">
        <v>1104.25</v>
      </c>
      <c r="F34" s="190">
        <v>-4.8060344827586192</v>
      </c>
    </row>
    <row r="35" spans="1:6" ht="15.6" customHeight="1">
      <c r="A35" s="156" t="s">
        <v>153</v>
      </c>
      <c r="B35" s="76">
        <f>SUM(B7:B34)</f>
        <v>547156</v>
      </c>
      <c r="C35" s="77">
        <f>SUM(C7:C34)</f>
        <v>556435.25</v>
      </c>
      <c r="D35" s="178">
        <f>SUM(D7:D34)</f>
        <v>1478893.75</v>
      </c>
      <c r="E35" s="178">
        <f>SUM(E7:E34)</f>
        <v>1595319.5</v>
      </c>
      <c r="F35" s="140">
        <f>E35*100/D35-100</f>
        <v>7.8724891494064337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4F33-913F-458F-9B72-0E0BACA0DDA6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</v>
      </c>
      <c r="C7" s="189">
        <v>95</v>
      </c>
      <c r="D7" s="189">
        <v>250</v>
      </c>
      <c r="E7" s="189">
        <v>254</v>
      </c>
      <c r="F7" s="190">
        <v>1.5999999999999941</v>
      </c>
      <c r="G7" s="37"/>
    </row>
    <row r="8" spans="1:14" ht="15.6" customHeight="1">
      <c r="A8" s="188" t="s">
        <v>11</v>
      </c>
      <c r="B8" s="189">
        <v>67</v>
      </c>
      <c r="C8" s="189">
        <v>71</v>
      </c>
      <c r="D8" s="189">
        <v>176</v>
      </c>
      <c r="E8" s="189">
        <v>186</v>
      </c>
      <c r="F8" s="190">
        <v>5.681818181818187</v>
      </c>
      <c r="G8" s="6"/>
    </row>
    <row r="9" spans="1:14" ht="15.6" customHeight="1">
      <c r="A9" s="188" t="s">
        <v>8</v>
      </c>
      <c r="B9" s="189">
        <v>126</v>
      </c>
      <c r="C9" s="189">
        <v>102</v>
      </c>
      <c r="D9" s="189">
        <v>385</v>
      </c>
      <c r="E9" s="189">
        <v>299</v>
      </c>
      <c r="F9" s="190">
        <v>-22.337662337662341</v>
      </c>
      <c r="G9" s="6"/>
    </row>
    <row r="10" spans="1:14" ht="15.6" customHeight="1">
      <c r="A10" s="188" t="s">
        <v>10</v>
      </c>
      <c r="B10" s="189">
        <v>66</v>
      </c>
      <c r="C10" s="189">
        <v>58</v>
      </c>
      <c r="D10" s="189">
        <v>176</v>
      </c>
      <c r="E10" s="189">
        <v>189</v>
      </c>
      <c r="F10" s="190">
        <v>7.3863636363636402</v>
      </c>
    </row>
    <row r="11" spans="1:14" ht="15.6" customHeight="1">
      <c r="A11" s="188" t="s">
        <v>9</v>
      </c>
      <c r="B11" s="189">
        <v>2179</v>
      </c>
      <c r="C11" s="189">
        <v>2139</v>
      </c>
      <c r="D11" s="189">
        <v>6948</v>
      </c>
      <c r="E11" s="189">
        <v>6793</v>
      </c>
      <c r="F11" s="190">
        <v>-2.2308578008059921</v>
      </c>
    </row>
    <row r="12" spans="1:14" ht="15.6" customHeight="1">
      <c r="A12" s="188" t="s">
        <v>6</v>
      </c>
      <c r="B12" s="189">
        <v>96</v>
      </c>
      <c r="C12" s="189">
        <v>112</v>
      </c>
      <c r="D12" s="189">
        <v>323</v>
      </c>
      <c r="E12" s="189">
        <v>355</v>
      </c>
      <c r="F12" s="190">
        <v>9.9071207430340564</v>
      </c>
    </row>
    <row r="13" spans="1:14" ht="15.6" customHeight="1">
      <c r="A13" s="188" t="s">
        <v>175</v>
      </c>
      <c r="B13" s="189">
        <v>3077</v>
      </c>
      <c r="C13" s="189">
        <v>3030</v>
      </c>
      <c r="D13" s="189">
        <v>8842</v>
      </c>
      <c r="E13" s="189">
        <v>8857</v>
      </c>
      <c r="F13" s="190">
        <v>0.16964487672471759</v>
      </c>
    </row>
    <row r="14" spans="1:14" ht="15.6" customHeight="1">
      <c r="A14" s="188" t="s">
        <v>148</v>
      </c>
      <c r="B14" s="189">
        <v>698</v>
      </c>
      <c r="C14" s="189">
        <v>668</v>
      </c>
      <c r="D14" s="189">
        <v>1941</v>
      </c>
      <c r="E14" s="189">
        <v>1780</v>
      </c>
      <c r="F14" s="190">
        <v>-8.2946934569809372</v>
      </c>
    </row>
    <row r="15" spans="1:14" ht="15.6" customHeight="1">
      <c r="A15" s="188" t="s">
        <v>145</v>
      </c>
      <c r="B15" s="189">
        <v>227</v>
      </c>
      <c r="C15" s="189">
        <v>241</v>
      </c>
      <c r="D15" s="189">
        <v>593</v>
      </c>
      <c r="E15" s="189">
        <v>622</v>
      </c>
      <c r="F15" s="190">
        <v>4.8903878583473812</v>
      </c>
    </row>
    <row r="16" spans="1:14" ht="15.6" customHeight="1">
      <c r="A16" s="188" t="s">
        <v>144</v>
      </c>
      <c r="B16" s="189">
        <v>158</v>
      </c>
      <c r="C16" s="189">
        <v>174</v>
      </c>
      <c r="D16" s="189">
        <v>473</v>
      </c>
      <c r="E16" s="189">
        <v>493</v>
      </c>
      <c r="F16" s="190">
        <v>4.2283298097251532</v>
      </c>
      <c r="G16" s="1"/>
    </row>
    <row r="17" spans="1:7" ht="15.6" customHeight="1">
      <c r="A17" s="188" t="s">
        <v>150</v>
      </c>
      <c r="B17" s="189">
        <v>107</v>
      </c>
      <c r="C17" s="189">
        <v>103</v>
      </c>
      <c r="D17" s="189">
        <v>310</v>
      </c>
      <c r="E17" s="189">
        <v>310</v>
      </c>
      <c r="F17" s="190">
        <v>0</v>
      </c>
      <c r="G17" s="2"/>
    </row>
    <row r="18" spans="1:7" ht="15.6" customHeight="1">
      <c r="A18" s="188" t="s">
        <v>147</v>
      </c>
      <c r="B18" s="189">
        <v>812</v>
      </c>
      <c r="C18" s="189">
        <v>804</v>
      </c>
      <c r="D18" s="189">
        <v>2400</v>
      </c>
      <c r="E18" s="189">
        <v>2449</v>
      </c>
      <c r="F18" s="190">
        <v>2.041666666666671</v>
      </c>
    </row>
    <row r="19" spans="1:7" ht="15.6" customHeight="1">
      <c r="A19" s="188" t="s">
        <v>143</v>
      </c>
      <c r="B19" s="189">
        <v>83</v>
      </c>
      <c r="C19" s="189">
        <v>68</v>
      </c>
      <c r="D19" s="189">
        <v>198</v>
      </c>
      <c r="E19" s="189">
        <v>188</v>
      </c>
      <c r="F19" s="190">
        <v>-5.0505050505050519</v>
      </c>
    </row>
    <row r="20" spans="1:7" ht="15.6" customHeight="1">
      <c r="A20" s="188" t="s">
        <v>142</v>
      </c>
      <c r="B20" s="189">
        <v>91</v>
      </c>
      <c r="C20" s="189">
        <v>100</v>
      </c>
      <c r="D20" s="189">
        <v>256</v>
      </c>
      <c r="E20" s="189">
        <v>273</v>
      </c>
      <c r="F20" s="190">
        <v>6.640625</v>
      </c>
    </row>
    <row r="21" spans="1:7" ht="15.6" customHeight="1">
      <c r="A21" s="188" t="s">
        <v>149</v>
      </c>
      <c r="B21" s="189">
        <v>203</v>
      </c>
      <c r="C21" s="189">
        <v>194</v>
      </c>
      <c r="D21" s="189">
        <v>572</v>
      </c>
      <c r="E21" s="189">
        <v>519</v>
      </c>
      <c r="F21" s="190">
        <v>-9.2657342657342667</v>
      </c>
    </row>
    <row r="22" spans="1:7" ht="15.6" customHeight="1">
      <c r="A22" s="188" t="s">
        <v>146</v>
      </c>
      <c r="B22" s="189">
        <v>1102</v>
      </c>
      <c r="C22" s="189">
        <v>1318</v>
      </c>
      <c r="D22" s="189">
        <v>3273</v>
      </c>
      <c r="E22" s="189">
        <v>3759</v>
      </c>
      <c r="F22" s="190">
        <v>14.848762603116411</v>
      </c>
    </row>
    <row r="23" spans="1:7" ht="15.6" customHeight="1">
      <c r="A23" s="188" t="s">
        <v>165</v>
      </c>
      <c r="B23" s="189">
        <v>117</v>
      </c>
      <c r="C23" s="189">
        <v>102</v>
      </c>
      <c r="D23" s="189">
        <v>346</v>
      </c>
      <c r="E23" s="189">
        <v>264</v>
      </c>
      <c r="F23" s="190">
        <v>-23.699421965317921</v>
      </c>
    </row>
    <row r="24" spans="1:7" ht="15.6" customHeight="1">
      <c r="A24" s="188" t="s">
        <v>141</v>
      </c>
      <c r="B24" s="189">
        <v>34</v>
      </c>
      <c r="C24" s="189">
        <v>41</v>
      </c>
      <c r="D24" s="189">
        <v>112</v>
      </c>
      <c r="E24" s="189">
        <v>116</v>
      </c>
      <c r="F24" s="190">
        <v>3.571428571428569</v>
      </c>
    </row>
    <row r="25" spans="1:7" ht="15.6" customHeight="1">
      <c r="A25" s="188" t="s">
        <v>140</v>
      </c>
      <c r="B25" s="189">
        <v>92</v>
      </c>
      <c r="C25" s="189">
        <v>59</v>
      </c>
      <c r="D25" s="189">
        <v>280</v>
      </c>
      <c r="E25" s="189">
        <v>181</v>
      </c>
      <c r="F25" s="190">
        <v>-35.357142857142861</v>
      </c>
    </row>
    <row r="26" spans="1:7" ht="15.6" customHeight="1">
      <c r="A26" s="188" t="s">
        <v>152</v>
      </c>
      <c r="B26" s="189">
        <v>71</v>
      </c>
      <c r="C26" s="189">
        <v>69</v>
      </c>
      <c r="D26" s="189">
        <v>223</v>
      </c>
      <c r="E26" s="189">
        <v>202</v>
      </c>
      <c r="F26" s="190">
        <v>-9.4170403587444014</v>
      </c>
    </row>
    <row r="27" spans="1:7" ht="15.6" customHeight="1">
      <c r="A27" s="188" t="s">
        <v>173</v>
      </c>
      <c r="B27" s="189">
        <v>68</v>
      </c>
      <c r="C27" s="189">
        <v>83</v>
      </c>
      <c r="D27" s="189">
        <v>206</v>
      </c>
      <c r="E27" s="189">
        <v>222</v>
      </c>
      <c r="F27" s="190">
        <v>7.7669902912621316</v>
      </c>
    </row>
    <row r="28" spans="1:7" ht="15.6" customHeight="1">
      <c r="A28" s="188" t="s">
        <v>177</v>
      </c>
      <c r="B28" s="189">
        <v>1458</v>
      </c>
      <c r="C28" s="189">
        <v>1597</v>
      </c>
      <c r="D28" s="189">
        <v>4210</v>
      </c>
      <c r="E28" s="189">
        <v>4482</v>
      </c>
      <c r="F28" s="190">
        <v>6.4608076009501181</v>
      </c>
    </row>
    <row r="29" spans="1:7" ht="15.6" customHeight="1">
      <c r="A29" s="188" t="s">
        <v>178</v>
      </c>
      <c r="B29" s="189">
        <v>124</v>
      </c>
      <c r="C29" s="189">
        <v>138</v>
      </c>
      <c r="D29" s="189">
        <v>357</v>
      </c>
      <c r="E29" s="189">
        <v>365</v>
      </c>
      <c r="F29" s="190">
        <v>2.2408963585434241</v>
      </c>
    </row>
    <row r="30" spans="1:7" ht="15.6" customHeight="1">
      <c r="A30" s="188" t="s">
        <v>179</v>
      </c>
      <c r="B30" s="189">
        <v>67</v>
      </c>
      <c r="C30" s="189">
        <v>76</v>
      </c>
      <c r="D30" s="189">
        <v>208</v>
      </c>
      <c r="E30" s="189">
        <v>214</v>
      </c>
      <c r="F30" s="190">
        <v>2.8846153846153868</v>
      </c>
    </row>
    <row r="31" spans="1:7" ht="15.6" customHeight="1">
      <c r="A31" s="188" t="s">
        <v>180</v>
      </c>
      <c r="B31" s="189">
        <v>193</v>
      </c>
      <c r="C31" s="189">
        <v>173</v>
      </c>
      <c r="D31" s="189">
        <v>556</v>
      </c>
      <c r="E31" s="189">
        <v>505</v>
      </c>
      <c r="F31" s="190">
        <v>-9.1726618705036032</v>
      </c>
    </row>
    <row r="32" spans="1:7" ht="15.6" customHeight="1">
      <c r="A32" s="188" t="s">
        <v>181</v>
      </c>
      <c r="B32" s="189">
        <v>614</v>
      </c>
      <c r="C32" s="189">
        <v>626</v>
      </c>
      <c r="D32" s="189">
        <v>1794</v>
      </c>
      <c r="E32" s="189">
        <v>1675</v>
      </c>
      <c r="F32" s="190">
        <v>-6.6332218506131548</v>
      </c>
    </row>
    <row r="33" spans="1:6" ht="15.6" customHeight="1">
      <c r="A33" s="188" t="s">
        <v>182</v>
      </c>
      <c r="B33" s="189">
        <v>150</v>
      </c>
      <c r="C33" s="189">
        <v>141</v>
      </c>
      <c r="D33" s="189">
        <v>451</v>
      </c>
      <c r="E33" s="189">
        <v>379</v>
      </c>
      <c r="F33" s="190">
        <v>-15.96452328159646</v>
      </c>
    </row>
    <row r="34" spans="1:6" ht="15.6" customHeight="1">
      <c r="A34" s="188" t="s">
        <v>183</v>
      </c>
      <c r="B34" s="189">
        <v>32</v>
      </c>
      <c r="C34" s="189">
        <v>33</v>
      </c>
      <c r="D34" s="189">
        <v>92</v>
      </c>
      <c r="E34" s="189">
        <v>92</v>
      </c>
      <c r="F34" s="190">
        <v>0</v>
      </c>
    </row>
    <row r="35" spans="1:6" ht="15.6" customHeight="1">
      <c r="A35" s="156" t="s">
        <v>153</v>
      </c>
      <c r="B35" s="76">
        <f>SUM(B7:B34)</f>
        <v>12210</v>
      </c>
      <c r="C35" s="77">
        <f>SUM(C7:C34)</f>
        <v>12415</v>
      </c>
      <c r="D35" s="178">
        <f>SUM(D7:D34)</f>
        <v>35951</v>
      </c>
      <c r="E35" s="78">
        <f>SUM(E7:E34)</f>
        <v>36023</v>
      </c>
      <c r="F35" s="140">
        <f>E35*100/D35-100</f>
        <v>0.20027259325192404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D5152-527B-46F1-9727-1B2D6691D774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1843269</v>
      </c>
      <c r="C7" s="189">
        <v>2559744</v>
      </c>
      <c r="D7" s="189">
        <v>4585214</v>
      </c>
      <c r="E7" s="189">
        <v>5280514</v>
      </c>
      <c r="F7" s="190">
        <v>15.16395963198228</v>
      </c>
      <c r="G7" s="37"/>
    </row>
    <row r="8" spans="1:14" ht="15.6" customHeight="1">
      <c r="A8" s="188" t="s">
        <v>11</v>
      </c>
      <c r="B8" s="189">
        <v>857634</v>
      </c>
      <c r="C8" s="189">
        <v>1021618</v>
      </c>
      <c r="D8" s="189">
        <v>2070392</v>
      </c>
      <c r="E8" s="189">
        <v>2387903</v>
      </c>
      <c r="F8" s="190">
        <v>15.335791482965551</v>
      </c>
      <c r="G8" s="6"/>
    </row>
    <row r="9" spans="1:14" ht="15.6" customHeight="1">
      <c r="A9" s="188" t="s">
        <v>8</v>
      </c>
      <c r="B9" s="189">
        <v>2142646</v>
      </c>
      <c r="C9" s="189">
        <v>1657131</v>
      </c>
      <c r="D9" s="189">
        <v>6161973</v>
      </c>
      <c r="E9" s="189">
        <v>5315964</v>
      </c>
      <c r="F9" s="190">
        <v>-13.72951488102917</v>
      </c>
      <c r="G9" s="6"/>
    </row>
    <row r="10" spans="1:14" ht="15.6" customHeight="1">
      <c r="A10" s="188" t="s">
        <v>10</v>
      </c>
      <c r="B10" s="189">
        <v>521111</v>
      </c>
      <c r="C10" s="189">
        <v>433999</v>
      </c>
      <c r="D10" s="189">
        <v>1386669</v>
      </c>
      <c r="E10" s="189">
        <v>1396523</v>
      </c>
      <c r="F10" s="190">
        <v>0.71062380423879301</v>
      </c>
    </row>
    <row r="11" spans="1:14" ht="15.6" customHeight="1">
      <c r="A11" s="188" t="s">
        <v>9</v>
      </c>
      <c r="B11" s="189">
        <v>41533765</v>
      </c>
      <c r="C11" s="189">
        <v>43222958</v>
      </c>
      <c r="D11" s="189">
        <v>134593302</v>
      </c>
      <c r="E11" s="189">
        <v>129397471</v>
      </c>
      <c r="F11" s="190">
        <v>-3.8603934391920949</v>
      </c>
    </row>
    <row r="12" spans="1:14" ht="15.6" customHeight="1">
      <c r="A12" s="188" t="s">
        <v>6</v>
      </c>
      <c r="B12" s="189">
        <v>1819668</v>
      </c>
      <c r="C12" s="189">
        <v>2247038</v>
      </c>
      <c r="D12" s="189">
        <v>6022778</v>
      </c>
      <c r="E12" s="189">
        <v>5780102</v>
      </c>
      <c r="F12" s="190">
        <v>-4.0293034211123171</v>
      </c>
    </row>
    <row r="13" spans="1:14" ht="15.6" customHeight="1">
      <c r="A13" s="188" t="s">
        <v>175</v>
      </c>
      <c r="B13" s="189">
        <v>18817862</v>
      </c>
      <c r="C13" s="189">
        <v>17900833</v>
      </c>
      <c r="D13" s="189">
        <v>51969398</v>
      </c>
      <c r="E13" s="189">
        <v>49330357</v>
      </c>
      <c r="F13" s="190">
        <v>-5.0780672887532754</v>
      </c>
    </row>
    <row r="14" spans="1:14" ht="15.6" customHeight="1">
      <c r="A14" s="188" t="s">
        <v>148</v>
      </c>
      <c r="B14" s="189">
        <v>26767254</v>
      </c>
      <c r="C14" s="189">
        <v>27198020</v>
      </c>
      <c r="D14" s="189">
        <v>74891693</v>
      </c>
      <c r="E14" s="189">
        <v>72078612</v>
      </c>
      <c r="F14" s="190">
        <v>-3.7561989685558359</v>
      </c>
    </row>
    <row r="15" spans="1:14" ht="15.6" customHeight="1">
      <c r="A15" s="188" t="s">
        <v>145</v>
      </c>
      <c r="B15" s="189">
        <v>4423032</v>
      </c>
      <c r="C15" s="189">
        <v>4491646</v>
      </c>
      <c r="D15" s="189">
        <v>11714348</v>
      </c>
      <c r="E15" s="189">
        <v>11956989</v>
      </c>
      <c r="F15" s="190">
        <v>2.071314596424827</v>
      </c>
    </row>
    <row r="16" spans="1:14" ht="15.6" customHeight="1">
      <c r="A16" s="188" t="s">
        <v>144</v>
      </c>
      <c r="B16" s="189">
        <v>3403820</v>
      </c>
      <c r="C16" s="189">
        <v>3791965</v>
      </c>
      <c r="D16" s="189">
        <v>9845914</v>
      </c>
      <c r="E16" s="189">
        <v>10657088</v>
      </c>
      <c r="F16" s="190">
        <v>8.238686626757044</v>
      </c>
      <c r="G16" s="1"/>
    </row>
    <row r="17" spans="1:7" ht="15.6" customHeight="1">
      <c r="A17" s="188" t="s">
        <v>150</v>
      </c>
      <c r="B17" s="189">
        <v>1646304</v>
      </c>
      <c r="C17" s="189">
        <v>1660417</v>
      </c>
      <c r="D17" s="189">
        <v>4428326</v>
      </c>
      <c r="E17" s="189">
        <v>4764796</v>
      </c>
      <c r="F17" s="190">
        <v>7.5981307609241071</v>
      </c>
      <c r="G17" s="2"/>
    </row>
    <row r="18" spans="1:7" ht="15.6" customHeight="1">
      <c r="A18" s="188" t="s">
        <v>147</v>
      </c>
      <c r="B18" s="189">
        <v>5225319</v>
      </c>
      <c r="C18" s="189">
        <v>5433882</v>
      </c>
      <c r="D18" s="189">
        <v>15517643</v>
      </c>
      <c r="E18" s="189">
        <v>17547535</v>
      </c>
      <c r="F18" s="190">
        <v>13.08118765201648</v>
      </c>
    </row>
    <row r="19" spans="1:7" ht="15.6" customHeight="1">
      <c r="A19" s="188" t="s">
        <v>143</v>
      </c>
      <c r="B19" s="189">
        <v>1201670</v>
      </c>
      <c r="C19" s="189">
        <v>1402218</v>
      </c>
      <c r="D19" s="189">
        <v>2800845</v>
      </c>
      <c r="E19" s="189">
        <v>2975706</v>
      </c>
      <c r="F19" s="190">
        <v>6.2431516203145776</v>
      </c>
    </row>
    <row r="20" spans="1:7" ht="15.6" customHeight="1">
      <c r="A20" s="188" t="s">
        <v>142</v>
      </c>
      <c r="B20" s="189">
        <v>1393349</v>
      </c>
      <c r="C20" s="189">
        <v>1566566</v>
      </c>
      <c r="D20" s="189">
        <v>4097733</v>
      </c>
      <c r="E20" s="189">
        <v>4182104</v>
      </c>
      <c r="F20" s="190">
        <v>2.0589677267894189</v>
      </c>
    </row>
    <row r="21" spans="1:7" ht="15.6" customHeight="1">
      <c r="A21" s="188" t="s">
        <v>149</v>
      </c>
      <c r="B21" s="189">
        <v>3405172</v>
      </c>
      <c r="C21" s="189">
        <v>3230208</v>
      </c>
      <c r="D21" s="189">
        <v>10387791</v>
      </c>
      <c r="E21" s="189">
        <v>9148214</v>
      </c>
      <c r="F21" s="190">
        <v>-11.9330182904142</v>
      </c>
    </row>
    <row r="22" spans="1:7" ht="15.6" customHeight="1">
      <c r="A22" s="188" t="s">
        <v>146</v>
      </c>
      <c r="B22" s="189">
        <v>26599961</v>
      </c>
      <c r="C22" s="189">
        <v>34290636</v>
      </c>
      <c r="D22" s="189">
        <v>80077794</v>
      </c>
      <c r="E22" s="189">
        <v>95374266</v>
      </c>
      <c r="F22" s="190">
        <v>19.102014723332658</v>
      </c>
    </row>
    <row r="23" spans="1:7" ht="15.6" customHeight="1">
      <c r="A23" s="188" t="s">
        <v>165</v>
      </c>
      <c r="B23" s="189">
        <v>3870003</v>
      </c>
      <c r="C23" s="189">
        <v>4984334</v>
      </c>
      <c r="D23" s="189">
        <v>9995585</v>
      </c>
      <c r="E23" s="189">
        <v>12087396</v>
      </c>
      <c r="F23" s="190">
        <v>20.927349424771041</v>
      </c>
    </row>
    <row r="24" spans="1:7" ht="15.6" customHeight="1">
      <c r="A24" s="188" t="s">
        <v>141</v>
      </c>
      <c r="B24" s="189">
        <v>267524</v>
      </c>
      <c r="C24" s="189">
        <v>240056</v>
      </c>
      <c r="D24" s="189">
        <v>791663</v>
      </c>
      <c r="E24" s="189">
        <v>840406</v>
      </c>
      <c r="F24" s="190">
        <v>6.1570390431281936</v>
      </c>
    </row>
    <row r="25" spans="1:7" ht="15.6" customHeight="1">
      <c r="A25" s="188" t="s">
        <v>140</v>
      </c>
      <c r="B25" s="189">
        <v>2642447</v>
      </c>
      <c r="C25" s="189">
        <v>1708608</v>
      </c>
      <c r="D25" s="189">
        <v>7986934</v>
      </c>
      <c r="E25" s="189">
        <v>5145324</v>
      </c>
      <c r="F25" s="190">
        <v>-35.57823314929108</v>
      </c>
    </row>
    <row r="26" spans="1:7" ht="15.6" customHeight="1">
      <c r="A26" s="188" t="s">
        <v>152</v>
      </c>
      <c r="B26" s="189">
        <v>958077</v>
      </c>
      <c r="C26" s="189">
        <v>1227880</v>
      </c>
      <c r="D26" s="189">
        <v>2841957</v>
      </c>
      <c r="E26" s="189">
        <v>3301070</v>
      </c>
      <c r="F26" s="190">
        <v>16.154818668966481</v>
      </c>
    </row>
    <row r="27" spans="1:7" ht="15.6" customHeight="1">
      <c r="A27" s="188" t="s">
        <v>173</v>
      </c>
      <c r="B27" s="189">
        <v>626292</v>
      </c>
      <c r="C27" s="189">
        <v>631673</v>
      </c>
      <c r="D27" s="189">
        <v>1733284</v>
      </c>
      <c r="E27" s="189">
        <v>1647830</v>
      </c>
      <c r="F27" s="190">
        <v>-4.9301787820114811</v>
      </c>
    </row>
    <row r="28" spans="1:7" ht="15.6" customHeight="1">
      <c r="A28" s="188" t="s">
        <v>177</v>
      </c>
      <c r="B28" s="189">
        <v>20707780</v>
      </c>
      <c r="C28" s="189">
        <v>23766641</v>
      </c>
      <c r="D28" s="189">
        <v>58655223</v>
      </c>
      <c r="E28" s="189">
        <v>64602162</v>
      </c>
      <c r="F28" s="190">
        <v>10.138805541665061</v>
      </c>
    </row>
    <row r="29" spans="1:7" ht="15.6" customHeight="1">
      <c r="A29" s="188" t="s">
        <v>178</v>
      </c>
      <c r="B29" s="189">
        <v>2406046</v>
      </c>
      <c r="C29" s="189">
        <v>2494395</v>
      </c>
      <c r="D29" s="189">
        <v>6914069</v>
      </c>
      <c r="E29" s="189">
        <v>6378965</v>
      </c>
      <c r="F29" s="190">
        <v>-7.7393500122720829</v>
      </c>
    </row>
    <row r="30" spans="1:7" ht="15.6" customHeight="1">
      <c r="A30" s="188" t="s">
        <v>179</v>
      </c>
      <c r="B30" s="189">
        <v>409944</v>
      </c>
      <c r="C30" s="189">
        <v>493232</v>
      </c>
      <c r="D30" s="189">
        <v>1255136</v>
      </c>
      <c r="E30" s="189">
        <v>1348976</v>
      </c>
      <c r="F30" s="190">
        <v>7.4764806363613161</v>
      </c>
    </row>
    <row r="31" spans="1:7" ht="15.6" customHeight="1">
      <c r="A31" s="188" t="s">
        <v>180</v>
      </c>
      <c r="B31" s="189">
        <v>3792439</v>
      </c>
      <c r="C31" s="189">
        <v>3314044</v>
      </c>
      <c r="D31" s="189">
        <v>10485298</v>
      </c>
      <c r="E31" s="189">
        <v>10114421</v>
      </c>
      <c r="F31" s="190">
        <v>-3.537114538852407</v>
      </c>
    </row>
    <row r="32" spans="1:7" ht="15.6" customHeight="1">
      <c r="A32" s="188" t="s">
        <v>181</v>
      </c>
      <c r="B32" s="189">
        <v>24252210</v>
      </c>
      <c r="C32" s="189">
        <v>25038661</v>
      </c>
      <c r="D32" s="189">
        <v>68574942</v>
      </c>
      <c r="E32" s="189">
        <v>65597384</v>
      </c>
      <c r="F32" s="190">
        <v>-4.3420496075665653</v>
      </c>
    </row>
    <row r="33" spans="1:6" ht="15.6" customHeight="1">
      <c r="A33" s="188" t="s">
        <v>182</v>
      </c>
      <c r="B33" s="189">
        <v>3164626</v>
      </c>
      <c r="C33" s="189">
        <v>3758819</v>
      </c>
      <c r="D33" s="189">
        <v>9840999</v>
      </c>
      <c r="E33" s="189">
        <v>9942786</v>
      </c>
      <c r="F33" s="190">
        <v>1.034315723434176</v>
      </c>
    </row>
    <row r="34" spans="1:6" ht="15.6" customHeight="1">
      <c r="A34" s="188" t="s">
        <v>183</v>
      </c>
      <c r="B34" s="189">
        <v>212534</v>
      </c>
      <c r="C34" s="189">
        <v>224789</v>
      </c>
      <c r="D34" s="189">
        <v>640453</v>
      </c>
      <c r="E34" s="189">
        <v>663735</v>
      </c>
      <c r="F34" s="190">
        <v>3.635239432089477</v>
      </c>
    </row>
    <row r="35" spans="1:6" ht="15.6" customHeight="1">
      <c r="A35" s="156" t="s">
        <v>153</v>
      </c>
      <c r="B35" s="76">
        <f>SUM(B7:B34)</f>
        <v>204911758</v>
      </c>
      <c r="C35" s="77">
        <f>SUM(C7:C34)</f>
        <v>219992011</v>
      </c>
      <c r="D35" s="178">
        <f>SUM(D7:D34)</f>
        <v>600267356</v>
      </c>
      <c r="E35" s="78">
        <f>SUM(E7:E34)</f>
        <v>609244599</v>
      </c>
      <c r="F35" s="140">
        <f>E35*100/D35-100</f>
        <v>1.4955407636726505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C190F-5420-4D64-979E-861022BDE9ED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</v>
      </c>
      <c r="C7" s="189">
        <v>9</v>
      </c>
      <c r="D7" s="189">
        <v>11</v>
      </c>
      <c r="E7" s="189">
        <v>13</v>
      </c>
      <c r="F7" s="190">
        <v>18.181818181818191</v>
      </c>
      <c r="G7" s="37"/>
    </row>
    <row r="8" spans="1:14" ht="15.6" customHeight="1">
      <c r="A8" s="188" t="s">
        <v>11</v>
      </c>
      <c r="B8" s="189">
        <v>2</v>
      </c>
      <c r="C8" s="189">
        <v>4</v>
      </c>
      <c r="D8" s="189">
        <v>3</v>
      </c>
      <c r="E8" s="189">
        <v>4</v>
      </c>
      <c r="F8" s="190">
        <v>33.333333333333343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1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</v>
      </c>
      <c r="C12" s="189">
        <v>21</v>
      </c>
      <c r="D12" s="189">
        <v>32</v>
      </c>
      <c r="E12" s="189">
        <v>37</v>
      </c>
      <c r="F12" s="190">
        <v>15.625</v>
      </c>
    </row>
    <row r="13" spans="1:14" ht="15.6" customHeight="1">
      <c r="A13" s="188" t="s">
        <v>175</v>
      </c>
      <c r="B13" s="189">
        <v>19</v>
      </c>
      <c r="C13" s="189">
        <v>23</v>
      </c>
      <c r="D13" s="189">
        <v>45</v>
      </c>
      <c r="E13" s="189">
        <v>47</v>
      </c>
      <c r="F13" s="190">
        <v>4.4444444444444429</v>
      </c>
    </row>
    <row r="14" spans="1:14" ht="15.6" customHeight="1">
      <c r="A14" s="188" t="s">
        <v>148</v>
      </c>
      <c r="B14" s="189">
        <v>27</v>
      </c>
      <c r="C14" s="189">
        <v>32</v>
      </c>
      <c r="D14" s="189">
        <v>65</v>
      </c>
      <c r="E14" s="189">
        <v>74</v>
      </c>
      <c r="F14" s="190">
        <v>13.84615384615384</v>
      </c>
    </row>
    <row r="15" spans="1:14" ht="15.6" customHeight="1">
      <c r="A15" s="188" t="s">
        <v>145</v>
      </c>
      <c r="B15" s="189">
        <v>0</v>
      </c>
      <c r="C15" s="189">
        <v>2</v>
      </c>
      <c r="D15" s="189">
        <v>0</v>
      </c>
      <c r="E15" s="189">
        <v>2</v>
      </c>
      <c r="F15" s="190" t="s">
        <v>151</v>
      </c>
    </row>
    <row r="16" spans="1:14" ht="15.6" customHeight="1">
      <c r="A16" s="188" t="s">
        <v>144</v>
      </c>
      <c r="B16" s="189">
        <v>4</v>
      </c>
      <c r="C16" s="189">
        <v>8</v>
      </c>
      <c r="D16" s="189">
        <v>4</v>
      </c>
      <c r="E16" s="189">
        <v>16</v>
      </c>
      <c r="F16" s="190">
        <v>300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</v>
      </c>
      <c r="D21" s="189">
        <v>0</v>
      </c>
      <c r="E21" s="189">
        <v>1</v>
      </c>
      <c r="F21" s="190" t="s">
        <v>151</v>
      </c>
    </row>
    <row r="22" spans="1:7" ht="15.6" customHeight="1">
      <c r="A22" s="188" t="s">
        <v>146</v>
      </c>
      <c r="B22" s="189">
        <v>75</v>
      </c>
      <c r="C22" s="189">
        <v>124</v>
      </c>
      <c r="D22" s="189">
        <v>227</v>
      </c>
      <c r="E22" s="189">
        <v>341</v>
      </c>
      <c r="F22" s="190">
        <v>50.220264317180607</v>
      </c>
    </row>
    <row r="23" spans="1:7" ht="15.6" customHeight="1">
      <c r="A23" s="188" t="s">
        <v>165</v>
      </c>
      <c r="B23" s="189">
        <v>5</v>
      </c>
      <c r="C23" s="189">
        <v>16</v>
      </c>
      <c r="D23" s="189">
        <v>10</v>
      </c>
      <c r="E23" s="189">
        <v>30</v>
      </c>
      <c r="F23" s="190">
        <v>200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1</v>
      </c>
      <c r="D25" s="189">
        <v>1</v>
      </c>
      <c r="E25" s="189">
        <v>2</v>
      </c>
      <c r="F25" s="190">
        <v>100</v>
      </c>
    </row>
    <row r="26" spans="1:7" ht="15.6" customHeight="1">
      <c r="A26" s="188" t="s">
        <v>152</v>
      </c>
      <c r="B26" s="189">
        <v>0</v>
      </c>
      <c r="C26" s="189">
        <v>3</v>
      </c>
      <c r="D26" s="189">
        <v>0</v>
      </c>
      <c r="E26" s="189">
        <v>3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67</v>
      </c>
      <c r="C28" s="189">
        <v>105</v>
      </c>
      <c r="D28" s="189">
        <v>188</v>
      </c>
      <c r="E28" s="189">
        <v>276</v>
      </c>
      <c r="F28" s="190">
        <v>46.808510638297861</v>
      </c>
    </row>
    <row r="29" spans="1:7" ht="15.6" customHeight="1">
      <c r="A29" s="188" t="s">
        <v>178</v>
      </c>
      <c r="B29" s="189">
        <v>0</v>
      </c>
      <c r="C29" s="189">
        <v>2</v>
      </c>
      <c r="D29" s="189">
        <v>0</v>
      </c>
      <c r="E29" s="189">
        <v>2</v>
      </c>
      <c r="F29" s="190" t="s">
        <v>151</v>
      </c>
    </row>
    <row r="30" spans="1:7" ht="15.6" customHeight="1">
      <c r="A30" s="188" t="s">
        <v>179</v>
      </c>
      <c r="B30" s="189">
        <v>6</v>
      </c>
      <c r="C30" s="189">
        <v>5</v>
      </c>
      <c r="D30" s="189">
        <v>7</v>
      </c>
      <c r="E30" s="189">
        <v>7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</v>
      </c>
      <c r="C32" s="189">
        <v>12</v>
      </c>
      <c r="D32" s="189">
        <v>20</v>
      </c>
      <c r="E32" s="189">
        <v>27</v>
      </c>
      <c r="F32" s="190">
        <v>35</v>
      </c>
    </row>
    <row r="33" spans="1:6" ht="15.6" customHeight="1">
      <c r="A33" s="188" t="s">
        <v>182</v>
      </c>
      <c r="B33" s="189">
        <v>0</v>
      </c>
      <c r="C33" s="189">
        <v>4</v>
      </c>
      <c r="D33" s="189">
        <v>5</v>
      </c>
      <c r="E33" s="189">
        <v>12</v>
      </c>
      <c r="F33" s="190">
        <v>140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234</v>
      </c>
      <c r="C35" s="77">
        <f>SUM(C7:C34)</f>
        <v>373</v>
      </c>
      <c r="D35" s="178">
        <f>SUM(D7:D34)</f>
        <v>619</v>
      </c>
      <c r="E35" s="178">
        <f>SUM(E7:E34)</f>
        <v>897</v>
      </c>
      <c r="F35" s="140">
        <f>E35*100/D35-100</f>
        <v>44.911147011308572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48312-3AC6-428B-A89B-E6CE33AA7867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37"/>
    </row>
    <row r="8" spans="1:14" ht="15.6" customHeight="1">
      <c r="A8" s="188" t="s">
        <v>11</v>
      </c>
      <c r="B8" s="189">
        <v>9669</v>
      </c>
      <c r="C8" s="189">
        <v>15208</v>
      </c>
      <c r="D8" s="189">
        <v>29648</v>
      </c>
      <c r="E8" s="189">
        <v>37142</v>
      </c>
      <c r="F8" s="190">
        <v>25.276578521316779</v>
      </c>
      <c r="G8" s="6"/>
    </row>
    <row r="9" spans="1:14" ht="15.6" customHeight="1">
      <c r="A9" s="188" t="s">
        <v>8</v>
      </c>
      <c r="B9" s="189">
        <v>26812</v>
      </c>
      <c r="C9" s="189">
        <v>18565</v>
      </c>
      <c r="D9" s="189">
        <v>94752</v>
      </c>
      <c r="E9" s="189">
        <v>86603</v>
      </c>
      <c r="F9" s="190">
        <v>-8.6003461668355214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22947</v>
      </c>
      <c r="C12" s="189">
        <v>25586</v>
      </c>
      <c r="D12" s="189">
        <v>68738</v>
      </c>
      <c r="E12" s="189">
        <v>49924</v>
      </c>
      <c r="F12" s="190">
        <v>-27.370595594867471</v>
      </c>
    </row>
    <row r="13" spans="1:14" ht="15.6" customHeight="1">
      <c r="A13" s="188" t="s">
        <v>175</v>
      </c>
      <c r="B13" s="189">
        <v>432866</v>
      </c>
      <c r="C13" s="189">
        <v>396227</v>
      </c>
      <c r="D13" s="189">
        <v>1026074</v>
      </c>
      <c r="E13" s="189">
        <v>997233</v>
      </c>
      <c r="F13" s="190">
        <v>-2.8108109161717318</v>
      </c>
    </row>
    <row r="14" spans="1:14" ht="15.6" customHeight="1">
      <c r="A14" s="188" t="s">
        <v>148</v>
      </c>
      <c r="B14" s="189">
        <v>254722</v>
      </c>
      <c r="C14" s="189">
        <v>235450</v>
      </c>
      <c r="D14" s="189">
        <v>567465</v>
      </c>
      <c r="E14" s="189">
        <v>564998</v>
      </c>
      <c r="F14" s="190">
        <v>-0.43474046857515708</v>
      </c>
    </row>
    <row r="15" spans="1:14" ht="15.6" customHeight="1">
      <c r="A15" s="188" t="s">
        <v>145</v>
      </c>
      <c r="B15" s="189">
        <v>6397</v>
      </c>
      <c r="C15" s="189">
        <v>12177</v>
      </c>
      <c r="D15" s="189">
        <v>6446</v>
      </c>
      <c r="E15" s="189">
        <v>20980</v>
      </c>
      <c r="F15" s="190">
        <v>225.473161650636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394443</v>
      </c>
      <c r="F18" s="190">
        <v>1.401314165844028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4768</v>
      </c>
      <c r="D21" s="189">
        <v>13353</v>
      </c>
      <c r="E21" s="189">
        <v>10244</v>
      </c>
      <c r="F21" s="190">
        <v>-23.2831573429192</v>
      </c>
    </row>
    <row r="22" spans="1:7" ht="15.6" customHeight="1">
      <c r="A22" s="188" t="s">
        <v>146</v>
      </c>
      <c r="B22" s="189">
        <v>366574</v>
      </c>
      <c r="C22" s="189">
        <v>420228</v>
      </c>
      <c r="D22" s="189">
        <v>1038222</v>
      </c>
      <c r="E22" s="189">
        <v>1205992</v>
      </c>
      <c r="F22" s="190">
        <v>16.159357054656908</v>
      </c>
    </row>
    <row r="23" spans="1:7" ht="15.6" customHeight="1">
      <c r="A23" s="188" t="s">
        <v>165</v>
      </c>
      <c r="B23" s="189">
        <v>31044</v>
      </c>
      <c r="C23" s="189">
        <v>32544</v>
      </c>
      <c r="D23" s="189">
        <v>84922</v>
      </c>
      <c r="E23" s="189">
        <v>91431</v>
      </c>
      <c r="F23" s="190">
        <v>7.6646805303690391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35583</v>
      </c>
      <c r="C25" s="189">
        <v>23526</v>
      </c>
      <c r="D25" s="189">
        <v>106936</v>
      </c>
      <c r="E25" s="189">
        <v>92783</v>
      </c>
      <c r="F25" s="190">
        <v>-13.23501907683101</v>
      </c>
    </row>
    <row r="26" spans="1:7" ht="15.6" customHeight="1">
      <c r="A26" s="188" t="s">
        <v>152</v>
      </c>
      <c r="B26" s="189">
        <v>7726</v>
      </c>
      <c r="C26" s="189">
        <v>9162</v>
      </c>
      <c r="D26" s="189">
        <v>22217</v>
      </c>
      <c r="E26" s="189">
        <v>21876</v>
      </c>
      <c r="F26" s="190">
        <v>-1.5348606922626831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651180</v>
      </c>
      <c r="C28" s="189">
        <v>704174</v>
      </c>
      <c r="D28" s="189">
        <v>1845314</v>
      </c>
      <c r="E28" s="189">
        <v>2011309</v>
      </c>
      <c r="F28" s="190">
        <v>8.995488030763326</v>
      </c>
    </row>
    <row r="29" spans="1:7" ht="15.6" customHeight="1">
      <c r="A29" s="188" t="s">
        <v>178</v>
      </c>
      <c r="B29" s="189">
        <v>11338</v>
      </c>
      <c r="C29" s="189">
        <v>7173</v>
      </c>
      <c r="D29" s="189">
        <v>32608</v>
      </c>
      <c r="E29" s="189">
        <v>19748</v>
      </c>
      <c r="F29" s="190">
        <v>-39.438174681059863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83973</v>
      </c>
      <c r="C32" s="189">
        <v>72152</v>
      </c>
      <c r="D32" s="189">
        <v>210395</v>
      </c>
      <c r="E32" s="189">
        <v>191164</v>
      </c>
      <c r="F32" s="190">
        <v>-9.140426340930162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2426523</v>
      </c>
      <c r="C35" s="77">
        <f>SUM(C7:C34)</f>
        <v>2417421</v>
      </c>
      <c r="D35" s="76">
        <f>SUM(D7:D34)</f>
        <v>6550216</v>
      </c>
      <c r="E35" s="78">
        <f>SUM(E7:E34)</f>
        <v>6890123</v>
      </c>
      <c r="F35" s="140">
        <f>E35*100/D35-100</f>
        <v>5.1892487209582043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F5E00-FF4A-4F53-9876-6EA5AE53AD5E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7215</v>
      </c>
      <c r="C8" s="189">
        <v>7718</v>
      </c>
      <c r="D8" s="189">
        <v>25033</v>
      </c>
      <c r="E8" s="189">
        <v>29652</v>
      </c>
      <c r="F8" s="190">
        <v>18.45164383014421</v>
      </c>
      <c r="G8" s="6"/>
    </row>
    <row r="9" spans="1:14" ht="15.6" customHeight="1">
      <c r="A9" s="188" t="s">
        <v>8</v>
      </c>
      <c r="B9" s="189">
        <v>26812</v>
      </c>
      <c r="C9" s="189">
        <v>18210</v>
      </c>
      <c r="D9" s="189">
        <v>94752</v>
      </c>
      <c r="E9" s="189">
        <v>86248</v>
      </c>
      <c r="F9" s="190">
        <v>-8.9750084430935431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1478</v>
      </c>
      <c r="C12" s="189">
        <v>2950</v>
      </c>
      <c r="D12" s="189">
        <v>4805</v>
      </c>
      <c r="E12" s="189">
        <v>8447</v>
      </c>
      <c r="F12" s="190">
        <v>75.796045785639961</v>
      </c>
    </row>
    <row r="13" spans="1:14" ht="15.6" customHeight="1">
      <c r="A13" s="188" t="s">
        <v>175</v>
      </c>
      <c r="B13" s="189">
        <v>369188</v>
      </c>
      <c r="C13" s="189">
        <v>325561</v>
      </c>
      <c r="D13" s="189">
        <v>860973</v>
      </c>
      <c r="E13" s="189">
        <v>846069</v>
      </c>
      <c r="F13" s="190">
        <v>-1.7310647372217289</v>
      </c>
    </row>
    <row r="14" spans="1:14" ht="15.6" customHeight="1">
      <c r="A14" s="188" t="s">
        <v>148</v>
      </c>
      <c r="B14" s="189">
        <v>121221</v>
      </c>
      <c r="C14" s="189">
        <v>87560</v>
      </c>
      <c r="D14" s="189">
        <v>247989</v>
      </c>
      <c r="E14" s="189">
        <v>213694</v>
      </c>
      <c r="F14" s="190">
        <v>-13.82924242607535</v>
      </c>
    </row>
    <row r="15" spans="1:14" ht="15.6" customHeight="1">
      <c r="A15" s="188" t="s">
        <v>145</v>
      </c>
      <c r="B15" s="189">
        <v>6397</v>
      </c>
      <c r="C15" s="189">
        <v>7250</v>
      </c>
      <c r="D15" s="189">
        <v>6446</v>
      </c>
      <c r="E15" s="189">
        <v>16053</v>
      </c>
      <c r="F15" s="190">
        <v>149.0381632019857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392585</v>
      </c>
      <c r="F18" s="190">
        <v>0.92366938137544707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3496</v>
      </c>
      <c r="D21" s="189">
        <v>13353</v>
      </c>
      <c r="E21" s="189">
        <v>8972</v>
      </c>
      <c r="F21" s="190">
        <v>-32.809106567812478</v>
      </c>
    </row>
    <row r="22" spans="1:7" ht="15.6" customHeight="1">
      <c r="A22" s="188" t="s">
        <v>146</v>
      </c>
      <c r="B22" s="189">
        <v>128186</v>
      </c>
      <c r="C22" s="189">
        <v>103492</v>
      </c>
      <c r="D22" s="189">
        <v>332680</v>
      </c>
      <c r="E22" s="189">
        <v>289089</v>
      </c>
      <c r="F22" s="190">
        <v>-13.10298184441505</v>
      </c>
    </row>
    <row r="23" spans="1:7" ht="15.6" customHeight="1">
      <c r="A23" s="188" t="s">
        <v>165</v>
      </c>
      <c r="B23" s="189">
        <v>23849</v>
      </c>
      <c r="C23" s="189">
        <v>15510</v>
      </c>
      <c r="D23" s="189">
        <v>66364</v>
      </c>
      <c r="E23" s="189">
        <v>59810</v>
      </c>
      <c r="F23" s="190">
        <v>-9.875836296787412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34995</v>
      </c>
      <c r="C25" s="189">
        <v>23067</v>
      </c>
      <c r="D25" s="189">
        <v>106348</v>
      </c>
      <c r="E25" s="189">
        <v>91927</v>
      </c>
      <c r="F25" s="190">
        <v>-13.56019859329747</v>
      </c>
    </row>
    <row r="26" spans="1:7" ht="15.6" customHeight="1">
      <c r="A26" s="188" t="s">
        <v>152</v>
      </c>
      <c r="B26" s="189">
        <v>7726</v>
      </c>
      <c r="C26" s="189">
        <v>4523</v>
      </c>
      <c r="D26" s="189">
        <v>22217</v>
      </c>
      <c r="E26" s="189">
        <v>17237</v>
      </c>
      <c r="F26" s="190">
        <v>-22.41526758788315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496030</v>
      </c>
      <c r="C28" s="189">
        <v>477118</v>
      </c>
      <c r="D28" s="189">
        <v>1371042</v>
      </c>
      <c r="E28" s="189">
        <v>1315512</v>
      </c>
      <c r="F28" s="190">
        <v>-4.0502041512951479</v>
      </c>
    </row>
    <row r="29" spans="1:7" ht="15.6" customHeight="1">
      <c r="A29" s="188" t="s">
        <v>178</v>
      </c>
      <c r="B29" s="189">
        <v>11330</v>
      </c>
      <c r="C29" s="189">
        <v>7173</v>
      </c>
      <c r="D29" s="189">
        <v>32596</v>
      </c>
      <c r="E29" s="189">
        <v>19748</v>
      </c>
      <c r="F29" s="190">
        <v>-39.415879248987608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57041</v>
      </c>
      <c r="C32" s="189">
        <v>45673</v>
      </c>
      <c r="D32" s="189">
        <v>144787</v>
      </c>
      <c r="E32" s="189">
        <v>134354</v>
      </c>
      <c r="F32" s="190">
        <v>-7.2057574229730514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1755120</v>
      </c>
      <c r="C35" s="77">
        <f>SUM(C7:C34)</f>
        <v>1517741</v>
      </c>
      <c r="D35" s="76">
        <f>SUM(D7:D34)</f>
        <v>4688153</v>
      </c>
      <c r="E35" s="78">
        <f>SUM(E7:E34)</f>
        <v>4531593</v>
      </c>
      <c r="F35" s="140">
        <f>E35*100/D35-100</f>
        <v>-3.3394814546368252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39217-9C5B-435A-95A1-977651FCA8B0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13"/>
    </row>
    <row r="8" spans="1:14" ht="15.6" customHeight="1">
      <c r="A8" s="188" t="s">
        <v>11</v>
      </c>
      <c r="B8" s="189">
        <v>2454</v>
      </c>
      <c r="C8" s="189">
        <v>7490</v>
      </c>
      <c r="D8" s="189">
        <v>4615</v>
      </c>
      <c r="E8" s="189">
        <v>7490</v>
      </c>
      <c r="F8" s="190">
        <v>62.296858071505973</v>
      </c>
      <c r="G8" s="6"/>
    </row>
    <row r="9" spans="1:14" ht="15.6" customHeight="1">
      <c r="A9" s="188" t="s">
        <v>8</v>
      </c>
      <c r="B9" s="189">
        <v>0</v>
      </c>
      <c r="C9" s="189">
        <v>355</v>
      </c>
      <c r="D9" s="189">
        <v>0</v>
      </c>
      <c r="E9" s="189">
        <v>355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21469</v>
      </c>
      <c r="C12" s="189">
        <v>22636</v>
      </c>
      <c r="D12" s="189">
        <v>63933</v>
      </c>
      <c r="E12" s="189">
        <v>41477</v>
      </c>
      <c r="F12" s="190">
        <v>-35.124270720910957</v>
      </c>
    </row>
    <row r="13" spans="1:14" ht="15.6" customHeight="1">
      <c r="A13" s="188" t="s">
        <v>175</v>
      </c>
      <c r="B13" s="189">
        <v>63678</v>
      </c>
      <c r="C13" s="189">
        <v>70666</v>
      </c>
      <c r="D13" s="189">
        <v>165101</v>
      </c>
      <c r="E13" s="189">
        <v>151164</v>
      </c>
      <c r="F13" s="190">
        <v>-8.4414994457937809</v>
      </c>
    </row>
    <row r="14" spans="1:14" ht="15.6" customHeight="1">
      <c r="A14" s="188" t="s">
        <v>148</v>
      </c>
      <c r="B14" s="189">
        <v>133501</v>
      </c>
      <c r="C14" s="189">
        <v>147890</v>
      </c>
      <c r="D14" s="189">
        <v>319476</v>
      </c>
      <c r="E14" s="189">
        <v>351304</v>
      </c>
      <c r="F14" s="190">
        <v>9.9625636980555612</v>
      </c>
    </row>
    <row r="15" spans="1:14" ht="15.6" customHeight="1">
      <c r="A15" s="188" t="s">
        <v>145</v>
      </c>
      <c r="B15" s="189">
        <v>0</v>
      </c>
      <c r="C15" s="189">
        <v>4927</v>
      </c>
      <c r="D15" s="189">
        <v>0</v>
      </c>
      <c r="E15" s="189">
        <v>4927</v>
      </c>
      <c r="F15" s="190" t="s">
        <v>151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1272</v>
      </c>
      <c r="D21" s="189">
        <v>0</v>
      </c>
      <c r="E21" s="189">
        <v>1272</v>
      </c>
      <c r="F21" s="190" t="s">
        <v>151</v>
      </c>
    </row>
    <row r="22" spans="1:7" ht="15.6" customHeight="1">
      <c r="A22" s="188" t="s">
        <v>146</v>
      </c>
      <c r="B22" s="189">
        <v>238388</v>
      </c>
      <c r="C22" s="189">
        <v>316736</v>
      </c>
      <c r="D22" s="189">
        <v>705542</v>
      </c>
      <c r="E22" s="189">
        <v>916903</v>
      </c>
      <c r="F22" s="190">
        <v>29.957252722020801</v>
      </c>
    </row>
    <row r="23" spans="1:7" ht="15.6" customHeight="1">
      <c r="A23" s="188" t="s">
        <v>165</v>
      </c>
      <c r="B23" s="189">
        <v>7195</v>
      </c>
      <c r="C23" s="189">
        <v>17034</v>
      </c>
      <c r="D23" s="189">
        <v>18558</v>
      </c>
      <c r="E23" s="189">
        <v>31621</v>
      </c>
      <c r="F23" s="190">
        <v>70.390128246578286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588</v>
      </c>
      <c r="C25" s="189">
        <v>459</v>
      </c>
      <c r="D25" s="189">
        <v>588</v>
      </c>
      <c r="E25" s="189">
        <v>856</v>
      </c>
      <c r="F25" s="190">
        <v>45.578231292517017</v>
      </c>
    </row>
    <row r="26" spans="1:7" ht="15.6" customHeight="1">
      <c r="A26" s="188" t="s">
        <v>152</v>
      </c>
      <c r="B26" s="189">
        <v>0</v>
      </c>
      <c r="C26" s="189">
        <v>4639</v>
      </c>
      <c r="D26" s="189">
        <v>0</v>
      </c>
      <c r="E26" s="189">
        <v>4639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155150</v>
      </c>
      <c r="C28" s="189">
        <v>227056</v>
      </c>
      <c r="D28" s="189">
        <v>474272</v>
      </c>
      <c r="E28" s="189">
        <v>695797</v>
      </c>
      <c r="F28" s="190">
        <v>46.708428918426563</v>
      </c>
    </row>
    <row r="29" spans="1:7" ht="15.6" customHeight="1">
      <c r="A29" s="188" t="s">
        <v>178</v>
      </c>
      <c r="B29" s="189">
        <v>8</v>
      </c>
      <c r="C29" s="189">
        <v>0</v>
      </c>
      <c r="D29" s="189">
        <v>12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26932</v>
      </c>
      <c r="C32" s="189">
        <v>26479</v>
      </c>
      <c r="D32" s="189">
        <v>65608</v>
      </c>
      <c r="E32" s="189">
        <v>56810</v>
      </c>
      <c r="F32" s="190">
        <v>-13.409950006096819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671403</v>
      </c>
      <c r="C35" s="77">
        <f>SUM(C7:C34)</f>
        <v>899680</v>
      </c>
      <c r="D35" s="76">
        <f>SUM(D7:D34)</f>
        <v>1862063</v>
      </c>
      <c r="E35" s="178">
        <f>SUM(E7:E34)</f>
        <v>2358530</v>
      </c>
      <c r="F35" s="140">
        <f>E35*100/D35-100</f>
        <v>26.662202084462237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9B968-B63F-41A0-827A-7810E618E1AA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15149848</v>
      </c>
      <c r="E7" s="53">
        <v>15171719</v>
      </c>
      <c r="F7" s="53">
        <v>45049601</v>
      </c>
      <c r="G7" s="53">
        <v>42980261</v>
      </c>
      <c r="H7" s="165">
        <f>G7-F7</f>
        <v>-2069340</v>
      </c>
      <c r="I7" s="142">
        <f>((G7*100/F7)-100)</f>
        <v>-4.5934702063177042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6618753</v>
      </c>
      <c r="E8" s="53">
        <v>7348948</v>
      </c>
      <c r="F8" s="55">
        <v>20227426</v>
      </c>
      <c r="G8" s="53">
        <v>20326811</v>
      </c>
      <c r="H8" s="47">
        <f t="shared" ref="H8:H18" si="0">G8-F8</f>
        <v>99385</v>
      </c>
      <c r="I8" s="141">
        <f>((G8*100/F8)-100)</f>
        <v>0.49133784990735307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24441186</v>
      </c>
      <c r="E9" s="66">
        <v>24372870</v>
      </c>
      <c r="F9" s="53">
        <v>67245733</v>
      </c>
      <c r="G9" s="67">
        <v>67939856</v>
      </c>
      <c r="H9" s="47">
        <f t="shared" si="0"/>
        <v>694123</v>
      </c>
      <c r="I9" s="142">
        <f t="shared" ref="I9:I30" si="1">((G9*100/F9)-100)</f>
        <v>1.0322186539330289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16973279</v>
      </c>
      <c r="E10" s="56">
        <v>16011672</v>
      </c>
      <c r="F10" s="68">
        <v>46636975</v>
      </c>
      <c r="G10" s="56">
        <v>45839400</v>
      </c>
      <c r="H10" s="48">
        <f t="shared" si="0"/>
        <v>-797575</v>
      </c>
      <c r="I10" s="143">
        <f t="shared" si="1"/>
        <v>-1.7101773860761824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7467907</v>
      </c>
      <c r="E11" s="69">
        <f t="shared" ref="E11:G11" si="2">E9-E10</f>
        <v>8361198</v>
      </c>
      <c r="F11" s="70">
        <f t="shared" si="2"/>
        <v>20608758</v>
      </c>
      <c r="G11" s="71">
        <f t="shared" si="2"/>
        <v>22100456</v>
      </c>
      <c r="H11" s="48">
        <f t="shared" si="0"/>
        <v>1491698</v>
      </c>
      <c r="I11" s="144">
        <f t="shared" si="1"/>
        <v>7.2381751486431227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46209787</v>
      </c>
      <c r="E12" s="49">
        <f>SUM(E7,E8,E9)</f>
        <v>46893537</v>
      </c>
      <c r="F12" s="49">
        <f>SUM(F7,F8,F9)</f>
        <v>132522760</v>
      </c>
      <c r="G12" s="49">
        <f>SUM(G7,G8,G9)</f>
        <v>131246928</v>
      </c>
      <c r="H12" s="50">
        <f t="shared" si="0"/>
        <v>-1275832</v>
      </c>
      <c r="I12" s="145">
        <f t="shared" si="1"/>
        <v>-0.9627267044543828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11067.138999999999</v>
      </c>
      <c r="E13" s="52">
        <v>13605.593000000001</v>
      </c>
      <c r="F13" s="53">
        <v>26460.569</v>
      </c>
      <c r="G13" s="54">
        <v>27652.722000000002</v>
      </c>
      <c r="H13" s="53">
        <f>G13-F13</f>
        <v>1192.1530000000021</v>
      </c>
      <c r="I13" s="146">
        <f t="shared" si="1"/>
        <v>4.5053944229241694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908408</v>
      </c>
      <c r="E14" s="53">
        <v>956761</v>
      </c>
      <c r="F14" s="53">
        <v>2770032</v>
      </c>
      <c r="G14" s="52">
        <v>2672598</v>
      </c>
      <c r="H14" s="53">
        <f>G14-F14</f>
        <v>-97434</v>
      </c>
      <c r="I14" s="142">
        <f t="shared" si="1"/>
        <v>-3.5174322895908716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759921</v>
      </c>
      <c r="E15" s="57">
        <v>808014</v>
      </c>
      <c r="F15" s="58">
        <v>2348673</v>
      </c>
      <c r="G15" s="58">
        <v>2237266</v>
      </c>
      <c r="H15" s="56">
        <f>G15-F15</f>
        <v>-111407</v>
      </c>
      <c r="I15" s="147">
        <f t="shared" si="1"/>
        <v>-4.7434019124842024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272932</v>
      </c>
      <c r="E16" s="60">
        <v>264451</v>
      </c>
      <c r="F16" s="51">
        <v>939137</v>
      </c>
      <c r="G16" s="52">
        <v>962780</v>
      </c>
      <c r="H16" s="53">
        <f>G16-F16</f>
        <v>23643</v>
      </c>
      <c r="I16" s="141">
        <f t="shared" si="1"/>
        <v>2.5175240673085995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1192407.139</v>
      </c>
      <c r="E17" s="158">
        <f t="shared" ref="E17:G17" si="3">SUM(E13,E14,E16)</f>
        <v>1234817.5929999999</v>
      </c>
      <c r="F17" s="158">
        <f t="shared" si="3"/>
        <v>3735629.5690000001</v>
      </c>
      <c r="G17" s="158">
        <f t="shared" si="3"/>
        <v>3663030.7220000001</v>
      </c>
      <c r="H17" s="159">
        <f>G17-F17</f>
        <v>-72598.847000000067</v>
      </c>
      <c r="I17" s="145">
        <f t="shared" si="1"/>
        <v>-1.9434166492967933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47402194.138999999</v>
      </c>
      <c r="E18" s="172">
        <f>E12+E17</f>
        <v>48128354.593000002</v>
      </c>
      <c r="F18" s="172">
        <f>F12+F17</f>
        <v>136258389.56900001</v>
      </c>
      <c r="G18" s="172">
        <f>G12+G17</f>
        <v>134909958.722</v>
      </c>
      <c r="H18" s="174">
        <f t="shared" si="0"/>
        <v>-1348430.8470000029</v>
      </c>
      <c r="I18" s="173">
        <f t="shared" si="1"/>
        <v>-0.98961308090109412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13099811</v>
      </c>
      <c r="E20" s="53">
        <v>12183383</v>
      </c>
      <c r="F20" s="53">
        <v>36885101</v>
      </c>
      <c r="G20" s="53">
        <v>34952211</v>
      </c>
      <c r="H20" s="61">
        <f>G20-F20</f>
        <v>-1932890</v>
      </c>
      <c r="I20" s="62">
        <f t="shared" si="1"/>
        <v>-5.2403001417835355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10448184</v>
      </c>
      <c r="E21" s="63">
        <v>9305336</v>
      </c>
      <c r="F21" s="63">
        <v>29044180</v>
      </c>
      <c r="G21" s="63">
        <v>26812984</v>
      </c>
      <c r="H21" s="64">
        <f>G21-F21</f>
        <v>-2231196</v>
      </c>
      <c r="I21" s="65">
        <f t="shared" si="1"/>
        <v>-7.6820760648088537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6157960</v>
      </c>
      <c r="E22" s="53">
        <v>6729489</v>
      </c>
      <c r="F22" s="53">
        <v>17699940</v>
      </c>
      <c r="G22" s="53">
        <v>18443833</v>
      </c>
      <c r="H22" s="61">
        <f t="shared" ref="H22:H30" si="4">G22-F22</f>
        <v>743893</v>
      </c>
      <c r="I22" s="62">
        <f t="shared" si="1"/>
        <v>4.2027995575126198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261095</v>
      </c>
      <c r="E23" s="63">
        <v>281800</v>
      </c>
      <c r="F23" s="63">
        <v>755394</v>
      </c>
      <c r="G23" s="63">
        <v>779705</v>
      </c>
      <c r="H23" s="64">
        <f t="shared" si="4"/>
        <v>24311</v>
      </c>
      <c r="I23" s="65">
        <f t="shared" si="1"/>
        <v>3.2183205055904551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1558968.25</v>
      </c>
      <c r="E24" s="53">
        <v>1502434.5</v>
      </c>
      <c r="F24" s="53">
        <v>4301515.25</v>
      </c>
      <c r="G24" s="53">
        <v>4333852.75</v>
      </c>
      <c r="H24" s="61">
        <f t="shared" si="4"/>
        <v>32337.5</v>
      </c>
      <c r="I24" s="62">
        <f t="shared" si="1"/>
        <v>0.75176997222084196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829040.25</v>
      </c>
      <c r="E25" s="63">
        <v>767052</v>
      </c>
      <c r="F25" s="63">
        <v>2310704.75</v>
      </c>
      <c r="G25" s="63">
        <v>2216901.25</v>
      </c>
      <c r="H25" s="64">
        <f t="shared" si="4"/>
        <v>-93803.5</v>
      </c>
      <c r="I25" s="65">
        <f t="shared" si="1"/>
        <v>-4.0595190709674114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182772</v>
      </c>
      <c r="E26" s="63">
        <v>178947.25</v>
      </c>
      <c r="F26" s="63">
        <v>511916.75</v>
      </c>
      <c r="G26" s="63">
        <v>521632</v>
      </c>
      <c r="H26" s="64">
        <f t="shared" si="4"/>
        <v>9715.25</v>
      </c>
      <c r="I26" s="65">
        <f t="shared" si="1"/>
        <v>1.8978183464401184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547156</v>
      </c>
      <c r="E27" s="63">
        <v>556435.25</v>
      </c>
      <c r="F27" s="63">
        <v>1478893.75</v>
      </c>
      <c r="G27" s="63">
        <v>1595319.5</v>
      </c>
      <c r="H27" s="64">
        <f t="shared" si="4"/>
        <v>116425.75</v>
      </c>
      <c r="I27" s="65">
        <f t="shared" si="1"/>
        <v>7.8724891494064337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12210</v>
      </c>
      <c r="E28" s="53">
        <v>12415</v>
      </c>
      <c r="F28" s="53">
        <v>35951</v>
      </c>
      <c r="G28" s="53">
        <v>36023</v>
      </c>
      <c r="H28" s="61">
        <f t="shared" si="4"/>
        <v>72</v>
      </c>
      <c r="I28" s="62">
        <f t="shared" si="1"/>
        <v>0.20027259325192404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204911758</v>
      </c>
      <c r="E29" s="53">
        <v>219992011</v>
      </c>
      <c r="F29" s="53">
        <v>600267356</v>
      </c>
      <c r="G29" s="53">
        <v>609244599</v>
      </c>
      <c r="H29" s="61">
        <f t="shared" si="4"/>
        <v>8977243</v>
      </c>
      <c r="I29" s="62">
        <f t="shared" si="1"/>
        <v>1.4955407636726505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234</v>
      </c>
      <c r="E30" s="63">
        <v>373</v>
      </c>
      <c r="F30" s="63">
        <v>619</v>
      </c>
      <c r="G30" s="63">
        <v>897</v>
      </c>
      <c r="H30" s="64">
        <f t="shared" si="4"/>
        <v>278</v>
      </c>
      <c r="I30" s="65">
        <f t="shared" si="1"/>
        <v>44.911147011308572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2426523</v>
      </c>
      <c r="E31" s="53">
        <v>2417421</v>
      </c>
      <c r="F31" s="53">
        <v>6550216</v>
      </c>
      <c r="G31" s="53">
        <v>6890123</v>
      </c>
      <c r="H31" s="61">
        <f>G31-F31</f>
        <v>339907</v>
      </c>
      <c r="I31" s="62">
        <f>((G31*100/F31)-100)</f>
        <v>5.1892487209582043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1755120</v>
      </c>
      <c r="E32" s="63">
        <v>1517741</v>
      </c>
      <c r="F32" s="63">
        <v>4688153</v>
      </c>
      <c r="G32" s="63">
        <v>4531593</v>
      </c>
      <c r="H32" s="64">
        <f>G32-F32</f>
        <v>-156560</v>
      </c>
      <c r="I32" s="65">
        <f>((G32*100/F32)-100)</f>
        <v>-3.3394814546368252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671403</v>
      </c>
      <c r="E33" s="63">
        <v>899680</v>
      </c>
      <c r="F33" s="63">
        <v>1862063</v>
      </c>
      <c r="G33" s="63">
        <v>2358530</v>
      </c>
      <c r="H33" s="64">
        <f>G33-F33</f>
        <v>496467</v>
      </c>
      <c r="I33" s="65">
        <f>((G33*100/F33)-100)</f>
        <v>26.662202084462237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480997</v>
      </c>
      <c r="E34" s="53">
        <v>419739</v>
      </c>
      <c r="F34" s="53">
        <v>1280415</v>
      </c>
      <c r="G34" s="53">
        <v>1269986</v>
      </c>
      <c r="H34" s="61">
        <f>G34-F34</f>
        <v>-10429</v>
      </c>
      <c r="I34" s="62">
        <f>((G34*100/F34)-100)</f>
        <v>-0.81450154832613464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313482</v>
      </c>
      <c r="E35" s="53">
        <v>406013</v>
      </c>
      <c r="F35" s="53">
        <v>902842</v>
      </c>
      <c r="G35" s="53">
        <v>898718</v>
      </c>
      <c r="H35" s="61">
        <f>G35-F35</f>
        <v>-4124</v>
      </c>
      <c r="I35" s="62">
        <f>((G35*100/F35)-100)</f>
        <v>-0.4567798130791374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512D4-439D-4708-9455-E42E7D39CFE2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3133</v>
      </c>
      <c r="C8" s="189">
        <v>3907</v>
      </c>
      <c r="D8" s="189">
        <v>8815</v>
      </c>
      <c r="E8" s="189">
        <v>13090</v>
      </c>
      <c r="F8" s="190">
        <v>48.496880317640382</v>
      </c>
      <c r="G8" s="6"/>
    </row>
    <row r="9" spans="1:14" ht="15.6" customHeight="1">
      <c r="A9" s="188" t="s">
        <v>8</v>
      </c>
      <c r="B9" s="189">
        <v>8806</v>
      </c>
      <c r="C9" s="189">
        <v>6704</v>
      </c>
      <c r="D9" s="189">
        <v>28565</v>
      </c>
      <c r="E9" s="189">
        <v>27928</v>
      </c>
      <c r="F9" s="190">
        <v>-2.2300017503938392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66886</v>
      </c>
      <c r="C11" s="189">
        <v>59151</v>
      </c>
      <c r="D11" s="189">
        <v>210155</v>
      </c>
      <c r="E11" s="189">
        <v>224657</v>
      </c>
      <c r="F11" s="190">
        <v>6.9006209702362611</v>
      </c>
    </row>
    <row r="12" spans="1:14" ht="15.6" customHeight="1">
      <c r="A12" s="188" t="s">
        <v>6</v>
      </c>
      <c r="B12" s="189">
        <v>929</v>
      </c>
      <c r="C12" s="189">
        <v>1848</v>
      </c>
      <c r="D12" s="189">
        <v>2948</v>
      </c>
      <c r="E12" s="189">
        <v>5200</v>
      </c>
      <c r="F12" s="190">
        <v>76.390773405698781</v>
      </c>
    </row>
    <row r="13" spans="1:14" ht="15.6" customHeight="1">
      <c r="A13" s="188" t="s">
        <v>175</v>
      </c>
      <c r="B13" s="189">
        <v>85329</v>
      </c>
      <c r="C13" s="189">
        <v>75024</v>
      </c>
      <c r="D13" s="189">
        <v>194589</v>
      </c>
      <c r="E13" s="189">
        <v>199109</v>
      </c>
      <c r="F13" s="190">
        <v>2.32284455955886</v>
      </c>
    </row>
    <row r="14" spans="1:14" ht="15.6" customHeight="1">
      <c r="A14" s="188" t="s">
        <v>148</v>
      </c>
      <c r="B14" s="189">
        <v>29316</v>
      </c>
      <c r="C14" s="189">
        <v>24763</v>
      </c>
      <c r="D14" s="189">
        <v>69910</v>
      </c>
      <c r="E14" s="189">
        <v>67991</v>
      </c>
      <c r="F14" s="190">
        <v>-2.7449578028894308</v>
      </c>
    </row>
    <row r="15" spans="1:14" ht="15.6" customHeight="1">
      <c r="A15" s="188" t="s">
        <v>145</v>
      </c>
      <c r="B15" s="189">
        <v>3100</v>
      </c>
      <c r="C15" s="189">
        <v>3434</v>
      </c>
      <c r="D15" s="189">
        <v>3100</v>
      </c>
      <c r="E15" s="189">
        <v>7446</v>
      </c>
      <c r="F15" s="190">
        <v>140.1935483870968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33695</v>
      </c>
      <c r="C18" s="189">
        <v>29787</v>
      </c>
      <c r="D18" s="189">
        <v>95309</v>
      </c>
      <c r="E18" s="189">
        <v>102012</v>
      </c>
      <c r="F18" s="190">
        <v>7.0329139955303219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3124</v>
      </c>
      <c r="C21" s="189">
        <v>2152</v>
      </c>
      <c r="D21" s="189">
        <v>7900</v>
      </c>
      <c r="E21" s="189">
        <v>5511</v>
      </c>
      <c r="F21" s="190">
        <v>-30.240506329113931</v>
      </c>
    </row>
    <row r="22" spans="1:7" ht="15.6" customHeight="1">
      <c r="A22" s="188" t="s">
        <v>146</v>
      </c>
      <c r="B22" s="189">
        <v>54012</v>
      </c>
      <c r="C22" s="189">
        <v>44806</v>
      </c>
      <c r="D22" s="189">
        <v>142372</v>
      </c>
      <c r="E22" s="189">
        <v>128874</v>
      </c>
      <c r="F22" s="190">
        <v>-9.4807967858848627</v>
      </c>
    </row>
    <row r="23" spans="1:7" ht="15.6" customHeight="1">
      <c r="A23" s="188" t="s">
        <v>165</v>
      </c>
      <c r="B23" s="189">
        <v>5391</v>
      </c>
      <c r="C23" s="189">
        <v>3557</v>
      </c>
      <c r="D23" s="189">
        <v>14390</v>
      </c>
      <c r="E23" s="189">
        <v>13359</v>
      </c>
      <c r="F23" s="190">
        <v>-7.164697706740796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8733</v>
      </c>
      <c r="C25" s="189">
        <v>6209</v>
      </c>
      <c r="D25" s="189">
        <v>26047</v>
      </c>
      <c r="E25" s="189">
        <v>23613</v>
      </c>
      <c r="F25" s="190">
        <v>-9.3446462164548763</v>
      </c>
    </row>
    <row r="26" spans="1:7" ht="15.6" customHeight="1">
      <c r="A26" s="188" t="s">
        <v>152</v>
      </c>
      <c r="B26" s="189">
        <v>2678</v>
      </c>
      <c r="C26" s="189">
        <v>1243</v>
      </c>
      <c r="D26" s="189">
        <v>7033</v>
      </c>
      <c r="E26" s="189">
        <v>4879</v>
      </c>
      <c r="F26" s="190">
        <v>-30.62704393573155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153857</v>
      </c>
      <c r="C28" s="189">
        <v>140360</v>
      </c>
      <c r="D28" s="189">
        <v>411753</v>
      </c>
      <c r="E28" s="189">
        <v>397143</v>
      </c>
      <c r="F28" s="190">
        <v>-3.5482437286431439</v>
      </c>
    </row>
    <row r="29" spans="1:7" ht="15.6" customHeight="1">
      <c r="A29" s="188" t="s">
        <v>178</v>
      </c>
      <c r="B29" s="189">
        <v>5152</v>
      </c>
      <c r="C29" s="189">
        <v>3630</v>
      </c>
      <c r="D29" s="189">
        <v>15009</v>
      </c>
      <c r="E29" s="189">
        <v>9734</v>
      </c>
      <c r="F29" s="190">
        <v>-35.145579319075217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16856</v>
      </c>
      <c r="C32" s="189">
        <v>13164</v>
      </c>
      <c r="D32" s="189">
        <v>42520</v>
      </c>
      <c r="E32" s="189">
        <v>39440</v>
      </c>
      <c r="F32" s="190">
        <v>-7.2436500470366951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480997</v>
      </c>
      <c r="C35" s="77">
        <f>SUM(C7:C34)</f>
        <v>419739</v>
      </c>
      <c r="D35" s="178">
        <f>SUM(D7:D34)</f>
        <v>1280415</v>
      </c>
      <c r="E35" s="178">
        <f>SUM(E7:E34)</f>
        <v>1269986</v>
      </c>
      <c r="F35" s="140">
        <f>E35*100/D35-100</f>
        <v>-0.81450154832613464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1D75E-4BC9-40A8-99AC-0DB5D032AC75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710</v>
      </c>
      <c r="D8" s="189">
        <v>537</v>
      </c>
      <c r="E8" s="189">
        <v>2079</v>
      </c>
      <c r="F8" s="190">
        <v>287.15083798882682</v>
      </c>
      <c r="G8" s="6"/>
    </row>
    <row r="9" spans="1:14" ht="15.6" customHeight="1">
      <c r="A9" s="188" t="s">
        <v>8</v>
      </c>
      <c r="B9" s="189">
        <v>218</v>
      </c>
      <c r="C9" s="189">
        <v>644</v>
      </c>
      <c r="D9" s="189">
        <v>687</v>
      </c>
      <c r="E9" s="189">
        <v>1565</v>
      </c>
      <c r="F9" s="190">
        <v>127.802037845706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340</v>
      </c>
      <c r="C11" s="189">
        <v>431</v>
      </c>
      <c r="D11" s="189">
        <v>1003</v>
      </c>
      <c r="E11" s="189">
        <v>1303</v>
      </c>
      <c r="F11" s="190">
        <v>29.910269192422732</v>
      </c>
    </row>
    <row r="12" spans="1:14" ht="15.6" customHeight="1">
      <c r="A12" s="188" t="s">
        <v>6</v>
      </c>
      <c r="B12" s="189">
        <v>1285</v>
      </c>
      <c r="C12" s="189">
        <v>1808</v>
      </c>
      <c r="D12" s="189">
        <v>4268</v>
      </c>
      <c r="E12" s="189">
        <v>7105</v>
      </c>
      <c r="F12" s="190">
        <v>66.471415182755379</v>
      </c>
    </row>
    <row r="13" spans="1:14" ht="15.6" customHeight="1">
      <c r="A13" s="188" t="s">
        <v>175</v>
      </c>
      <c r="B13" s="189">
        <v>12338</v>
      </c>
      <c r="C13" s="189">
        <v>14852</v>
      </c>
      <c r="D13" s="189">
        <v>31210</v>
      </c>
      <c r="E13" s="189">
        <v>27081</v>
      </c>
      <c r="F13" s="190">
        <v>-13.22973405959628</v>
      </c>
    </row>
    <row r="14" spans="1:14" ht="15.6" customHeight="1">
      <c r="A14" s="188" t="s">
        <v>148</v>
      </c>
      <c r="B14" s="189">
        <v>74044</v>
      </c>
      <c r="C14" s="189">
        <v>74087</v>
      </c>
      <c r="D14" s="189">
        <v>184637</v>
      </c>
      <c r="E14" s="189">
        <v>168446</v>
      </c>
      <c r="F14" s="190">
        <v>-8.7690982847424976</v>
      </c>
    </row>
    <row r="15" spans="1:14" ht="15.6" customHeight="1">
      <c r="A15" s="188" t="s">
        <v>145</v>
      </c>
      <c r="B15" s="189">
        <v>1791</v>
      </c>
      <c r="C15" s="189">
        <v>2132</v>
      </c>
      <c r="D15" s="189">
        <v>4837</v>
      </c>
      <c r="E15" s="189">
        <v>4317</v>
      </c>
      <c r="F15" s="190">
        <v>-10.750465164358079</v>
      </c>
    </row>
    <row r="16" spans="1:14" ht="15.6" customHeight="1">
      <c r="A16" s="188" t="s">
        <v>144</v>
      </c>
      <c r="B16" s="189">
        <v>2002</v>
      </c>
      <c r="C16" s="189">
        <v>288</v>
      </c>
      <c r="D16" s="189">
        <v>2006</v>
      </c>
      <c r="E16" s="189">
        <v>288</v>
      </c>
      <c r="F16" s="190">
        <v>-85.643070787637086</v>
      </c>
      <c r="G16" s="1"/>
    </row>
    <row r="17" spans="1:7" ht="15.6" customHeight="1">
      <c r="A17" s="188" t="s">
        <v>150</v>
      </c>
      <c r="B17" s="189">
        <v>22</v>
      </c>
      <c r="C17" s="189">
        <v>24</v>
      </c>
      <c r="D17" s="189">
        <v>77</v>
      </c>
      <c r="E17" s="189">
        <v>50</v>
      </c>
      <c r="F17" s="190">
        <v>-35.064935064935071</v>
      </c>
      <c r="G17" s="2"/>
    </row>
    <row r="18" spans="1:7" ht="15.6" customHeight="1">
      <c r="A18" s="188" t="s">
        <v>147</v>
      </c>
      <c r="B18" s="189">
        <v>306</v>
      </c>
      <c r="C18" s="189">
        <v>100</v>
      </c>
      <c r="D18" s="189">
        <v>595</v>
      </c>
      <c r="E18" s="189">
        <v>326</v>
      </c>
      <c r="F18" s="190">
        <v>-45.210084033613448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1</v>
      </c>
      <c r="F19" s="190" t="s">
        <v>151</v>
      </c>
    </row>
    <row r="20" spans="1:7" ht="15.6" customHeight="1">
      <c r="A20" s="188" t="s">
        <v>142</v>
      </c>
      <c r="B20" s="189">
        <v>2</v>
      </c>
      <c r="C20" s="189">
        <v>81</v>
      </c>
      <c r="D20" s="189">
        <v>5</v>
      </c>
      <c r="E20" s="189">
        <v>105</v>
      </c>
      <c r="F20" s="190">
        <v>2000</v>
      </c>
    </row>
    <row r="21" spans="1:7" ht="15.6" customHeight="1">
      <c r="A21" s="188" t="s">
        <v>149</v>
      </c>
      <c r="B21" s="189">
        <v>1522</v>
      </c>
      <c r="C21" s="189">
        <v>1587</v>
      </c>
      <c r="D21" s="189">
        <v>3977</v>
      </c>
      <c r="E21" s="189">
        <v>3893</v>
      </c>
      <c r="F21" s="190">
        <v>-2.1121448327885299</v>
      </c>
    </row>
    <row r="22" spans="1:7" ht="15.6" customHeight="1">
      <c r="A22" s="188" t="s">
        <v>146</v>
      </c>
      <c r="B22" s="189">
        <v>17995</v>
      </c>
      <c r="C22" s="189">
        <v>58418</v>
      </c>
      <c r="D22" s="189">
        <v>86422</v>
      </c>
      <c r="E22" s="189">
        <v>129599</v>
      </c>
      <c r="F22" s="190">
        <v>49.960658165744832</v>
      </c>
    </row>
    <row r="23" spans="1:7" ht="15.6" customHeight="1">
      <c r="A23" s="188" t="s">
        <v>165</v>
      </c>
      <c r="B23" s="189">
        <v>15865</v>
      </c>
      <c r="C23" s="189">
        <v>21113</v>
      </c>
      <c r="D23" s="189">
        <v>31020</v>
      </c>
      <c r="E23" s="189">
        <v>37232</v>
      </c>
      <c r="F23" s="190">
        <v>20.025789813023849</v>
      </c>
    </row>
    <row r="24" spans="1:7" ht="15.6" customHeight="1">
      <c r="A24" s="188" t="s">
        <v>141</v>
      </c>
      <c r="B24" s="189">
        <v>19</v>
      </c>
      <c r="C24" s="189">
        <v>9</v>
      </c>
      <c r="D24" s="189">
        <v>181</v>
      </c>
      <c r="E24" s="189">
        <v>24</v>
      </c>
      <c r="F24" s="190">
        <v>-86.740331491712709</v>
      </c>
    </row>
    <row r="25" spans="1:7" ht="15.6" customHeight="1">
      <c r="A25" s="188" t="s">
        <v>140</v>
      </c>
      <c r="B25" s="189">
        <v>164</v>
      </c>
      <c r="C25" s="189">
        <v>168</v>
      </c>
      <c r="D25" s="189">
        <v>11313</v>
      </c>
      <c r="E25" s="189">
        <v>514</v>
      </c>
      <c r="F25" s="190">
        <v>-95.456554406435075</v>
      </c>
    </row>
    <row r="26" spans="1:7" ht="15.6" customHeight="1">
      <c r="A26" s="188" t="s">
        <v>152</v>
      </c>
      <c r="B26" s="189">
        <v>9</v>
      </c>
      <c r="C26" s="189">
        <v>20</v>
      </c>
      <c r="D26" s="189">
        <v>19</v>
      </c>
      <c r="E26" s="189">
        <v>25</v>
      </c>
      <c r="F26" s="190">
        <v>31.578947368421041</v>
      </c>
    </row>
    <row r="27" spans="1:7" ht="15.6" customHeight="1">
      <c r="A27" s="188" t="s">
        <v>173</v>
      </c>
      <c r="B27" s="189">
        <v>24915</v>
      </c>
      <c r="C27" s="189">
        <v>19660</v>
      </c>
      <c r="D27" s="189">
        <v>68063</v>
      </c>
      <c r="E27" s="189">
        <v>49080</v>
      </c>
      <c r="F27" s="190">
        <v>-27.890336893760189</v>
      </c>
    </row>
    <row r="28" spans="1:7" ht="15.6" customHeight="1">
      <c r="A28" s="188" t="s">
        <v>177</v>
      </c>
      <c r="B28" s="189">
        <v>6447</v>
      </c>
      <c r="C28" s="189">
        <v>8277</v>
      </c>
      <c r="D28" s="189">
        <v>19877</v>
      </c>
      <c r="E28" s="189">
        <v>21550</v>
      </c>
      <c r="F28" s="190">
        <v>8.4167630930220838</v>
      </c>
    </row>
    <row r="29" spans="1:7" ht="15.6" customHeight="1">
      <c r="A29" s="188" t="s">
        <v>178</v>
      </c>
      <c r="B29" s="189">
        <v>31060</v>
      </c>
      <c r="C29" s="189">
        <v>41637</v>
      </c>
      <c r="D29" s="189">
        <v>82655</v>
      </c>
      <c r="E29" s="189">
        <v>91558</v>
      </c>
      <c r="F29" s="190">
        <v>10.771278204585331</v>
      </c>
    </row>
    <row r="30" spans="1:7" ht="15.6" customHeight="1">
      <c r="A30" s="188" t="s">
        <v>179</v>
      </c>
      <c r="B30" s="189">
        <v>488</v>
      </c>
      <c r="C30" s="189">
        <v>5873</v>
      </c>
      <c r="D30" s="189">
        <v>1797</v>
      </c>
      <c r="E30" s="189">
        <v>6682</v>
      </c>
      <c r="F30" s="190">
        <v>271.84195882025602</v>
      </c>
    </row>
    <row r="31" spans="1:7" ht="15.6" customHeight="1">
      <c r="A31" s="188" t="s">
        <v>180</v>
      </c>
      <c r="B31" s="189">
        <v>24962</v>
      </c>
      <c r="C31" s="189">
        <v>23621</v>
      </c>
      <c r="D31" s="189">
        <v>64148</v>
      </c>
      <c r="E31" s="189">
        <v>66857</v>
      </c>
      <c r="F31" s="190">
        <v>4.2230467044958573</v>
      </c>
    </row>
    <row r="32" spans="1:7" ht="15.6" customHeight="1">
      <c r="A32" s="188" t="s">
        <v>181</v>
      </c>
      <c r="B32" s="189">
        <v>46453</v>
      </c>
      <c r="C32" s="189">
        <v>61419</v>
      </c>
      <c r="D32" s="189">
        <v>130425</v>
      </c>
      <c r="E32" s="189">
        <v>116535</v>
      </c>
      <c r="F32" s="190">
        <v>-10.64979873490512</v>
      </c>
    </row>
    <row r="33" spans="1:6" ht="15.6" customHeight="1">
      <c r="A33" s="188" t="s">
        <v>182</v>
      </c>
      <c r="B33" s="189">
        <v>50987</v>
      </c>
      <c r="C33" s="189">
        <v>69047</v>
      </c>
      <c r="D33" s="189">
        <v>173062</v>
      </c>
      <c r="E33" s="189">
        <v>162492</v>
      </c>
      <c r="F33" s="190">
        <v>-6.1076377252083063</v>
      </c>
    </row>
    <row r="34" spans="1:6" ht="15.6" customHeight="1">
      <c r="A34" s="188" t="s">
        <v>183</v>
      </c>
      <c r="B34" s="189">
        <v>5</v>
      </c>
      <c r="C34" s="189">
        <v>6</v>
      </c>
      <c r="D34" s="189">
        <v>21</v>
      </c>
      <c r="E34" s="189">
        <v>11</v>
      </c>
      <c r="F34" s="190">
        <v>-47.61904761904762</v>
      </c>
    </row>
    <row r="35" spans="1:6" ht="15.6" customHeight="1">
      <c r="A35" s="156" t="s">
        <v>153</v>
      </c>
      <c r="B35" s="76">
        <f>SUM(B7:B34)</f>
        <v>313482</v>
      </c>
      <c r="C35" s="77">
        <f>SUM(C7:C34)</f>
        <v>406013</v>
      </c>
      <c r="D35" s="76">
        <f>SUM(D7:D34)</f>
        <v>902842</v>
      </c>
      <c r="E35" s="78">
        <f>SUM(E7:E34)</f>
        <v>898718</v>
      </c>
      <c r="F35" s="140">
        <f>E35*100/D35-100</f>
        <v>-0.4567798130791374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614A4-B2BD-43D1-93EB-A80941C5C0DC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52" customWidth="1"/>
    <col min="2" max="2" width="18.7109375" style="252" customWidth="1"/>
    <col min="3" max="3" width="22.5703125" style="252" customWidth="1"/>
    <col min="4" max="5" width="15.42578125" style="252" customWidth="1"/>
    <col min="6" max="6" width="15.5703125" style="252" customWidth="1"/>
    <col min="7" max="10" width="15.42578125" style="252" customWidth="1"/>
    <col min="11" max="11" width="11.85546875" style="252" customWidth="1"/>
    <col min="12" max="16384" width="11.42578125" style="252"/>
  </cols>
  <sheetData>
    <row r="1" spans="1:11">
      <c r="A1" s="248"/>
      <c r="B1" s="249"/>
      <c r="C1" s="249"/>
      <c r="D1" s="250"/>
      <c r="E1" s="251"/>
      <c r="F1" s="250"/>
      <c r="H1" s="253"/>
      <c r="J1" s="253"/>
      <c r="K1" s="253"/>
    </row>
    <row r="2" spans="1:11">
      <c r="A2" s="254"/>
      <c r="B2" s="250"/>
      <c r="C2" s="255"/>
      <c r="D2" s="250"/>
      <c r="E2" s="254"/>
      <c r="F2" s="250"/>
      <c r="G2" s="256"/>
      <c r="H2" s="250"/>
      <c r="I2" s="256"/>
      <c r="J2" s="250"/>
      <c r="K2" s="250"/>
    </row>
    <row r="3" spans="1:11">
      <c r="A3" s="254"/>
      <c r="B3" s="249"/>
      <c r="C3" s="255"/>
      <c r="D3" s="250"/>
      <c r="E3" s="256"/>
      <c r="F3" s="250"/>
      <c r="G3" s="256"/>
      <c r="H3" s="250"/>
      <c r="I3" s="256"/>
      <c r="J3" s="250"/>
      <c r="K3" s="250"/>
    </row>
    <row r="4" spans="1:11">
      <c r="A4" s="254"/>
      <c r="B4" s="250"/>
      <c r="C4" s="255"/>
      <c r="D4" s="253"/>
      <c r="E4" s="257"/>
      <c r="F4" s="250"/>
      <c r="G4" s="257"/>
      <c r="H4" s="253"/>
      <c r="I4" s="257"/>
      <c r="J4" s="253"/>
      <c r="K4" s="253"/>
    </row>
    <row r="5" spans="1:11">
      <c r="A5" s="254"/>
      <c r="B5" s="250"/>
      <c r="C5" s="258"/>
      <c r="D5" s="250"/>
      <c r="E5" s="256"/>
      <c r="F5" s="250"/>
      <c r="G5" s="256"/>
      <c r="H5" s="250"/>
      <c r="I5" s="256"/>
      <c r="J5" s="250"/>
      <c r="K5" s="250"/>
    </row>
    <row r="6" spans="1:11">
      <c r="A6" s="254"/>
      <c r="B6" s="250"/>
      <c r="C6" s="259"/>
      <c r="D6" s="250"/>
      <c r="E6" s="256"/>
      <c r="F6" s="250"/>
      <c r="G6" s="256"/>
      <c r="H6" s="250"/>
      <c r="I6" s="256"/>
      <c r="J6" s="250"/>
      <c r="K6" s="250"/>
    </row>
    <row r="7" spans="1:11">
      <c r="A7" s="254"/>
      <c r="B7" s="250"/>
      <c r="C7" s="255"/>
      <c r="D7" s="250"/>
      <c r="E7" s="255"/>
      <c r="F7" s="250"/>
      <c r="G7" s="256"/>
      <c r="H7" s="250"/>
      <c r="I7" s="256"/>
      <c r="J7" s="250"/>
      <c r="K7" s="250"/>
    </row>
    <row r="8" spans="1:11">
      <c r="A8" s="254"/>
      <c r="B8" s="250"/>
      <c r="C8" s="255"/>
      <c r="D8" s="253"/>
      <c r="E8" s="260"/>
      <c r="F8" s="250"/>
      <c r="G8" s="257"/>
      <c r="H8" s="253"/>
      <c r="I8" s="257"/>
      <c r="J8" s="253"/>
      <c r="K8" s="253"/>
    </row>
    <row r="9" spans="1:11">
      <c r="A9" s="254"/>
      <c r="B9" s="250"/>
      <c r="C9" s="258"/>
      <c r="D9" s="250"/>
      <c r="E9" s="255"/>
      <c r="F9" s="250"/>
      <c r="G9" s="256"/>
      <c r="H9" s="250"/>
      <c r="I9" s="256"/>
      <c r="J9" s="250"/>
      <c r="K9" s="250"/>
    </row>
    <row r="10" spans="1:11">
      <c r="A10" s="254"/>
      <c r="B10" s="250"/>
      <c r="C10" s="260"/>
      <c r="D10" s="253"/>
      <c r="E10" s="260"/>
      <c r="F10" s="250"/>
      <c r="G10" s="257"/>
      <c r="H10" s="253"/>
      <c r="I10" s="257"/>
      <c r="J10" s="253"/>
      <c r="K10" s="253"/>
    </row>
    <row r="11" spans="1:11">
      <c r="A11" s="250"/>
      <c r="B11" s="250"/>
      <c r="C11" s="255"/>
      <c r="D11" s="250"/>
      <c r="E11" s="255"/>
      <c r="F11" s="250"/>
      <c r="G11" s="254"/>
      <c r="H11" s="250"/>
      <c r="I11" s="256"/>
      <c r="J11" s="250"/>
      <c r="K11" s="250"/>
    </row>
    <row r="12" spans="1:11">
      <c r="A12" s="248"/>
      <c r="B12" s="249"/>
      <c r="C12" s="258"/>
      <c r="D12" s="249"/>
      <c r="E12" s="258"/>
      <c r="F12" s="249"/>
      <c r="G12" s="248"/>
      <c r="H12" s="249"/>
      <c r="I12" s="261"/>
      <c r="J12" s="249"/>
      <c r="K12" s="249"/>
    </row>
    <row r="13" spans="1:11">
      <c r="A13" s="254"/>
      <c r="B13" s="250"/>
      <c r="C13" s="259"/>
      <c r="D13" s="262"/>
      <c r="E13" s="259"/>
      <c r="F13" s="250"/>
      <c r="G13" s="263"/>
      <c r="H13" s="262"/>
      <c r="J13" s="262"/>
      <c r="K13" s="262"/>
    </row>
    <row r="14" spans="1:11">
      <c r="A14" s="254"/>
      <c r="B14" s="250"/>
      <c r="C14" s="255"/>
      <c r="D14" s="253"/>
      <c r="E14" s="260"/>
      <c r="F14" s="250"/>
      <c r="G14" s="251"/>
      <c r="H14" s="253"/>
      <c r="I14" s="257"/>
      <c r="J14" s="253"/>
      <c r="K14" s="253"/>
    </row>
    <row r="15" spans="1:11">
      <c r="A15" s="254"/>
      <c r="B15" s="250"/>
      <c r="C15" s="255"/>
      <c r="D15" s="250"/>
      <c r="E15" s="255"/>
      <c r="F15" s="250"/>
      <c r="G15" s="254"/>
      <c r="H15" s="250"/>
      <c r="I15" s="256"/>
      <c r="J15" s="250"/>
      <c r="K15" s="250"/>
    </row>
    <row r="16" spans="1:11">
      <c r="A16" s="254"/>
      <c r="B16" s="250"/>
      <c r="C16" s="258"/>
      <c r="D16" s="262"/>
      <c r="E16" s="259"/>
      <c r="F16" s="250"/>
      <c r="H16" s="262"/>
      <c r="J16" s="262"/>
      <c r="K16" s="262"/>
    </row>
    <row r="17" spans="1:11">
      <c r="A17" s="254"/>
      <c r="B17" s="250"/>
      <c r="C17" s="255"/>
      <c r="D17" s="253"/>
      <c r="E17" s="260"/>
      <c r="F17" s="250"/>
      <c r="G17" s="257"/>
      <c r="H17" s="253"/>
      <c r="I17" s="257"/>
      <c r="J17" s="253"/>
      <c r="K17" s="253"/>
    </row>
    <row r="18" spans="1:11">
      <c r="A18" s="254"/>
      <c r="B18" s="250"/>
      <c r="C18" s="255"/>
      <c r="D18" s="250"/>
      <c r="E18" s="250"/>
      <c r="F18" s="250"/>
      <c r="G18" s="256"/>
      <c r="H18" s="250"/>
      <c r="I18" s="256"/>
      <c r="J18" s="250"/>
      <c r="K18" s="250"/>
    </row>
    <row r="19" spans="1:11">
      <c r="A19" s="254"/>
      <c r="B19" s="250"/>
      <c r="C19" s="255"/>
      <c r="D19" s="249"/>
      <c r="E19" s="249"/>
      <c r="F19" s="262"/>
      <c r="H19" s="262"/>
      <c r="J19" s="262"/>
      <c r="K19" s="262"/>
    </row>
    <row r="20" spans="1:11">
      <c r="A20" s="254"/>
      <c r="B20" s="250"/>
      <c r="C20" s="255"/>
      <c r="D20" s="250"/>
      <c r="E20" s="255"/>
      <c r="F20" s="250"/>
      <c r="G20" s="256"/>
      <c r="H20" s="250"/>
      <c r="I20" s="256"/>
      <c r="J20" s="250"/>
      <c r="K20" s="250"/>
    </row>
    <row r="21" spans="1:11">
      <c r="A21" s="254"/>
      <c r="B21" s="250"/>
      <c r="C21" s="261"/>
      <c r="D21" s="262"/>
      <c r="E21" s="259"/>
      <c r="F21" s="262"/>
      <c r="H21" s="262"/>
      <c r="J21" s="262"/>
      <c r="K21" s="262"/>
    </row>
    <row r="22" spans="1:11">
      <c r="A22" s="254"/>
      <c r="B22" s="250"/>
      <c r="C22" s="255"/>
      <c r="D22" s="250"/>
      <c r="E22" s="255"/>
      <c r="F22" s="250"/>
      <c r="G22" s="256"/>
      <c r="H22" s="250"/>
      <c r="I22" s="256"/>
      <c r="J22" s="250"/>
      <c r="K22" s="250"/>
    </row>
    <row r="23" spans="1:11">
      <c r="A23" s="254"/>
      <c r="B23" s="250"/>
      <c r="C23" s="255"/>
      <c r="D23" s="262"/>
      <c r="E23" s="259"/>
      <c r="F23" s="262"/>
      <c r="H23" s="262"/>
      <c r="J23" s="262"/>
      <c r="K23" s="262"/>
    </row>
    <row r="24" spans="1:11">
      <c r="A24" s="254"/>
      <c r="B24" s="250"/>
      <c r="C24" s="255"/>
      <c r="D24" s="250"/>
      <c r="E24" s="255"/>
      <c r="F24" s="250"/>
      <c r="G24" s="256"/>
      <c r="H24" s="250"/>
      <c r="I24" s="256"/>
      <c r="J24" s="250"/>
      <c r="K24" s="250"/>
    </row>
    <row r="25" spans="1:11">
      <c r="A25" s="254"/>
      <c r="B25" s="250"/>
      <c r="C25" s="255"/>
      <c r="D25" s="262"/>
      <c r="E25" s="259"/>
      <c r="F25" s="262"/>
      <c r="H25" s="262"/>
      <c r="J25" s="262"/>
      <c r="K25" s="262"/>
    </row>
    <row r="26" spans="1:11">
      <c r="A26" s="254"/>
      <c r="B26" s="250"/>
      <c r="C26" s="261"/>
      <c r="D26" s="253"/>
      <c r="E26" s="260"/>
      <c r="F26" s="253"/>
      <c r="G26" s="257"/>
      <c r="H26" s="253"/>
      <c r="I26" s="257"/>
      <c r="J26" s="253"/>
      <c r="K26" s="253"/>
    </row>
    <row r="27" spans="1:11">
      <c r="A27" s="254"/>
      <c r="B27" s="250"/>
      <c r="C27" s="260"/>
      <c r="D27" s="250"/>
      <c r="E27" s="255"/>
      <c r="F27" s="250"/>
      <c r="G27" s="256"/>
      <c r="H27" s="250"/>
      <c r="I27" s="256"/>
      <c r="J27" s="250"/>
      <c r="K27" s="250"/>
    </row>
    <row r="28" spans="1:11" ht="34.5">
      <c r="A28" s="264" t="s">
        <v>163</v>
      </c>
      <c r="B28" s="250"/>
      <c r="C28" s="255"/>
      <c r="D28" s="253"/>
      <c r="E28" s="260"/>
      <c r="F28" s="253"/>
      <c r="G28" s="257"/>
      <c r="H28" s="253"/>
      <c r="I28" s="257"/>
      <c r="J28" s="253"/>
      <c r="K28" s="253"/>
    </row>
    <row r="29" spans="1:11">
      <c r="A29" s="265"/>
      <c r="B29" s="250"/>
      <c r="C29" s="255"/>
      <c r="D29" s="250"/>
      <c r="E29" s="255"/>
      <c r="F29" s="250"/>
      <c r="G29" s="254"/>
      <c r="H29" s="250"/>
      <c r="I29" s="256"/>
      <c r="J29" s="250"/>
      <c r="K29" s="250"/>
    </row>
    <row r="30" spans="1:11">
      <c r="A30" s="254"/>
      <c r="B30" s="250"/>
      <c r="C30" s="258"/>
      <c r="D30" s="249"/>
      <c r="E30" s="258"/>
      <c r="F30" s="249"/>
      <c r="G30" s="248"/>
      <c r="H30" s="249"/>
      <c r="I30" s="261"/>
      <c r="J30" s="249"/>
      <c r="K30" s="249"/>
    </row>
    <row r="31" spans="1:11">
      <c r="A31" s="254"/>
      <c r="B31" s="250"/>
      <c r="C31" s="255"/>
      <c r="D31" s="262"/>
      <c r="E31" s="259"/>
      <c r="F31" s="262"/>
      <c r="G31" s="263"/>
      <c r="H31" s="262"/>
      <c r="J31" s="262"/>
      <c r="K31" s="262"/>
    </row>
    <row r="32" spans="1:11">
      <c r="A32" s="254"/>
      <c r="B32" s="250"/>
      <c r="C32" s="261"/>
      <c r="D32" s="253"/>
      <c r="E32" s="260"/>
      <c r="F32" s="253"/>
      <c r="G32" s="251"/>
      <c r="H32" s="253"/>
      <c r="I32" s="257"/>
      <c r="J32" s="253"/>
      <c r="K32" s="253"/>
    </row>
    <row r="33" spans="1:11">
      <c r="A33" s="254"/>
      <c r="B33" s="250"/>
      <c r="C33" s="260"/>
      <c r="D33" s="250"/>
      <c r="E33" s="255"/>
      <c r="F33" s="250"/>
      <c r="G33" s="254"/>
      <c r="H33" s="250"/>
      <c r="I33" s="256"/>
      <c r="J33" s="250"/>
      <c r="K33" s="250"/>
    </row>
    <row r="34" spans="1:11">
      <c r="A34" s="254"/>
      <c r="B34" s="250"/>
      <c r="C34" s="255"/>
      <c r="D34" s="250"/>
      <c r="E34" s="255"/>
      <c r="F34" s="250"/>
      <c r="G34" s="254"/>
      <c r="H34" s="250"/>
      <c r="I34" s="256"/>
      <c r="J34" s="250"/>
      <c r="K34" s="250"/>
    </row>
    <row r="35" spans="1:11">
      <c r="A35" s="254"/>
      <c r="B35" s="250"/>
      <c r="D35" s="249"/>
      <c r="E35" s="258"/>
      <c r="F35" s="249"/>
      <c r="G35" s="248"/>
      <c r="H35" s="249"/>
      <c r="I35" s="261"/>
      <c r="J35" s="249"/>
      <c r="K35" s="249"/>
    </row>
    <row r="36" spans="1:11">
      <c r="A36" s="254"/>
      <c r="B36" s="250"/>
      <c r="C36" s="255"/>
      <c r="D36" s="249"/>
      <c r="E36" s="258"/>
      <c r="F36" s="250"/>
      <c r="G36" s="254"/>
      <c r="H36" s="250"/>
      <c r="I36" s="254"/>
      <c r="J36" s="250"/>
      <c r="K36" s="250"/>
    </row>
    <row r="37" spans="1:11">
      <c r="A37" s="254"/>
      <c r="B37" s="250"/>
      <c r="C37" s="255"/>
      <c r="D37" s="249"/>
      <c r="E37" s="258"/>
      <c r="F37" s="249"/>
      <c r="G37" s="248"/>
      <c r="H37" s="262"/>
      <c r="I37" s="263"/>
      <c r="J37" s="262"/>
      <c r="K37" s="262"/>
    </row>
    <row r="38" spans="1:11">
      <c r="A38" s="254"/>
      <c r="B38" s="250"/>
      <c r="C38" s="259"/>
      <c r="D38" s="262"/>
      <c r="E38" s="259"/>
      <c r="F38" s="262"/>
      <c r="G38" s="263"/>
      <c r="H38" s="253"/>
      <c r="I38" s="250"/>
      <c r="J38" s="250"/>
      <c r="K38" s="250"/>
    </row>
    <row r="39" spans="1:11">
      <c r="A39" s="254"/>
      <c r="B39" s="250"/>
      <c r="C39" s="250"/>
      <c r="D39" s="253"/>
      <c r="E39" s="250"/>
      <c r="F39" s="250"/>
      <c r="G39" s="254"/>
      <c r="H39" s="250"/>
      <c r="I39" s="261"/>
      <c r="J39" s="249"/>
      <c r="K39" s="249"/>
    </row>
    <row r="40" spans="1:11">
      <c r="A40" s="254"/>
      <c r="B40" s="250"/>
      <c r="C40" s="250"/>
      <c r="D40" s="250"/>
      <c r="E40" s="249"/>
      <c r="F40" s="249"/>
      <c r="G40" s="248"/>
      <c r="H40" s="262"/>
      <c r="J40" s="262"/>
      <c r="K40" s="262"/>
    </row>
    <row r="41" spans="1:11">
      <c r="A41" s="254"/>
      <c r="B41" s="250"/>
      <c r="C41" s="262"/>
      <c r="D41" s="249"/>
      <c r="F41" s="262"/>
      <c r="G41" s="263"/>
      <c r="H41" s="250"/>
      <c r="I41" s="256"/>
      <c r="J41" s="250"/>
      <c r="K41" s="250"/>
    </row>
    <row r="42" spans="1:11">
      <c r="A42" s="254"/>
      <c r="B42" s="250"/>
      <c r="C42" s="250"/>
      <c r="D42" s="250"/>
      <c r="E42" s="255"/>
      <c r="F42" s="250"/>
      <c r="G42" s="254"/>
      <c r="H42" s="250"/>
      <c r="I42" s="256"/>
      <c r="J42" s="250"/>
      <c r="K42" s="250"/>
    </row>
    <row r="43" spans="1:11">
      <c r="A43" s="248"/>
      <c r="B43" s="250"/>
      <c r="C43" s="253"/>
      <c r="D43" s="260"/>
      <c r="E43" s="262"/>
      <c r="F43" s="262"/>
      <c r="G43" s="254"/>
      <c r="H43" s="250"/>
      <c r="I43" s="256"/>
      <c r="J43" s="250"/>
      <c r="K43" s="250"/>
    </row>
    <row r="44" spans="1:11">
      <c r="A44" s="254"/>
      <c r="B44" s="250"/>
      <c r="C44" s="250"/>
      <c r="D44" s="255"/>
      <c r="E44" s="250"/>
      <c r="F44" s="250"/>
      <c r="G44" s="248"/>
      <c r="H44" s="249"/>
      <c r="I44" s="261"/>
      <c r="J44" s="249"/>
      <c r="K44" s="249"/>
    </row>
    <row r="45" spans="1:11">
      <c r="A45" s="254"/>
      <c r="B45" s="250"/>
      <c r="C45" s="249"/>
      <c r="D45" s="258"/>
      <c r="E45" s="249"/>
      <c r="F45" s="249"/>
      <c r="G45" s="248"/>
      <c r="H45" s="250"/>
      <c r="I45" s="250"/>
      <c r="J45" s="250"/>
      <c r="K45" s="250"/>
    </row>
    <row r="46" spans="1:11">
      <c r="A46" s="251"/>
      <c r="B46" s="253"/>
      <c r="C46" s="253"/>
      <c r="D46" s="260"/>
      <c r="E46" s="253"/>
      <c r="F46" s="253"/>
      <c r="G46" s="251"/>
      <c r="H46" s="253"/>
      <c r="I46" s="257"/>
      <c r="J46" s="253"/>
      <c r="K46" s="253"/>
    </row>
    <row r="47" spans="1:11">
      <c r="A47" s="250"/>
      <c r="B47" s="250"/>
      <c r="C47" s="250"/>
      <c r="D47" s="255"/>
      <c r="E47" s="250"/>
      <c r="F47" s="250"/>
      <c r="G47" s="256"/>
      <c r="H47" s="250"/>
      <c r="I47" s="256"/>
      <c r="J47" s="250"/>
      <c r="K47" s="250"/>
    </row>
    <row r="48" spans="1:11">
      <c r="A48" s="266"/>
      <c r="B48" s="267"/>
      <c r="C48" s="267"/>
      <c r="D48" s="260"/>
      <c r="E48" s="253"/>
      <c r="F48" s="253"/>
      <c r="G48" s="267"/>
      <c r="H48" s="267"/>
      <c r="I48" s="267"/>
      <c r="J48" s="267"/>
      <c r="K48" s="267"/>
    </row>
    <row r="51" spans="8:8">
      <c r="H51" s="268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D3D4F-A375-4323-9C15-6EF1BF770DC7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231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27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27" ht="15.6" customHeight="1">
      <c r="A7" s="272" t="s">
        <v>18</v>
      </c>
      <c r="B7" s="273">
        <v>679416</v>
      </c>
      <c r="C7" s="273">
        <v>735934</v>
      </c>
      <c r="D7" s="273">
        <v>2188512</v>
      </c>
      <c r="E7" s="273">
        <v>2050891</v>
      </c>
      <c r="F7" s="274">
        <v>-6.2883365501308646</v>
      </c>
      <c r="G7" s="6"/>
    </row>
    <row r="8" spans="1:27" s="33" customFormat="1" ht="15.6" customHeight="1">
      <c r="A8" s="272" t="s">
        <v>11</v>
      </c>
      <c r="B8" s="273">
        <v>149842</v>
      </c>
      <c r="C8" s="273">
        <v>73449</v>
      </c>
      <c r="D8" s="273">
        <v>252927</v>
      </c>
      <c r="E8" s="273">
        <v>198619</v>
      </c>
      <c r="F8" s="274">
        <v>-21.471808071103521</v>
      </c>
      <c r="G8" s="275"/>
    </row>
    <row r="9" spans="1:27" ht="15.6" customHeight="1">
      <c r="A9" s="272" t="s">
        <v>8</v>
      </c>
      <c r="B9" s="273">
        <v>58804</v>
      </c>
      <c r="C9" s="273">
        <v>73558</v>
      </c>
      <c r="D9" s="273">
        <v>219468</v>
      </c>
      <c r="E9" s="273">
        <v>220893</v>
      </c>
      <c r="F9" s="274">
        <v>0.64929739187489588</v>
      </c>
      <c r="G9" s="6"/>
    </row>
    <row r="10" spans="1:27" ht="15.6" customHeight="1">
      <c r="A10" s="272" t="s">
        <v>10</v>
      </c>
      <c r="B10" s="273">
        <v>160798</v>
      </c>
      <c r="C10" s="273">
        <v>206746</v>
      </c>
      <c r="D10" s="273">
        <v>501709</v>
      </c>
      <c r="E10" s="273">
        <v>483076</v>
      </c>
      <c r="F10" s="274">
        <v>-3.713905869737232</v>
      </c>
    </row>
    <row r="11" spans="1:27" ht="15.6" customHeight="1">
      <c r="A11" s="272" t="s">
        <v>9</v>
      </c>
      <c r="B11" s="273">
        <v>1635521</v>
      </c>
      <c r="C11" s="273">
        <v>1590080</v>
      </c>
      <c r="D11" s="273">
        <v>4782877</v>
      </c>
      <c r="E11" s="273">
        <v>4443453</v>
      </c>
      <c r="F11" s="274">
        <v>-7.096649150709923</v>
      </c>
    </row>
    <row r="12" spans="1:27" ht="15.6" customHeight="1">
      <c r="A12" s="272" t="s">
        <v>6</v>
      </c>
      <c r="B12" s="273">
        <v>98570</v>
      </c>
      <c r="C12" s="273">
        <v>69157</v>
      </c>
      <c r="D12" s="273">
        <v>318743</v>
      </c>
      <c r="E12" s="273">
        <v>254929</v>
      </c>
      <c r="F12" s="274">
        <v>-20.020518097652339</v>
      </c>
    </row>
    <row r="13" spans="1:27" ht="15.6" customHeight="1">
      <c r="A13" s="272" t="s">
        <v>175</v>
      </c>
      <c r="B13" s="273">
        <v>32467</v>
      </c>
      <c r="C13" s="273">
        <v>31672</v>
      </c>
      <c r="D13" s="273">
        <v>117859</v>
      </c>
      <c r="E13" s="273">
        <v>53019</v>
      </c>
      <c r="F13" s="274">
        <v>-55.01489067444998</v>
      </c>
    </row>
    <row r="14" spans="1:27" ht="15.6" customHeight="1">
      <c r="A14" s="272" t="s">
        <v>148</v>
      </c>
      <c r="B14" s="273">
        <v>1472424</v>
      </c>
      <c r="C14" s="273">
        <v>1810242</v>
      </c>
      <c r="D14" s="273">
        <v>3902440</v>
      </c>
      <c r="E14" s="273">
        <v>4284320</v>
      </c>
      <c r="F14" s="274">
        <v>9.7856725535818612</v>
      </c>
    </row>
    <row r="15" spans="1:27" ht="15.6" customHeight="1">
      <c r="A15" s="272" t="s">
        <v>145</v>
      </c>
      <c r="B15" s="273">
        <v>2040683</v>
      </c>
      <c r="C15" s="273">
        <v>1778971</v>
      </c>
      <c r="D15" s="273">
        <v>5683253</v>
      </c>
      <c r="E15" s="273">
        <v>5430405</v>
      </c>
      <c r="F15" s="274">
        <v>-4.4490013025990578</v>
      </c>
    </row>
    <row r="16" spans="1:27" ht="15.6" customHeight="1">
      <c r="A16" s="272" t="s">
        <v>144</v>
      </c>
      <c r="B16" s="273">
        <v>1671556</v>
      </c>
      <c r="C16" s="273">
        <v>2331748</v>
      </c>
      <c r="D16" s="273">
        <v>6302003</v>
      </c>
      <c r="E16" s="273">
        <v>6337000</v>
      </c>
      <c r="F16" s="274">
        <v>0.55533137638937546</v>
      </c>
      <c r="G16" s="1"/>
    </row>
    <row r="17" spans="1:7" ht="15.6" customHeight="1">
      <c r="A17" s="272" t="s">
        <v>150</v>
      </c>
      <c r="B17" s="273">
        <v>1114177</v>
      </c>
      <c r="C17" s="273">
        <v>1067136</v>
      </c>
      <c r="D17" s="273">
        <v>2649964</v>
      </c>
      <c r="E17" s="273">
        <v>3166881</v>
      </c>
      <c r="F17" s="274">
        <v>19.5065668816633</v>
      </c>
      <c r="G17" s="2"/>
    </row>
    <row r="18" spans="1:7" ht="15.6" customHeight="1">
      <c r="A18" s="272" t="s">
        <v>147</v>
      </c>
      <c r="B18" s="273">
        <v>36278</v>
      </c>
      <c r="C18" s="273">
        <v>16978</v>
      </c>
      <c r="D18" s="273">
        <v>89868</v>
      </c>
      <c r="E18" s="273">
        <v>73773</v>
      </c>
      <c r="F18" s="274">
        <v>-17.909600747763388</v>
      </c>
    </row>
    <row r="19" spans="1:7" ht="15.6" customHeight="1">
      <c r="A19" s="272" t="s">
        <v>143</v>
      </c>
      <c r="B19" s="273">
        <v>478640</v>
      </c>
      <c r="C19" s="273">
        <v>429095</v>
      </c>
      <c r="D19" s="273">
        <v>1029204</v>
      </c>
      <c r="E19" s="273">
        <v>972221</v>
      </c>
      <c r="F19" s="274">
        <v>-5.5366088744311099</v>
      </c>
    </row>
    <row r="20" spans="1:7" ht="15.6" customHeight="1">
      <c r="A20" s="272" t="s">
        <v>142</v>
      </c>
      <c r="B20" s="273">
        <v>714860</v>
      </c>
      <c r="C20" s="273">
        <v>1094849</v>
      </c>
      <c r="D20" s="273">
        <v>2086823</v>
      </c>
      <c r="E20" s="273">
        <v>2939580</v>
      </c>
      <c r="F20" s="274">
        <v>40.863887354126348</v>
      </c>
    </row>
    <row r="21" spans="1:7" ht="15.6" customHeight="1">
      <c r="A21" s="272" t="s">
        <v>149</v>
      </c>
      <c r="B21" s="273">
        <v>1163303</v>
      </c>
      <c r="C21" s="273">
        <v>1146030</v>
      </c>
      <c r="D21" s="273">
        <v>4009029</v>
      </c>
      <c r="E21" s="273">
        <v>3813132</v>
      </c>
      <c r="F21" s="274">
        <v>-4.8863951844698619</v>
      </c>
    </row>
    <row r="22" spans="1:7" ht="15.6" customHeight="1">
      <c r="A22" s="272" t="s">
        <v>146</v>
      </c>
      <c r="B22" s="273">
        <v>145237</v>
      </c>
      <c r="C22" s="273">
        <v>181909</v>
      </c>
      <c r="D22" s="273">
        <v>424241</v>
      </c>
      <c r="E22" s="273">
        <v>446250</v>
      </c>
      <c r="F22" s="274">
        <v>5.187853130649799</v>
      </c>
    </row>
    <row r="23" spans="1:7" ht="15.6" customHeight="1">
      <c r="A23" s="272" t="s">
        <v>165</v>
      </c>
      <c r="B23" s="273">
        <v>100431</v>
      </c>
      <c r="C23" s="273">
        <v>77616</v>
      </c>
      <c r="D23" s="273">
        <v>378984</v>
      </c>
      <c r="E23" s="273">
        <v>279114</v>
      </c>
      <c r="F23" s="274">
        <v>-26.352035969856249</v>
      </c>
    </row>
    <row r="24" spans="1:7" ht="15.6" customHeight="1">
      <c r="A24" s="272" t="s">
        <v>141</v>
      </c>
      <c r="B24" s="273">
        <v>108923</v>
      </c>
      <c r="C24" s="273">
        <v>120745</v>
      </c>
      <c r="D24" s="273">
        <v>392425</v>
      </c>
      <c r="E24" s="273">
        <v>416580</v>
      </c>
      <c r="F24" s="274">
        <v>6.1553163024781838</v>
      </c>
    </row>
    <row r="25" spans="1:7" ht="15.6" customHeight="1">
      <c r="A25" s="272" t="s">
        <v>140</v>
      </c>
      <c r="B25" s="273">
        <v>0</v>
      </c>
      <c r="C25" s="273">
        <v>0</v>
      </c>
      <c r="D25" s="273">
        <v>11</v>
      </c>
      <c r="E25" s="273">
        <v>0</v>
      </c>
      <c r="F25" s="274">
        <v>-100</v>
      </c>
    </row>
    <row r="26" spans="1:7" ht="15.6" customHeight="1">
      <c r="A26" s="272" t="s">
        <v>152</v>
      </c>
      <c r="B26" s="273">
        <v>95868</v>
      </c>
      <c r="C26" s="273">
        <v>115835</v>
      </c>
      <c r="D26" s="273">
        <v>364326</v>
      </c>
      <c r="E26" s="273">
        <v>306319</v>
      </c>
      <c r="F26" s="274">
        <v>-15.92172944011682</v>
      </c>
    </row>
    <row r="27" spans="1:7" ht="15.6" customHeight="1">
      <c r="A27" s="272" t="s">
        <v>173</v>
      </c>
      <c r="B27" s="273">
        <v>146362</v>
      </c>
      <c r="C27" s="273">
        <v>189121</v>
      </c>
      <c r="D27" s="273">
        <v>490880</v>
      </c>
      <c r="E27" s="273">
        <v>570933</v>
      </c>
      <c r="F27" s="274">
        <v>16.308058996088661</v>
      </c>
    </row>
    <row r="28" spans="1:7" ht="15.6" customHeight="1">
      <c r="A28" s="272" t="s">
        <v>177</v>
      </c>
      <c r="B28" s="273">
        <v>39521</v>
      </c>
      <c r="C28" s="273">
        <v>95787</v>
      </c>
      <c r="D28" s="273">
        <v>170583</v>
      </c>
      <c r="E28" s="273">
        <v>276085</v>
      </c>
      <c r="F28" s="274">
        <v>61.847898090665552</v>
      </c>
    </row>
    <row r="29" spans="1:7" ht="15.6" customHeight="1">
      <c r="A29" s="272" t="s">
        <v>178</v>
      </c>
      <c r="B29" s="273">
        <v>267508</v>
      </c>
      <c r="C29" s="273">
        <v>349545</v>
      </c>
      <c r="D29" s="273">
        <v>889781</v>
      </c>
      <c r="E29" s="273">
        <v>746633</v>
      </c>
      <c r="F29" s="274">
        <v>-16.088003677309359</v>
      </c>
    </row>
    <row r="30" spans="1:7" ht="15.6" customHeight="1">
      <c r="A30" s="272" t="s">
        <v>179</v>
      </c>
      <c r="B30" s="273">
        <v>145102</v>
      </c>
      <c r="C30" s="273">
        <v>201895</v>
      </c>
      <c r="D30" s="273">
        <v>500308</v>
      </c>
      <c r="E30" s="273">
        <v>534148</v>
      </c>
      <c r="F30" s="274">
        <v>6.7638334785771974</v>
      </c>
    </row>
    <row r="31" spans="1:7" ht="15.6" customHeight="1">
      <c r="A31" s="272" t="s">
        <v>180</v>
      </c>
      <c r="B31" s="273">
        <v>2011398</v>
      </c>
      <c r="C31" s="273">
        <v>1686616</v>
      </c>
      <c r="D31" s="273">
        <v>6149381</v>
      </c>
      <c r="E31" s="273">
        <v>5211501</v>
      </c>
      <c r="F31" s="274">
        <v>-15.251616382201719</v>
      </c>
    </row>
    <row r="32" spans="1:7" ht="15.6" customHeight="1">
      <c r="A32" s="272" t="s">
        <v>181</v>
      </c>
      <c r="B32" s="273">
        <v>1522622</v>
      </c>
      <c r="C32" s="273">
        <v>1559290</v>
      </c>
      <c r="D32" s="273">
        <v>3984371</v>
      </c>
      <c r="E32" s="273">
        <v>4171153</v>
      </c>
      <c r="F32" s="274">
        <v>4.6878666670347684</v>
      </c>
    </row>
    <row r="33" spans="1:6" ht="15.6" customHeight="1">
      <c r="A33" s="272" t="s">
        <v>182</v>
      </c>
      <c r="B33" s="273">
        <v>157624</v>
      </c>
      <c r="C33" s="273">
        <v>155584</v>
      </c>
      <c r="D33" s="273">
        <v>390825</v>
      </c>
      <c r="E33" s="273">
        <v>415989</v>
      </c>
      <c r="F33" s="274">
        <v>6.4386873920552716</v>
      </c>
    </row>
    <row r="34" spans="1:6" ht="15.6" customHeight="1">
      <c r="A34" s="272" t="s">
        <v>183</v>
      </c>
      <c r="B34" s="273">
        <v>68276</v>
      </c>
      <c r="C34" s="273">
        <v>42916</v>
      </c>
      <c r="D34" s="273">
        <v>176280</v>
      </c>
      <c r="E34" s="273">
        <v>183497</v>
      </c>
      <c r="F34" s="274">
        <v>4.0940549126389811</v>
      </c>
    </row>
    <row r="35" spans="1:6" ht="15.6" customHeight="1">
      <c r="A35" s="276" t="s">
        <v>153</v>
      </c>
      <c r="B35" s="277">
        <f>SUM(B7:B34)</f>
        <v>16316211</v>
      </c>
      <c r="C35" s="277">
        <f>SUM(C7:C34)</f>
        <v>17232504</v>
      </c>
      <c r="D35" s="277">
        <f>SUM(D7:D34)</f>
        <v>48447075</v>
      </c>
      <c r="E35" s="277">
        <f>SUM(E7:E34)</f>
        <v>48280394</v>
      </c>
      <c r="F35" s="278">
        <f>E35*100/D35-100</f>
        <v>-0.34404760246103194</v>
      </c>
    </row>
    <row r="36" spans="1:6" ht="15.6" customHeight="1">
      <c r="A36" s="46" t="s">
        <v>234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2CBD7-A038-47E3-B666-B4E02EB15B78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235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481218</v>
      </c>
      <c r="C7" s="273">
        <v>451084</v>
      </c>
      <c r="D7" s="273">
        <v>1390374</v>
      </c>
      <c r="E7" s="273">
        <v>1342949</v>
      </c>
      <c r="F7" s="274">
        <v>-3.4109527364579582</v>
      </c>
      <c r="G7" s="6"/>
    </row>
    <row r="8" spans="1:14" s="33" customFormat="1" ht="15.6" customHeight="1">
      <c r="A8" s="272" t="s">
        <v>11</v>
      </c>
      <c r="B8" s="273">
        <v>1701</v>
      </c>
      <c r="C8" s="273">
        <v>0</v>
      </c>
      <c r="D8" s="273">
        <v>5201</v>
      </c>
      <c r="E8" s="273">
        <v>0</v>
      </c>
      <c r="F8" s="274">
        <v>-100</v>
      </c>
    </row>
    <row r="9" spans="1:14" ht="15.6" customHeight="1">
      <c r="A9" s="272" t="s">
        <v>8</v>
      </c>
      <c r="B9" s="273">
        <v>0</v>
      </c>
      <c r="C9" s="273">
        <v>6032</v>
      </c>
      <c r="D9" s="273">
        <v>18621</v>
      </c>
      <c r="E9" s="273">
        <v>12032</v>
      </c>
      <c r="F9" s="274">
        <v>-35.384780624026632</v>
      </c>
      <c r="G9" s="6"/>
    </row>
    <row r="10" spans="1:14" ht="15.6" customHeight="1">
      <c r="A10" s="272" t="s">
        <v>10</v>
      </c>
      <c r="B10" s="273">
        <v>22878</v>
      </c>
      <c r="C10" s="273">
        <v>24114</v>
      </c>
      <c r="D10" s="273">
        <v>55182</v>
      </c>
      <c r="E10" s="273">
        <v>81801</v>
      </c>
      <c r="F10" s="274">
        <v>48.23855605088616</v>
      </c>
    </row>
    <row r="11" spans="1:14" ht="15.6" customHeight="1">
      <c r="A11" s="272" t="s">
        <v>9</v>
      </c>
      <c r="B11" s="273">
        <v>1141608</v>
      </c>
      <c r="C11" s="273">
        <v>1077035</v>
      </c>
      <c r="D11" s="273">
        <v>3299495</v>
      </c>
      <c r="E11" s="273">
        <v>2920941</v>
      </c>
      <c r="F11" s="274">
        <v>-11.47308906362943</v>
      </c>
    </row>
    <row r="12" spans="1:14" ht="15.6" customHeight="1">
      <c r="A12" s="272" t="s">
        <v>6</v>
      </c>
      <c r="B12" s="273">
        <v>2010</v>
      </c>
      <c r="C12" s="273">
        <v>5852</v>
      </c>
      <c r="D12" s="273">
        <v>9001</v>
      </c>
      <c r="E12" s="273">
        <v>16144</v>
      </c>
      <c r="F12" s="274">
        <v>79.357849127874687</v>
      </c>
    </row>
    <row r="13" spans="1:14" ht="15.6" customHeight="1">
      <c r="A13" s="272" t="s">
        <v>175</v>
      </c>
      <c r="B13" s="273">
        <v>29071</v>
      </c>
      <c r="C13" s="273">
        <v>21500</v>
      </c>
      <c r="D13" s="273">
        <v>91452</v>
      </c>
      <c r="E13" s="273">
        <v>30992</v>
      </c>
      <c r="F13" s="274">
        <v>-66.11118400909767</v>
      </c>
    </row>
    <row r="14" spans="1:14" ht="15.6" customHeight="1">
      <c r="A14" s="272" t="s">
        <v>148</v>
      </c>
      <c r="B14" s="273">
        <v>507987</v>
      </c>
      <c r="C14" s="273">
        <v>780548</v>
      </c>
      <c r="D14" s="273">
        <v>1359854</v>
      </c>
      <c r="E14" s="273">
        <v>1617657</v>
      </c>
      <c r="F14" s="274">
        <v>18.958138153066429</v>
      </c>
    </row>
    <row r="15" spans="1:14" ht="15.6" customHeight="1">
      <c r="A15" s="272" t="s">
        <v>145</v>
      </c>
      <c r="B15" s="273">
        <v>1554831</v>
      </c>
      <c r="C15" s="273">
        <v>1216101</v>
      </c>
      <c r="D15" s="273">
        <v>4369414</v>
      </c>
      <c r="E15" s="273">
        <v>3969716</v>
      </c>
      <c r="F15" s="274">
        <v>-9.1476339847860544</v>
      </c>
    </row>
    <row r="16" spans="1:14" ht="15.6" customHeight="1">
      <c r="A16" s="272" t="s">
        <v>144</v>
      </c>
      <c r="B16" s="273">
        <v>1312453</v>
      </c>
      <c r="C16" s="273">
        <v>1762127</v>
      </c>
      <c r="D16" s="273">
        <v>4892572</v>
      </c>
      <c r="E16" s="273">
        <v>4865500</v>
      </c>
      <c r="F16" s="274">
        <v>-0.55332859690159353</v>
      </c>
      <c r="G16" s="1"/>
    </row>
    <row r="17" spans="1:7" ht="15.6" customHeight="1">
      <c r="A17" s="272" t="s">
        <v>150</v>
      </c>
      <c r="B17" s="273">
        <v>548747</v>
      </c>
      <c r="C17" s="273">
        <v>480482</v>
      </c>
      <c r="D17" s="273">
        <v>1441990</v>
      </c>
      <c r="E17" s="273">
        <v>1587755</v>
      </c>
      <c r="F17" s="274">
        <v>10.108599920942581</v>
      </c>
      <c r="G17" s="2"/>
    </row>
    <row r="18" spans="1:7" ht="15.6" customHeight="1">
      <c r="A18" s="272" t="s">
        <v>147</v>
      </c>
      <c r="B18" s="273">
        <v>36110</v>
      </c>
      <c r="C18" s="273">
        <v>16780</v>
      </c>
      <c r="D18" s="273">
        <v>89032</v>
      </c>
      <c r="E18" s="273">
        <v>73375</v>
      </c>
      <c r="F18" s="274">
        <v>-17.58581184293288</v>
      </c>
    </row>
    <row r="19" spans="1:7" ht="15.6" customHeight="1">
      <c r="A19" s="272" t="s">
        <v>143</v>
      </c>
      <c r="B19" s="273">
        <v>188246</v>
      </c>
      <c r="C19" s="273">
        <v>232074</v>
      </c>
      <c r="D19" s="273">
        <v>453085</v>
      </c>
      <c r="E19" s="273">
        <v>490776</v>
      </c>
      <c r="F19" s="274">
        <v>8.3187481377666472</v>
      </c>
    </row>
    <row r="20" spans="1:7" ht="15.6" customHeight="1">
      <c r="A20" s="272" t="s">
        <v>142</v>
      </c>
      <c r="B20" s="273">
        <v>64042</v>
      </c>
      <c r="C20" s="273">
        <v>101080</v>
      </c>
      <c r="D20" s="273">
        <v>256719</v>
      </c>
      <c r="E20" s="273">
        <v>294631</v>
      </c>
      <c r="F20" s="274">
        <v>14.76789797404945</v>
      </c>
    </row>
    <row r="21" spans="1:7" ht="15.6" customHeight="1">
      <c r="A21" s="272" t="s">
        <v>149</v>
      </c>
      <c r="B21" s="273">
        <v>915432</v>
      </c>
      <c r="C21" s="273">
        <v>920378</v>
      </c>
      <c r="D21" s="273">
        <v>3248252</v>
      </c>
      <c r="E21" s="273">
        <v>3091167</v>
      </c>
      <c r="F21" s="274">
        <v>-4.835985631656655</v>
      </c>
    </row>
    <row r="22" spans="1:7" ht="15.6" customHeight="1">
      <c r="A22" s="272" t="s">
        <v>146</v>
      </c>
      <c r="B22" s="273">
        <v>102830</v>
      </c>
      <c r="C22" s="273">
        <v>100955</v>
      </c>
      <c r="D22" s="273">
        <v>294222</v>
      </c>
      <c r="E22" s="273">
        <v>253305</v>
      </c>
      <c r="F22" s="274">
        <v>-13.906845851092029</v>
      </c>
    </row>
    <row r="23" spans="1:7" ht="15.6" customHeight="1">
      <c r="A23" s="272" t="s">
        <v>165</v>
      </c>
      <c r="B23" s="273">
        <v>16812</v>
      </c>
      <c r="C23" s="273">
        <v>6283</v>
      </c>
      <c r="D23" s="273">
        <v>16812</v>
      </c>
      <c r="E23" s="273">
        <v>12659</v>
      </c>
      <c r="F23" s="274">
        <v>-24.702593385676892</v>
      </c>
    </row>
    <row r="24" spans="1:7" ht="15.6" customHeight="1">
      <c r="A24" s="272" t="s">
        <v>141</v>
      </c>
      <c r="B24" s="273">
        <v>0</v>
      </c>
      <c r="C24" s="273">
        <v>0</v>
      </c>
      <c r="D24" s="273">
        <v>0</v>
      </c>
      <c r="E24" s="273">
        <v>0</v>
      </c>
      <c r="F24" s="274"/>
    </row>
    <row r="25" spans="1:7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7" ht="15.6" customHeight="1">
      <c r="A26" s="272" t="s">
        <v>152</v>
      </c>
      <c r="B26" s="273">
        <v>68361</v>
      </c>
      <c r="C26" s="273">
        <v>77655</v>
      </c>
      <c r="D26" s="273">
        <v>250223</v>
      </c>
      <c r="E26" s="273">
        <v>179962</v>
      </c>
      <c r="F26" s="274">
        <v>-28.0793532169305</v>
      </c>
    </row>
    <row r="27" spans="1:7" ht="15.6" customHeight="1">
      <c r="A27" s="272" t="s">
        <v>173</v>
      </c>
      <c r="B27" s="273">
        <v>0</v>
      </c>
      <c r="C27" s="273">
        <v>0</v>
      </c>
      <c r="D27" s="273">
        <v>0</v>
      </c>
      <c r="E27" s="273">
        <v>0</v>
      </c>
      <c r="F27" s="274"/>
    </row>
    <row r="28" spans="1:7" ht="15.6" customHeight="1">
      <c r="A28" s="272" t="s">
        <v>177</v>
      </c>
      <c r="B28" s="273">
        <v>1224</v>
      </c>
      <c r="C28" s="273">
        <v>30128</v>
      </c>
      <c r="D28" s="273">
        <v>52134</v>
      </c>
      <c r="E28" s="273">
        <v>98433</v>
      </c>
      <c r="F28" s="274">
        <v>88.807687881229128</v>
      </c>
    </row>
    <row r="29" spans="1:7" ht="15.6" customHeight="1">
      <c r="A29" s="272" t="s">
        <v>178</v>
      </c>
      <c r="B29" s="273">
        <v>15702</v>
      </c>
      <c r="C29" s="273">
        <v>16228</v>
      </c>
      <c r="D29" s="273">
        <v>49691</v>
      </c>
      <c r="E29" s="273">
        <v>51120</v>
      </c>
      <c r="F29" s="274">
        <v>2.8757722726449511</v>
      </c>
    </row>
    <row r="30" spans="1:7" ht="15.6" customHeight="1">
      <c r="A30" s="272" t="s">
        <v>179</v>
      </c>
      <c r="B30" s="273">
        <v>33546</v>
      </c>
      <c r="C30" s="273">
        <v>22237</v>
      </c>
      <c r="D30" s="273">
        <v>124942</v>
      </c>
      <c r="E30" s="273">
        <v>82461</v>
      </c>
      <c r="F30" s="274">
        <v>-34.00057626738807</v>
      </c>
    </row>
    <row r="31" spans="1:7" ht="15.6" customHeight="1">
      <c r="A31" s="272" t="s">
        <v>180</v>
      </c>
      <c r="B31" s="273">
        <v>1160310</v>
      </c>
      <c r="C31" s="273">
        <v>1023306</v>
      </c>
      <c r="D31" s="273">
        <v>3505882</v>
      </c>
      <c r="E31" s="273">
        <v>3243304</v>
      </c>
      <c r="F31" s="274">
        <v>-7.4896416935880836</v>
      </c>
    </row>
    <row r="32" spans="1:7" ht="15.6" customHeight="1">
      <c r="A32" s="272" t="s">
        <v>181</v>
      </c>
      <c r="B32" s="273">
        <v>235556</v>
      </c>
      <c r="C32" s="273">
        <v>299337</v>
      </c>
      <c r="D32" s="273">
        <v>671507</v>
      </c>
      <c r="E32" s="273">
        <v>699472</v>
      </c>
      <c r="F32" s="274">
        <v>4.1645135493747603</v>
      </c>
    </row>
    <row r="33" spans="1:6" ht="15.6" customHeight="1">
      <c r="A33" s="272" t="s">
        <v>182</v>
      </c>
      <c r="B33" s="273">
        <v>0</v>
      </c>
      <c r="C33" s="273">
        <v>0</v>
      </c>
      <c r="D33" s="273">
        <v>6000</v>
      </c>
      <c r="E33" s="273">
        <v>2986</v>
      </c>
      <c r="F33" s="274">
        <v>-50.233333333333327</v>
      </c>
    </row>
    <row r="34" spans="1:6" ht="15.6" customHeight="1">
      <c r="A34" s="272" t="s">
        <v>183</v>
      </c>
      <c r="B34" s="273">
        <v>26499</v>
      </c>
      <c r="C34" s="273">
        <v>14807</v>
      </c>
      <c r="D34" s="273">
        <v>54883</v>
      </c>
      <c r="E34" s="273">
        <v>68645</v>
      </c>
      <c r="F34" s="274">
        <v>25.075159885574759</v>
      </c>
    </row>
    <row r="35" spans="1:6" ht="15.6" customHeight="1">
      <c r="A35" s="276" t="s">
        <v>153</v>
      </c>
      <c r="B35" s="277">
        <f>SUM(B7:B34)</f>
        <v>8467174</v>
      </c>
      <c r="C35" s="277">
        <f>SUM(C7:C34)</f>
        <v>8686123</v>
      </c>
      <c r="D35" s="277">
        <f>SUM(D7:D34)</f>
        <v>26006540</v>
      </c>
      <c r="E35" s="277">
        <f>SUM(E7:E34)</f>
        <v>25087783</v>
      </c>
      <c r="F35" s="278">
        <f>E35*100/D35-100</f>
        <v>-3.532792136131917</v>
      </c>
    </row>
    <row r="36" spans="1:6" ht="15.6" customHeight="1">
      <c r="A36" s="46" t="s">
        <v>234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DF39D-C2A0-4689-A9C9-D64EBB335DB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236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161626</v>
      </c>
      <c r="C7" s="273">
        <v>241617</v>
      </c>
      <c r="D7" s="273">
        <v>725721</v>
      </c>
      <c r="E7" s="273">
        <v>641644</v>
      </c>
      <c r="F7" s="274">
        <v>-11.58530619893871</v>
      </c>
      <c r="G7" s="6"/>
    </row>
    <row r="8" spans="1:14" ht="15.6" customHeight="1">
      <c r="A8" s="272" t="s">
        <v>11</v>
      </c>
      <c r="B8" s="273">
        <v>135447</v>
      </c>
      <c r="C8" s="273">
        <v>58910</v>
      </c>
      <c r="D8" s="273">
        <v>210825</v>
      </c>
      <c r="E8" s="273">
        <v>140703</v>
      </c>
      <c r="F8" s="274">
        <v>-33.26076129491284</v>
      </c>
    </row>
    <row r="9" spans="1:14" ht="15.6" customHeight="1">
      <c r="A9" s="272" t="s">
        <v>8</v>
      </c>
      <c r="B9" s="273">
        <v>36837</v>
      </c>
      <c r="C9" s="273">
        <v>9328</v>
      </c>
      <c r="D9" s="273">
        <v>76553</v>
      </c>
      <c r="E9" s="273">
        <v>50774</v>
      </c>
      <c r="F9" s="274">
        <v>-33.674709025119853</v>
      </c>
    </row>
    <row r="10" spans="1:14" ht="15.6" customHeight="1">
      <c r="A10" s="272" t="s">
        <v>10</v>
      </c>
      <c r="B10" s="273">
        <v>74742</v>
      </c>
      <c r="C10" s="273">
        <v>182000</v>
      </c>
      <c r="D10" s="273">
        <v>353908</v>
      </c>
      <c r="E10" s="273">
        <v>385293</v>
      </c>
      <c r="F10" s="274">
        <v>8.868123919210646</v>
      </c>
    </row>
    <row r="11" spans="1:14" ht="15.6" customHeight="1">
      <c r="A11" s="272" t="s">
        <v>9</v>
      </c>
      <c r="B11" s="273">
        <v>0</v>
      </c>
      <c r="C11" s="273">
        <v>12581</v>
      </c>
      <c r="D11" s="273">
        <v>42624</v>
      </c>
      <c r="E11" s="273">
        <v>40896</v>
      </c>
      <c r="F11" s="274">
        <v>-4.0540540540540491</v>
      </c>
    </row>
    <row r="12" spans="1:14" ht="15.6" customHeight="1">
      <c r="A12" s="272" t="s">
        <v>6</v>
      </c>
      <c r="B12" s="273">
        <v>93963</v>
      </c>
      <c r="C12" s="273">
        <v>59757</v>
      </c>
      <c r="D12" s="273">
        <v>300867</v>
      </c>
      <c r="E12" s="273">
        <v>223769</v>
      </c>
      <c r="F12" s="274">
        <v>-25.625276284870051</v>
      </c>
    </row>
    <row r="13" spans="1:14" ht="15.6" customHeight="1">
      <c r="A13" s="272" t="s">
        <v>175</v>
      </c>
      <c r="B13" s="273">
        <v>0</v>
      </c>
      <c r="C13" s="273">
        <v>9800</v>
      </c>
      <c r="D13" s="273">
        <v>22985</v>
      </c>
      <c r="E13" s="273">
        <v>21340</v>
      </c>
      <c r="F13" s="274">
        <v>-7.1568414183162909</v>
      </c>
    </row>
    <row r="14" spans="1:14" ht="15.6" customHeight="1">
      <c r="A14" s="272" t="s">
        <v>148</v>
      </c>
      <c r="B14" s="273">
        <v>265773</v>
      </c>
      <c r="C14" s="273">
        <v>325851</v>
      </c>
      <c r="D14" s="273">
        <v>716639</v>
      </c>
      <c r="E14" s="273">
        <v>650324</v>
      </c>
      <c r="F14" s="274">
        <v>-9.2536130464571471</v>
      </c>
    </row>
    <row r="15" spans="1:14" ht="15.6" customHeight="1">
      <c r="A15" s="272" t="s">
        <v>145</v>
      </c>
      <c r="B15" s="273">
        <v>109698</v>
      </c>
      <c r="C15" s="273">
        <v>250950</v>
      </c>
      <c r="D15" s="273">
        <v>446423</v>
      </c>
      <c r="E15" s="273">
        <v>520774</v>
      </c>
      <c r="F15" s="274">
        <v>16.654831852301509</v>
      </c>
    </row>
    <row r="16" spans="1:14" ht="15.6" customHeight="1">
      <c r="A16" s="272" t="s">
        <v>144</v>
      </c>
      <c r="B16" s="273">
        <v>325212</v>
      </c>
      <c r="C16" s="273">
        <v>524143</v>
      </c>
      <c r="D16" s="273">
        <v>1317332</v>
      </c>
      <c r="E16" s="273">
        <v>1350603</v>
      </c>
      <c r="F16" s="274">
        <v>2.5256351474039889</v>
      </c>
      <c r="G16" s="1"/>
    </row>
    <row r="17" spans="1:7" ht="15.6" customHeight="1">
      <c r="A17" s="272" t="s">
        <v>150</v>
      </c>
      <c r="B17" s="273">
        <v>547782</v>
      </c>
      <c r="C17" s="273">
        <v>576283</v>
      </c>
      <c r="D17" s="273">
        <v>1159384</v>
      </c>
      <c r="E17" s="273">
        <v>1556819</v>
      </c>
      <c r="F17" s="274">
        <v>34.279841709045478</v>
      </c>
      <c r="G17" s="2"/>
    </row>
    <row r="18" spans="1:7" ht="15.6" customHeight="1">
      <c r="A18" s="272" t="s">
        <v>147</v>
      </c>
      <c r="B18" s="273">
        <v>0</v>
      </c>
      <c r="C18" s="273">
        <v>0</v>
      </c>
      <c r="D18" s="273">
        <v>0</v>
      </c>
      <c r="E18" s="273">
        <v>0</v>
      </c>
      <c r="F18" s="274"/>
    </row>
    <row r="19" spans="1:7" ht="15.6" customHeight="1">
      <c r="A19" s="272" t="s">
        <v>143</v>
      </c>
      <c r="B19" s="273">
        <v>273812</v>
      </c>
      <c r="C19" s="273">
        <v>192592</v>
      </c>
      <c r="D19" s="273">
        <v>549735</v>
      </c>
      <c r="E19" s="273">
        <v>469581</v>
      </c>
      <c r="F19" s="274">
        <v>-14.580479685666729</v>
      </c>
    </row>
    <row r="20" spans="1:7" ht="15.6" customHeight="1">
      <c r="A20" s="272" t="s">
        <v>142</v>
      </c>
      <c r="B20" s="273">
        <v>537698</v>
      </c>
      <c r="C20" s="273">
        <v>942844</v>
      </c>
      <c r="D20" s="273">
        <v>1598077</v>
      </c>
      <c r="E20" s="273">
        <v>2520854</v>
      </c>
      <c r="F20" s="274">
        <v>57.742962322841777</v>
      </c>
    </row>
    <row r="21" spans="1:7" ht="15.6" customHeight="1">
      <c r="A21" s="272" t="s">
        <v>149</v>
      </c>
      <c r="B21" s="273">
        <v>229472</v>
      </c>
      <c r="C21" s="273">
        <v>216537</v>
      </c>
      <c r="D21" s="273">
        <v>739344</v>
      </c>
      <c r="E21" s="273">
        <v>710713</v>
      </c>
      <c r="F21" s="274">
        <v>-3.872486961414439</v>
      </c>
    </row>
    <row r="22" spans="1:7" ht="15.6" customHeight="1">
      <c r="A22" s="272" t="s">
        <v>146</v>
      </c>
      <c r="B22" s="273">
        <v>12487</v>
      </c>
      <c r="C22" s="273">
        <v>42354</v>
      </c>
      <c r="D22" s="273">
        <v>37567</v>
      </c>
      <c r="E22" s="273">
        <v>88606</v>
      </c>
      <c r="F22" s="274">
        <v>135.86126121329889</v>
      </c>
    </row>
    <row r="23" spans="1:7" ht="15.6" customHeight="1">
      <c r="A23" s="272" t="s">
        <v>165</v>
      </c>
      <c r="B23" s="273">
        <v>65741</v>
      </c>
      <c r="C23" s="273">
        <v>53943</v>
      </c>
      <c r="D23" s="273">
        <v>311829</v>
      </c>
      <c r="E23" s="273">
        <v>229554</v>
      </c>
      <c r="F23" s="274">
        <v>-26.38465312719471</v>
      </c>
    </row>
    <row r="24" spans="1:7" ht="15.6" customHeight="1">
      <c r="A24" s="272" t="s">
        <v>141</v>
      </c>
      <c r="B24" s="273">
        <v>86967</v>
      </c>
      <c r="C24" s="273">
        <v>88332</v>
      </c>
      <c r="D24" s="273">
        <v>321158</v>
      </c>
      <c r="E24" s="273">
        <v>314205</v>
      </c>
      <c r="F24" s="274">
        <v>-2.164977985913481</v>
      </c>
    </row>
    <row r="25" spans="1:7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7" ht="15.6" customHeight="1">
      <c r="A26" s="272" t="s">
        <v>152</v>
      </c>
      <c r="B26" s="273">
        <v>5483</v>
      </c>
      <c r="C26" s="273">
        <v>5333</v>
      </c>
      <c r="D26" s="273">
        <v>41268</v>
      </c>
      <c r="E26" s="273">
        <v>38223</v>
      </c>
      <c r="F26" s="274">
        <v>-7.3785984297761047</v>
      </c>
    </row>
    <row r="27" spans="1:7" ht="15.6" customHeight="1">
      <c r="A27" s="272" t="s">
        <v>173</v>
      </c>
      <c r="B27" s="273">
        <v>27623</v>
      </c>
      <c r="C27" s="273">
        <v>77902</v>
      </c>
      <c r="D27" s="273">
        <v>155596</v>
      </c>
      <c r="E27" s="273">
        <v>242828</v>
      </c>
      <c r="F27" s="274">
        <v>56.063137869868108</v>
      </c>
    </row>
    <row r="28" spans="1:7" ht="15.6" customHeight="1">
      <c r="A28" s="272" t="s">
        <v>177</v>
      </c>
      <c r="B28" s="273">
        <v>17465</v>
      </c>
      <c r="C28" s="273">
        <v>11721</v>
      </c>
      <c r="D28" s="273">
        <v>32411</v>
      </c>
      <c r="E28" s="273">
        <v>41677</v>
      </c>
      <c r="F28" s="274">
        <v>28.58905927000092</v>
      </c>
    </row>
    <row r="29" spans="1:7" ht="15.6" customHeight="1">
      <c r="A29" s="272" t="s">
        <v>178</v>
      </c>
      <c r="B29" s="273">
        <v>171038</v>
      </c>
      <c r="C29" s="273">
        <v>238602</v>
      </c>
      <c r="D29" s="273">
        <v>638830</v>
      </c>
      <c r="E29" s="273">
        <v>466474</v>
      </c>
      <c r="F29" s="274">
        <v>-26.979947716919991</v>
      </c>
    </row>
    <row r="30" spans="1:7" ht="15.6" customHeight="1">
      <c r="A30" s="272" t="s">
        <v>179</v>
      </c>
      <c r="B30" s="273">
        <v>82998</v>
      </c>
      <c r="C30" s="273">
        <v>157293</v>
      </c>
      <c r="D30" s="273">
        <v>322786</v>
      </c>
      <c r="E30" s="273">
        <v>406038</v>
      </c>
      <c r="F30" s="274">
        <v>25.791701003141402</v>
      </c>
    </row>
    <row r="31" spans="1:7" ht="15.6" customHeight="1">
      <c r="A31" s="272" t="s">
        <v>180</v>
      </c>
      <c r="B31" s="273">
        <v>730495</v>
      </c>
      <c r="C31" s="273">
        <v>580178</v>
      </c>
      <c r="D31" s="273">
        <v>2400596</v>
      </c>
      <c r="E31" s="273">
        <v>1727835</v>
      </c>
      <c r="F31" s="274">
        <v>-28.024748854034581</v>
      </c>
    </row>
    <row r="32" spans="1:7" ht="15.6" customHeight="1">
      <c r="A32" s="272" t="s">
        <v>181</v>
      </c>
      <c r="B32" s="273">
        <v>195251</v>
      </c>
      <c r="C32" s="273">
        <v>169409</v>
      </c>
      <c r="D32" s="273">
        <v>545008</v>
      </c>
      <c r="E32" s="273">
        <v>490331</v>
      </c>
      <c r="F32" s="274">
        <v>-10.032329800663479</v>
      </c>
    </row>
    <row r="33" spans="1:7" ht="15.6" customHeight="1">
      <c r="A33" s="272" t="s">
        <v>182</v>
      </c>
      <c r="B33" s="273">
        <v>5727</v>
      </c>
      <c r="C33" s="273">
        <v>5121</v>
      </c>
      <c r="D33" s="273">
        <v>13397</v>
      </c>
      <c r="E33" s="273">
        <v>13887</v>
      </c>
      <c r="F33" s="274">
        <v>3.65753526909009</v>
      </c>
    </row>
    <row r="34" spans="1:7" ht="15.6" customHeight="1">
      <c r="A34" s="272" t="s">
        <v>183</v>
      </c>
      <c r="B34" s="273">
        <v>18994</v>
      </c>
      <c r="C34" s="273">
        <v>5457</v>
      </c>
      <c r="D34" s="273">
        <v>53770</v>
      </c>
      <c r="E34" s="273">
        <v>42229</v>
      </c>
      <c r="F34" s="274">
        <v>-21.46364143574483</v>
      </c>
    </row>
    <row r="35" spans="1:7" s="33" customFormat="1" ht="15.6" customHeight="1">
      <c r="A35" s="276" t="s">
        <v>153</v>
      </c>
      <c r="B35" s="277">
        <f>SUM(B7:B34)</f>
        <v>4212331</v>
      </c>
      <c r="C35" s="277">
        <f>SUM(C7:C34)</f>
        <v>5038838</v>
      </c>
      <c r="D35" s="277">
        <f>SUM(D7:D34)</f>
        <v>13134633</v>
      </c>
      <c r="E35" s="277">
        <f>SUM(E7:E34)</f>
        <v>13385974</v>
      </c>
      <c r="F35" s="278">
        <f>E35*100/D35-100</f>
        <v>1.9135745932147472</v>
      </c>
      <c r="G35" s="275"/>
    </row>
    <row r="36" spans="1:7" ht="15.6" customHeight="1">
      <c r="A36" s="46" t="s">
        <v>234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2FDB2-D066-46D9-B142-0550B4346711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237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36572</v>
      </c>
      <c r="C7" s="273">
        <v>43233</v>
      </c>
      <c r="D7" s="273">
        <v>72417</v>
      </c>
      <c r="E7" s="273">
        <v>66298</v>
      </c>
      <c r="F7" s="274">
        <v>-8.4496734192247658</v>
      </c>
      <c r="G7" s="6"/>
    </row>
    <row r="8" spans="1:14" s="33" customFormat="1" ht="15.6" customHeight="1">
      <c r="A8" s="272" t="s">
        <v>11</v>
      </c>
      <c r="B8" s="273">
        <v>12694</v>
      </c>
      <c r="C8" s="273">
        <v>14539</v>
      </c>
      <c r="D8" s="273">
        <v>36901</v>
      </c>
      <c r="E8" s="273">
        <v>57916</v>
      </c>
      <c r="F8" s="274">
        <v>56.949676160537649</v>
      </c>
      <c r="G8" s="275"/>
    </row>
    <row r="9" spans="1:14" ht="15.6" customHeight="1">
      <c r="A9" s="272" t="s">
        <v>8</v>
      </c>
      <c r="B9" s="273">
        <v>21967</v>
      </c>
      <c r="C9" s="273">
        <v>58198</v>
      </c>
      <c r="D9" s="273">
        <v>124294</v>
      </c>
      <c r="E9" s="273">
        <v>158087</v>
      </c>
      <c r="F9" s="274">
        <v>27.187957584436901</v>
      </c>
      <c r="G9" s="279"/>
    </row>
    <row r="10" spans="1:14" ht="15.6" customHeight="1">
      <c r="A10" s="272" t="s">
        <v>10</v>
      </c>
      <c r="B10" s="273">
        <v>63178</v>
      </c>
      <c r="C10" s="273">
        <v>632</v>
      </c>
      <c r="D10" s="273">
        <v>92619</v>
      </c>
      <c r="E10" s="273">
        <v>15982</v>
      </c>
      <c r="F10" s="274">
        <v>-82.744361308154907</v>
      </c>
      <c r="G10" s="280"/>
    </row>
    <row r="11" spans="1:14" ht="15.6" customHeight="1">
      <c r="A11" s="272" t="s">
        <v>9</v>
      </c>
      <c r="B11" s="273">
        <v>493913</v>
      </c>
      <c r="C11" s="273">
        <v>500464</v>
      </c>
      <c r="D11" s="273">
        <v>1440758</v>
      </c>
      <c r="E11" s="273">
        <v>1481616</v>
      </c>
      <c r="F11" s="274">
        <v>2.835868341525781</v>
      </c>
    </row>
    <row r="12" spans="1:14" ht="15.6" customHeight="1">
      <c r="A12" s="272" t="s">
        <v>6</v>
      </c>
      <c r="B12" s="273">
        <v>2597</v>
      </c>
      <c r="C12" s="273">
        <v>3548</v>
      </c>
      <c r="D12" s="273">
        <v>8875</v>
      </c>
      <c r="E12" s="273">
        <v>15016</v>
      </c>
      <c r="F12" s="274">
        <v>69.194366197183086</v>
      </c>
    </row>
    <row r="13" spans="1:14" ht="15.6" customHeight="1">
      <c r="A13" s="272" t="s">
        <v>175</v>
      </c>
      <c r="B13" s="273">
        <v>3396</v>
      </c>
      <c r="C13" s="273">
        <v>372</v>
      </c>
      <c r="D13" s="273">
        <v>3422</v>
      </c>
      <c r="E13" s="273">
        <v>687</v>
      </c>
      <c r="F13" s="274">
        <v>-79.92402104032729</v>
      </c>
    </row>
    <row r="14" spans="1:14" ht="15.6" customHeight="1">
      <c r="A14" s="272" t="s">
        <v>148</v>
      </c>
      <c r="B14" s="273">
        <v>698664</v>
      </c>
      <c r="C14" s="273">
        <v>703843</v>
      </c>
      <c r="D14" s="273">
        <v>1825947</v>
      </c>
      <c r="E14" s="273">
        <v>2016339</v>
      </c>
      <c r="F14" s="274">
        <v>10.427027728625211</v>
      </c>
    </row>
    <row r="15" spans="1:14" ht="15.6" customHeight="1">
      <c r="A15" s="272" t="s">
        <v>145</v>
      </c>
      <c r="B15" s="273">
        <v>376154</v>
      </c>
      <c r="C15" s="273">
        <v>311920</v>
      </c>
      <c r="D15" s="273">
        <v>867416</v>
      </c>
      <c r="E15" s="273">
        <v>939915</v>
      </c>
      <c r="F15" s="274">
        <v>8.3580427384323031</v>
      </c>
    </row>
    <row r="16" spans="1:14" ht="15.6" customHeight="1">
      <c r="A16" s="272" t="s">
        <v>144</v>
      </c>
      <c r="B16" s="273">
        <v>33891</v>
      </c>
      <c r="C16" s="273">
        <v>45478</v>
      </c>
      <c r="D16" s="273">
        <v>92099</v>
      </c>
      <c r="E16" s="273">
        <v>120897</v>
      </c>
      <c r="F16" s="274">
        <v>31.268526259785659</v>
      </c>
      <c r="G16" s="1"/>
    </row>
    <row r="17" spans="1:7" ht="15.6" customHeight="1">
      <c r="A17" s="272" t="s">
        <v>150</v>
      </c>
      <c r="B17" s="273">
        <v>17648</v>
      </c>
      <c r="C17" s="273">
        <v>10371</v>
      </c>
      <c r="D17" s="273">
        <v>48590</v>
      </c>
      <c r="E17" s="273">
        <v>22307</v>
      </c>
      <c r="F17" s="274">
        <v>-54.091376826507513</v>
      </c>
      <c r="G17" s="2"/>
    </row>
    <row r="18" spans="1:7" ht="15.6" customHeight="1">
      <c r="A18" s="272" t="s">
        <v>147</v>
      </c>
      <c r="B18" s="273">
        <v>168</v>
      </c>
      <c r="C18" s="273">
        <v>198</v>
      </c>
      <c r="D18" s="273">
        <v>836</v>
      </c>
      <c r="E18" s="273">
        <v>398</v>
      </c>
      <c r="F18" s="274">
        <v>-52.392344497607652</v>
      </c>
    </row>
    <row r="19" spans="1:7" ht="15.6" customHeight="1">
      <c r="A19" s="272" t="s">
        <v>143</v>
      </c>
      <c r="B19" s="273">
        <v>16582</v>
      </c>
      <c r="C19" s="273">
        <v>4429</v>
      </c>
      <c r="D19" s="273">
        <v>26384</v>
      </c>
      <c r="E19" s="273">
        <v>11864</v>
      </c>
      <c r="F19" s="274">
        <v>-55.033353547604612</v>
      </c>
    </row>
    <row r="20" spans="1:7" ht="15.6" customHeight="1">
      <c r="A20" s="272" t="s">
        <v>142</v>
      </c>
      <c r="B20" s="273">
        <v>113120</v>
      </c>
      <c r="C20" s="273">
        <v>50925</v>
      </c>
      <c r="D20" s="273">
        <v>232027</v>
      </c>
      <c r="E20" s="273">
        <v>124095</v>
      </c>
      <c r="F20" s="274">
        <v>-46.517000176703583</v>
      </c>
    </row>
    <row r="21" spans="1:7" ht="15.6" customHeight="1">
      <c r="A21" s="272" t="s">
        <v>149</v>
      </c>
      <c r="B21" s="273">
        <v>18399</v>
      </c>
      <c r="C21" s="273">
        <v>9115</v>
      </c>
      <c r="D21" s="273">
        <v>21433</v>
      </c>
      <c r="E21" s="273">
        <v>11252</v>
      </c>
      <c r="F21" s="274">
        <v>-47.501516353286988</v>
      </c>
    </row>
    <row r="22" spans="1:7" ht="15.6" customHeight="1">
      <c r="A22" s="272" t="s">
        <v>146</v>
      </c>
      <c r="B22" s="273">
        <v>29920</v>
      </c>
      <c r="C22" s="273">
        <v>38600</v>
      </c>
      <c r="D22" s="273">
        <v>92452</v>
      </c>
      <c r="E22" s="273">
        <v>104339</v>
      </c>
      <c r="F22" s="274">
        <v>12.857482801886389</v>
      </c>
    </row>
    <row r="23" spans="1:7" ht="15.6" customHeight="1">
      <c r="A23" s="272" t="s">
        <v>165</v>
      </c>
      <c r="B23" s="273">
        <v>17878</v>
      </c>
      <c r="C23" s="273">
        <v>17390</v>
      </c>
      <c r="D23" s="273">
        <v>50343</v>
      </c>
      <c r="E23" s="273">
        <v>36901</v>
      </c>
      <c r="F23" s="274">
        <v>-26.700832290487259</v>
      </c>
    </row>
    <row r="24" spans="1:7" ht="15.6" customHeight="1">
      <c r="A24" s="272" t="s">
        <v>141</v>
      </c>
      <c r="B24" s="273">
        <v>21956</v>
      </c>
      <c r="C24" s="273">
        <v>32413</v>
      </c>
      <c r="D24" s="273">
        <v>71267</v>
      </c>
      <c r="E24" s="273">
        <v>102375</v>
      </c>
      <c r="F24" s="274">
        <v>43.64993615558393</v>
      </c>
    </row>
    <row r="25" spans="1:7" ht="15.6" customHeight="1">
      <c r="A25" s="272" t="s">
        <v>140</v>
      </c>
      <c r="B25" s="273">
        <v>0</v>
      </c>
      <c r="C25" s="273">
        <v>0</v>
      </c>
      <c r="D25" s="273">
        <v>11</v>
      </c>
      <c r="E25" s="273">
        <v>0</v>
      </c>
      <c r="F25" s="274">
        <v>-100</v>
      </c>
    </row>
    <row r="26" spans="1:7" ht="15.6" customHeight="1">
      <c r="A26" s="272" t="s">
        <v>152</v>
      </c>
      <c r="B26" s="273">
        <v>22024</v>
      </c>
      <c r="C26" s="273">
        <v>32847</v>
      </c>
      <c r="D26" s="273">
        <v>72835</v>
      </c>
      <c r="E26" s="273">
        <v>88134</v>
      </c>
      <c r="F26" s="274">
        <v>21.005011326971921</v>
      </c>
    </row>
    <row r="27" spans="1:7" ht="15.6" customHeight="1">
      <c r="A27" s="272" t="s">
        <v>173</v>
      </c>
      <c r="B27" s="273">
        <v>118739</v>
      </c>
      <c r="C27" s="273">
        <v>111219</v>
      </c>
      <c r="D27" s="273">
        <v>335284</v>
      </c>
      <c r="E27" s="273">
        <v>328105</v>
      </c>
      <c r="F27" s="274">
        <v>-2.141169873897951</v>
      </c>
    </row>
    <row r="28" spans="1:7" ht="15.6" customHeight="1">
      <c r="A28" s="272" t="s">
        <v>177</v>
      </c>
      <c r="B28" s="273">
        <v>20832</v>
      </c>
      <c r="C28" s="273">
        <v>53938</v>
      </c>
      <c r="D28" s="273">
        <v>86038</v>
      </c>
      <c r="E28" s="273">
        <v>135975</v>
      </c>
      <c r="F28" s="274">
        <v>58.04063320858225</v>
      </c>
    </row>
    <row r="29" spans="1:7" ht="15.6" customHeight="1">
      <c r="A29" s="272" t="s">
        <v>178</v>
      </c>
      <c r="B29" s="273">
        <v>80768</v>
      </c>
      <c r="C29" s="273">
        <v>94715</v>
      </c>
      <c r="D29" s="273">
        <v>201260</v>
      </c>
      <c r="E29" s="273">
        <v>229039</v>
      </c>
      <c r="F29" s="274">
        <v>13.80254397297028</v>
      </c>
    </row>
    <row r="30" spans="1:7" ht="15.6" customHeight="1">
      <c r="A30" s="272" t="s">
        <v>179</v>
      </c>
      <c r="B30" s="273">
        <v>28558</v>
      </c>
      <c r="C30" s="273">
        <v>22365</v>
      </c>
      <c r="D30" s="273">
        <v>52580</v>
      </c>
      <c r="E30" s="273">
        <v>45649</v>
      </c>
      <c r="F30" s="274">
        <v>-13.181818181818191</v>
      </c>
    </row>
    <row r="31" spans="1:7" ht="15.6" customHeight="1">
      <c r="A31" s="272" t="s">
        <v>180</v>
      </c>
      <c r="B31" s="273">
        <v>120593</v>
      </c>
      <c r="C31" s="273">
        <v>83132</v>
      </c>
      <c r="D31" s="273">
        <v>242903</v>
      </c>
      <c r="E31" s="273">
        <v>240362</v>
      </c>
      <c r="F31" s="274">
        <v>-1.046096589996836</v>
      </c>
    </row>
    <row r="32" spans="1:7" ht="15.6" customHeight="1">
      <c r="A32" s="272" t="s">
        <v>181</v>
      </c>
      <c r="B32" s="273">
        <v>1091815</v>
      </c>
      <c r="C32" s="273">
        <v>1090544</v>
      </c>
      <c r="D32" s="273">
        <v>2767856</v>
      </c>
      <c r="E32" s="273">
        <v>2981350</v>
      </c>
      <c r="F32" s="274">
        <v>7.7133347977640483</v>
      </c>
    </row>
    <row r="33" spans="1:6" ht="15.6" customHeight="1">
      <c r="A33" s="272" t="s">
        <v>182</v>
      </c>
      <c r="B33" s="273">
        <v>151897</v>
      </c>
      <c r="C33" s="273">
        <v>150463</v>
      </c>
      <c r="D33" s="273">
        <v>371428</v>
      </c>
      <c r="E33" s="273">
        <v>399116</v>
      </c>
      <c r="F33" s="274">
        <v>7.4544730068815426</v>
      </c>
    </row>
    <row r="34" spans="1:6" ht="15.6" customHeight="1">
      <c r="A34" s="272" t="s">
        <v>183</v>
      </c>
      <c r="B34" s="273">
        <v>22783</v>
      </c>
      <c r="C34" s="273">
        <v>22652</v>
      </c>
      <c r="D34" s="273">
        <v>67627</v>
      </c>
      <c r="E34" s="273">
        <v>72623</v>
      </c>
      <c r="F34" s="274">
        <v>7.3875818829757378</v>
      </c>
    </row>
    <row r="35" spans="1:6" ht="15.6" customHeight="1">
      <c r="A35" s="276" t="s">
        <v>153</v>
      </c>
      <c r="B35" s="277">
        <f>SUM(B7:B34)</f>
        <v>3636706</v>
      </c>
      <c r="C35" s="277">
        <f>SUM(C7:C34)</f>
        <v>3507543</v>
      </c>
      <c r="D35" s="277">
        <f>SUM(D7:D34)</f>
        <v>9305902</v>
      </c>
      <c r="E35" s="277">
        <f>SUM(E7:E34)</f>
        <v>9806637</v>
      </c>
      <c r="F35" s="278">
        <f>E35*100/D35-100</f>
        <v>5.3808325082297301</v>
      </c>
    </row>
    <row r="36" spans="1:6" ht="15.6" customHeight="1">
      <c r="A36" s="46" t="s">
        <v>234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0FF98-4514-4FBE-8F30-2F839537EFF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238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276563</v>
      </c>
      <c r="C7" s="273">
        <v>266275</v>
      </c>
      <c r="D7" s="273">
        <v>635277</v>
      </c>
      <c r="E7" s="273">
        <v>594282</v>
      </c>
      <c r="F7" s="274">
        <v>-6.4530905416062581</v>
      </c>
      <c r="G7" s="6"/>
    </row>
    <row r="8" spans="1:14" s="33" customFormat="1" ht="15.6" customHeight="1">
      <c r="A8" s="272" t="s">
        <v>11</v>
      </c>
      <c r="B8" s="273">
        <v>74753</v>
      </c>
      <c r="C8" s="273">
        <v>56821</v>
      </c>
      <c r="D8" s="273">
        <v>252049</v>
      </c>
      <c r="E8" s="273">
        <v>124707</v>
      </c>
      <c r="F8" s="274">
        <v>-50.522715821130021</v>
      </c>
      <c r="G8" s="275"/>
    </row>
    <row r="9" spans="1:14" ht="15.6" customHeight="1">
      <c r="A9" s="272" t="s">
        <v>8</v>
      </c>
      <c r="B9" s="273">
        <v>182962</v>
      </c>
      <c r="C9" s="273">
        <v>267554</v>
      </c>
      <c r="D9" s="273">
        <v>631021</v>
      </c>
      <c r="E9" s="273">
        <v>863941</v>
      </c>
      <c r="F9" s="274">
        <v>36.911608329992191</v>
      </c>
      <c r="G9" s="6"/>
    </row>
    <row r="10" spans="1:14" ht="15.6" customHeight="1">
      <c r="A10" s="272" t="s">
        <v>10</v>
      </c>
      <c r="B10" s="273">
        <v>163422</v>
      </c>
      <c r="C10" s="273">
        <v>125330</v>
      </c>
      <c r="D10" s="273">
        <v>390084</v>
      </c>
      <c r="E10" s="273">
        <v>581168</v>
      </c>
      <c r="F10" s="274">
        <v>48.985346745829098</v>
      </c>
    </row>
    <row r="11" spans="1:14" ht="15.6" customHeight="1">
      <c r="A11" s="272" t="s">
        <v>9</v>
      </c>
      <c r="B11" s="273">
        <v>785544</v>
      </c>
      <c r="C11" s="273">
        <v>850626</v>
      </c>
      <c r="D11" s="273">
        <v>2340442</v>
      </c>
      <c r="E11" s="273">
        <v>2190306</v>
      </c>
      <c r="F11" s="274">
        <v>-6.4148566809175369</v>
      </c>
    </row>
    <row r="12" spans="1:14" ht="15.6" customHeight="1">
      <c r="A12" s="272" t="s">
        <v>6</v>
      </c>
      <c r="B12" s="273">
        <v>40552</v>
      </c>
      <c r="C12" s="273">
        <v>95865</v>
      </c>
      <c r="D12" s="273">
        <v>161277</v>
      </c>
      <c r="E12" s="273">
        <v>264537</v>
      </c>
      <c r="F12" s="274">
        <v>64.026488587957374</v>
      </c>
    </row>
    <row r="13" spans="1:14" ht="15.6" customHeight="1">
      <c r="A13" s="272" t="s">
        <v>175</v>
      </c>
      <c r="B13" s="273">
        <v>2022</v>
      </c>
      <c r="C13" s="273">
        <v>334</v>
      </c>
      <c r="D13" s="273">
        <v>2767</v>
      </c>
      <c r="E13" s="273">
        <v>1066</v>
      </c>
      <c r="F13" s="274">
        <v>-61.47452114203108</v>
      </c>
    </row>
    <row r="14" spans="1:14" ht="15.6" customHeight="1">
      <c r="A14" s="272" t="s">
        <v>148</v>
      </c>
      <c r="B14" s="273">
        <v>1015932</v>
      </c>
      <c r="C14" s="273">
        <v>1132929</v>
      </c>
      <c r="D14" s="273">
        <v>2793774</v>
      </c>
      <c r="E14" s="273">
        <v>2915791</v>
      </c>
      <c r="F14" s="274">
        <v>4.3674613623006016</v>
      </c>
    </row>
    <row r="15" spans="1:14" ht="15.6" customHeight="1">
      <c r="A15" s="272" t="s">
        <v>145</v>
      </c>
      <c r="B15" s="273">
        <v>811293</v>
      </c>
      <c r="C15" s="273">
        <v>833361</v>
      </c>
      <c r="D15" s="273">
        <v>2011137</v>
      </c>
      <c r="E15" s="273">
        <v>2035834</v>
      </c>
      <c r="F15" s="274">
        <v>1.228011816201487</v>
      </c>
    </row>
    <row r="16" spans="1:14" ht="15.6" customHeight="1">
      <c r="A16" s="272" t="s">
        <v>144</v>
      </c>
      <c r="B16" s="273">
        <v>906423</v>
      </c>
      <c r="C16" s="273">
        <v>623341</v>
      </c>
      <c r="D16" s="273">
        <v>2208408</v>
      </c>
      <c r="E16" s="273">
        <v>1726451</v>
      </c>
      <c r="F16" s="274">
        <v>-21.823730035392021</v>
      </c>
      <c r="G16" s="1"/>
    </row>
    <row r="17" spans="1:7" ht="15.6" customHeight="1">
      <c r="A17" s="272" t="s">
        <v>150</v>
      </c>
      <c r="B17" s="273">
        <v>243082</v>
      </c>
      <c r="C17" s="273">
        <v>248525</v>
      </c>
      <c r="D17" s="273">
        <v>762039</v>
      </c>
      <c r="E17" s="273">
        <v>722636</v>
      </c>
      <c r="F17" s="274">
        <v>-5.1707327315268694</v>
      </c>
      <c r="G17" s="2"/>
    </row>
    <row r="18" spans="1:7" ht="15.6" customHeight="1">
      <c r="A18" s="272" t="s">
        <v>147</v>
      </c>
      <c r="B18" s="273">
        <v>0</v>
      </c>
      <c r="C18" s="273">
        <v>1501</v>
      </c>
      <c r="D18" s="273">
        <v>0</v>
      </c>
      <c r="E18" s="273">
        <v>4537</v>
      </c>
      <c r="F18" s="274"/>
    </row>
    <row r="19" spans="1:7" ht="15.6" customHeight="1">
      <c r="A19" s="272" t="s">
        <v>143</v>
      </c>
      <c r="B19" s="273">
        <v>166928</v>
      </c>
      <c r="C19" s="273">
        <v>124723</v>
      </c>
      <c r="D19" s="273">
        <v>374821</v>
      </c>
      <c r="E19" s="273">
        <v>386702</v>
      </c>
      <c r="F19" s="274">
        <v>3.1697797081806982</v>
      </c>
    </row>
    <row r="20" spans="1:7" ht="15.6" customHeight="1">
      <c r="A20" s="272" t="s">
        <v>142</v>
      </c>
      <c r="B20" s="273">
        <v>247744</v>
      </c>
      <c r="C20" s="273">
        <v>332157</v>
      </c>
      <c r="D20" s="273">
        <v>724115</v>
      </c>
      <c r="E20" s="273">
        <v>870770</v>
      </c>
      <c r="F20" s="274">
        <v>20.252998487809251</v>
      </c>
    </row>
    <row r="21" spans="1:7" ht="15.6" customHeight="1">
      <c r="A21" s="272" t="s">
        <v>149</v>
      </c>
      <c r="B21" s="273">
        <v>590644</v>
      </c>
      <c r="C21" s="273">
        <v>407447</v>
      </c>
      <c r="D21" s="273">
        <v>1698284</v>
      </c>
      <c r="E21" s="273">
        <v>1333038</v>
      </c>
      <c r="F21" s="274">
        <v>-21.506768008177669</v>
      </c>
    </row>
    <row r="22" spans="1:7" ht="15.6" customHeight="1">
      <c r="A22" s="272" t="s">
        <v>146</v>
      </c>
      <c r="B22" s="273">
        <v>22872</v>
      </c>
      <c r="C22" s="273">
        <v>327016</v>
      </c>
      <c r="D22" s="273">
        <v>85475</v>
      </c>
      <c r="E22" s="273">
        <v>403260</v>
      </c>
      <c r="F22" s="274">
        <v>371.78707224334607</v>
      </c>
    </row>
    <row r="23" spans="1:7" ht="15.6" customHeight="1">
      <c r="A23" s="272" t="s">
        <v>165</v>
      </c>
      <c r="B23" s="273">
        <v>41260</v>
      </c>
      <c r="C23" s="273">
        <v>46125</v>
      </c>
      <c r="D23" s="273">
        <v>114984</v>
      </c>
      <c r="E23" s="273">
        <v>104882</v>
      </c>
      <c r="F23" s="274">
        <v>-8.7855701662840033</v>
      </c>
    </row>
    <row r="24" spans="1:7" ht="15.6" customHeight="1">
      <c r="A24" s="272" t="s">
        <v>141</v>
      </c>
      <c r="B24" s="273">
        <v>51784</v>
      </c>
      <c r="C24" s="273">
        <v>52756</v>
      </c>
      <c r="D24" s="273">
        <v>162282</v>
      </c>
      <c r="E24" s="273">
        <v>143597</v>
      </c>
      <c r="F24" s="274">
        <v>-11.513907888736901</v>
      </c>
    </row>
    <row r="25" spans="1:7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7" ht="15.6" customHeight="1">
      <c r="A26" s="272" t="s">
        <v>152</v>
      </c>
      <c r="B26" s="273">
        <v>62810</v>
      </c>
      <c r="C26" s="273">
        <v>75020</v>
      </c>
      <c r="D26" s="273">
        <v>174151</v>
      </c>
      <c r="E26" s="273">
        <v>130436</v>
      </c>
      <c r="F26" s="274">
        <v>-25.101779490212522</v>
      </c>
    </row>
    <row r="27" spans="1:7" ht="15.6" customHeight="1">
      <c r="A27" s="272" t="s">
        <v>173</v>
      </c>
      <c r="B27" s="273">
        <v>131994</v>
      </c>
      <c r="C27" s="273">
        <v>122731</v>
      </c>
      <c r="D27" s="273">
        <v>304334</v>
      </c>
      <c r="E27" s="273">
        <v>267107</v>
      </c>
      <c r="F27" s="274">
        <v>-12.23228426662811</v>
      </c>
    </row>
    <row r="28" spans="1:7" ht="15.6" customHeight="1">
      <c r="A28" s="272" t="s">
        <v>177</v>
      </c>
      <c r="B28" s="273">
        <v>17446</v>
      </c>
      <c r="C28" s="273">
        <v>35711</v>
      </c>
      <c r="D28" s="273">
        <v>48974</v>
      </c>
      <c r="E28" s="273">
        <v>80275</v>
      </c>
      <c r="F28" s="274">
        <v>63.913505125168463</v>
      </c>
    </row>
    <row r="29" spans="1:7" ht="15.6" customHeight="1">
      <c r="A29" s="272" t="s">
        <v>178</v>
      </c>
      <c r="B29" s="273">
        <v>240355</v>
      </c>
      <c r="C29" s="273">
        <v>287488</v>
      </c>
      <c r="D29" s="273">
        <v>617233</v>
      </c>
      <c r="E29" s="273">
        <v>708870</v>
      </c>
      <c r="F29" s="274">
        <v>14.84641942345921</v>
      </c>
    </row>
    <row r="30" spans="1:7" ht="15.6" customHeight="1">
      <c r="A30" s="272" t="s">
        <v>179</v>
      </c>
      <c r="B30" s="273">
        <v>40808</v>
      </c>
      <c r="C30" s="273">
        <v>51029</v>
      </c>
      <c r="D30" s="273">
        <v>146147</v>
      </c>
      <c r="E30" s="273">
        <v>182531</v>
      </c>
      <c r="F30" s="274">
        <v>24.89548194625959</v>
      </c>
    </row>
    <row r="31" spans="1:7" ht="15.6" customHeight="1">
      <c r="A31" s="272" t="s">
        <v>180</v>
      </c>
      <c r="B31" s="273">
        <v>524912</v>
      </c>
      <c r="C31" s="273">
        <v>239336</v>
      </c>
      <c r="D31" s="273">
        <v>1010804</v>
      </c>
      <c r="E31" s="273">
        <v>838977</v>
      </c>
      <c r="F31" s="274">
        <v>-16.99904234648854</v>
      </c>
    </row>
    <row r="32" spans="1:7" ht="15.6" customHeight="1">
      <c r="A32" s="272" t="s">
        <v>181</v>
      </c>
      <c r="B32" s="273">
        <v>1218411</v>
      </c>
      <c r="C32" s="273">
        <v>1320637</v>
      </c>
      <c r="D32" s="273">
        <v>3425746</v>
      </c>
      <c r="E32" s="273">
        <v>3644932</v>
      </c>
      <c r="F32" s="274">
        <v>6.3981976480451266</v>
      </c>
    </row>
    <row r="33" spans="1:6" ht="15.6" customHeight="1">
      <c r="A33" s="272" t="s">
        <v>182</v>
      </c>
      <c r="B33" s="273">
        <v>153305</v>
      </c>
      <c r="C33" s="273">
        <v>178322</v>
      </c>
      <c r="D33" s="273">
        <v>467687</v>
      </c>
      <c r="E33" s="273">
        <v>457680</v>
      </c>
      <c r="F33" s="274">
        <v>-2.1396788878031709</v>
      </c>
    </row>
    <row r="34" spans="1:6" ht="15.6" customHeight="1">
      <c r="A34" s="272" t="s">
        <v>183</v>
      </c>
      <c r="B34" s="273">
        <v>31374</v>
      </c>
      <c r="C34" s="273">
        <v>29029</v>
      </c>
      <c r="D34" s="273">
        <v>74013</v>
      </c>
      <c r="E34" s="273">
        <v>80674</v>
      </c>
      <c r="F34" s="274">
        <v>8.999770310621102</v>
      </c>
    </row>
    <row r="35" spans="1:6" ht="15.6" customHeight="1">
      <c r="A35" s="276" t="s">
        <v>153</v>
      </c>
      <c r="B35" s="277">
        <f>SUM(B7:B34)</f>
        <v>8045195</v>
      </c>
      <c r="C35" s="277">
        <f>SUM(C7:C34)</f>
        <v>8131989</v>
      </c>
      <c r="D35" s="277">
        <f>SUM(D7:D34)</f>
        <v>21617325</v>
      </c>
      <c r="E35" s="277">
        <f>SUM(E7:E34)</f>
        <v>21658987</v>
      </c>
      <c r="F35" s="278">
        <f>E35*100/D35-100</f>
        <v>0.19272504808064639</v>
      </c>
    </row>
    <row r="36" spans="1:6" ht="15.6" customHeight="1">
      <c r="A36" s="46" t="s">
        <v>239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19AA8-A55A-4F16-AB01-640231312B08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240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160564</v>
      </c>
      <c r="C7" s="273">
        <v>159623</v>
      </c>
      <c r="D7" s="273">
        <v>444140</v>
      </c>
      <c r="E7" s="273">
        <v>381384</v>
      </c>
      <c r="F7" s="274">
        <v>-14.12977889854551</v>
      </c>
      <c r="G7" s="6"/>
    </row>
    <row r="8" spans="1:14" s="33" customFormat="1" ht="15.6" customHeight="1">
      <c r="A8" s="272" t="s">
        <v>11</v>
      </c>
      <c r="B8" s="273">
        <v>3346</v>
      </c>
      <c r="C8" s="273">
        <v>3</v>
      </c>
      <c r="D8" s="273">
        <v>3351</v>
      </c>
      <c r="E8" s="273">
        <v>3</v>
      </c>
      <c r="F8" s="274">
        <v>-99.910474485228292</v>
      </c>
      <c r="G8" s="281"/>
    </row>
    <row r="9" spans="1:14" ht="15.6" customHeight="1">
      <c r="A9" s="272" t="s">
        <v>8</v>
      </c>
      <c r="B9" s="273">
        <v>7131</v>
      </c>
      <c r="C9" s="273">
        <v>7140</v>
      </c>
      <c r="D9" s="273">
        <v>26359</v>
      </c>
      <c r="E9" s="273">
        <v>14231</v>
      </c>
      <c r="F9" s="274">
        <v>-46.010850183997867</v>
      </c>
      <c r="G9" s="282"/>
    </row>
    <row r="10" spans="1:14" ht="15.6" customHeight="1">
      <c r="A10" s="272" t="s">
        <v>10</v>
      </c>
      <c r="B10" s="273">
        <v>28408</v>
      </c>
      <c r="C10" s="273">
        <v>23577</v>
      </c>
      <c r="D10" s="273">
        <v>49661</v>
      </c>
      <c r="E10" s="273">
        <v>43409</v>
      </c>
      <c r="F10" s="274">
        <v>-12.58935583254465</v>
      </c>
    </row>
    <row r="11" spans="1:14" ht="15.6" customHeight="1">
      <c r="A11" s="272" t="s">
        <v>9</v>
      </c>
      <c r="B11" s="273">
        <v>352821</v>
      </c>
      <c r="C11" s="273">
        <v>317044</v>
      </c>
      <c r="D11" s="273">
        <v>1096287</v>
      </c>
      <c r="E11" s="273">
        <v>742704</v>
      </c>
      <c r="F11" s="274">
        <v>-32.252776873209299</v>
      </c>
    </row>
    <row r="12" spans="1:14" ht="15.6" customHeight="1">
      <c r="A12" s="272" t="s">
        <v>6</v>
      </c>
      <c r="B12" s="273">
        <v>0</v>
      </c>
      <c r="C12" s="273">
        <v>0</v>
      </c>
      <c r="D12" s="273">
        <v>0</v>
      </c>
      <c r="E12" s="273">
        <v>4009</v>
      </c>
      <c r="F12" s="274"/>
    </row>
    <row r="13" spans="1:14" ht="15.6" customHeight="1">
      <c r="A13" s="272" t="s">
        <v>175</v>
      </c>
      <c r="B13" s="273">
        <v>0</v>
      </c>
      <c r="C13" s="273">
        <v>0</v>
      </c>
      <c r="D13" s="273">
        <v>0</v>
      </c>
      <c r="E13" s="273">
        <v>0</v>
      </c>
      <c r="F13" s="274"/>
    </row>
    <row r="14" spans="1:14" ht="15.6" customHeight="1">
      <c r="A14" s="272" t="s">
        <v>148</v>
      </c>
      <c r="B14" s="273">
        <v>35768</v>
      </c>
      <c r="C14" s="273">
        <v>19547</v>
      </c>
      <c r="D14" s="273">
        <v>127045</v>
      </c>
      <c r="E14" s="273">
        <v>65541</v>
      </c>
      <c r="F14" s="274">
        <v>-48.411192884411037</v>
      </c>
    </row>
    <row r="15" spans="1:14" ht="15.6" customHeight="1">
      <c r="A15" s="272" t="s">
        <v>145</v>
      </c>
      <c r="B15" s="273">
        <v>356825</v>
      </c>
      <c r="C15" s="273">
        <v>334277</v>
      </c>
      <c r="D15" s="273">
        <v>912687</v>
      </c>
      <c r="E15" s="273">
        <v>742938</v>
      </c>
      <c r="F15" s="274">
        <v>-18.59881865305411</v>
      </c>
    </row>
    <row r="16" spans="1:14" ht="15.6" customHeight="1">
      <c r="A16" s="272" t="s">
        <v>144</v>
      </c>
      <c r="B16" s="273">
        <v>561458</v>
      </c>
      <c r="C16" s="273">
        <v>411335</v>
      </c>
      <c r="D16" s="273">
        <v>1325048</v>
      </c>
      <c r="E16" s="273">
        <v>1125211</v>
      </c>
      <c r="F16" s="274">
        <v>-15.081491387481821</v>
      </c>
      <c r="G16" s="1"/>
    </row>
    <row r="17" spans="1:10" ht="15.6" customHeight="1">
      <c r="A17" s="272" t="s">
        <v>150</v>
      </c>
      <c r="B17" s="273">
        <v>130112</v>
      </c>
      <c r="C17" s="273">
        <v>106273</v>
      </c>
      <c r="D17" s="273">
        <v>364848</v>
      </c>
      <c r="E17" s="273">
        <v>262777</v>
      </c>
      <c r="F17" s="274">
        <v>-27.97630794193746</v>
      </c>
      <c r="G17" s="2"/>
    </row>
    <row r="18" spans="1:10" ht="15.6" customHeight="1">
      <c r="A18" s="272" t="s">
        <v>147</v>
      </c>
      <c r="B18" s="273">
        <v>0</v>
      </c>
      <c r="C18" s="273">
        <v>1501</v>
      </c>
      <c r="D18" s="273">
        <v>0</v>
      </c>
      <c r="E18" s="273">
        <v>4498</v>
      </c>
      <c r="F18" s="274"/>
    </row>
    <row r="19" spans="1:10" ht="15.6" customHeight="1">
      <c r="A19" s="272" t="s">
        <v>143</v>
      </c>
      <c r="B19" s="273">
        <v>0</v>
      </c>
      <c r="C19" s="273">
        <v>1385</v>
      </c>
      <c r="D19" s="273">
        <v>15637</v>
      </c>
      <c r="E19" s="273">
        <v>26405</v>
      </c>
      <c r="F19" s="274">
        <v>68.862313743045348</v>
      </c>
    </row>
    <row r="20" spans="1:10" ht="15.6" customHeight="1">
      <c r="A20" s="272" t="s">
        <v>142</v>
      </c>
      <c r="B20" s="273">
        <v>1850</v>
      </c>
      <c r="C20" s="273">
        <v>7638</v>
      </c>
      <c r="D20" s="273">
        <v>8958</v>
      </c>
      <c r="E20" s="273">
        <v>17753</v>
      </c>
      <c r="F20" s="274">
        <v>98.18039741013618</v>
      </c>
      <c r="J20" s="223"/>
    </row>
    <row r="21" spans="1:10" ht="15.6" customHeight="1">
      <c r="A21" s="272" t="s">
        <v>149</v>
      </c>
      <c r="B21" s="273">
        <v>417438</v>
      </c>
      <c r="C21" s="273">
        <v>266072</v>
      </c>
      <c r="D21" s="273">
        <v>1231494</v>
      </c>
      <c r="E21" s="273">
        <v>831541</v>
      </c>
      <c r="F21" s="274">
        <v>-32.477056323457518</v>
      </c>
    </row>
    <row r="22" spans="1:10" ht="15.6" customHeight="1">
      <c r="A22" s="272" t="s">
        <v>146</v>
      </c>
      <c r="B22" s="273">
        <v>6171</v>
      </c>
      <c r="C22" s="273">
        <v>15381</v>
      </c>
      <c r="D22" s="273">
        <v>33692</v>
      </c>
      <c r="E22" s="273">
        <v>56432</v>
      </c>
      <c r="F22" s="274">
        <v>67.493767066365905</v>
      </c>
    </row>
    <row r="23" spans="1:10" ht="15.6" customHeight="1">
      <c r="A23" s="272" t="s">
        <v>165</v>
      </c>
      <c r="B23" s="273">
        <v>3140</v>
      </c>
      <c r="C23" s="273">
        <v>6435</v>
      </c>
      <c r="D23" s="273">
        <v>7356</v>
      </c>
      <c r="E23" s="273">
        <v>9144</v>
      </c>
      <c r="F23" s="274">
        <v>24.306688417618279</v>
      </c>
    </row>
    <row r="24" spans="1:10" ht="15.6" customHeight="1">
      <c r="A24" s="272" t="s">
        <v>141</v>
      </c>
      <c r="B24" s="273">
        <v>0</v>
      </c>
      <c r="C24" s="273">
        <v>0</v>
      </c>
      <c r="D24" s="273">
        <v>0</v>
      </c>
      <c r="E24" s="273">
        <v>0</v>
      </c>
      <c r="F24" s="274"/>
    </row>
    <row r="25" spans="1:10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10" ht="15.6" customHeight="1">
      <c r="A26" s="272" t="s">
        <v>152</v>
      </c>
      <c r="B26" s="273">
        <v>1502</v>
      </c>
      <c r="C26" s="273">
        <v>0</v>
      </c>
      <c r="D26" s="273">
        <v>1502</v>
      </c>
      <c r="E26" s="273">
        <v>0</v>
      </c>
      <c r="F26" s="274">
        <v>-100</v>
      </c>
    </row>
    <row r="27" spans="1:10" ht="15.6" customHeight="1">
      <c r="A27" s="272" t="s">
        <v>173</v>
      </c>
      <c r="B27" s="273">
        <v>0</v>
      </c>
      <c r="C27" s="273">
        <v>0</v>
      </c>
      <c r="D27" s="273">
        <v>0</v>
      </c>
      <c r="E27" s="273">
        <v>0</v>
      </c>
      <c r="F27" s="274"/>
    </row>
    <row r="28" spans="1:10" ht="15.6" customHeight="1">
      <c r="A28" s="272" t="s">
        <v>177</v>
      </c>
      <c r="B28" s="273">
        <v>9522</v>
      </c>
      <c r="C28" s="273">
        <v>9351</v>
      </c>
      <c r="D28" s="273">
        <v>18984</v>
      </c>
      <c r="E28" s="273">
        <v>30168</v>
      </c>
      <c r="F28" s="274">
        <v>58.912768647281922</v>
      </c>
    </row>
    <row r="29" spans="1:10" ht="15.6" customHeight="1">
      <c r="A29" s="272" t="s">
        <v>178</v>
      </c>
      <c r="B29" s="273">
        <v>2368</v>
      </c>
      <c r="C29" s="273">
        <v>0</v>
      </c>
      <c r="D29" s="273">
        <v>2368</v>
      </c>
      <c r="E29" s="273">
        <v>2304</v>
      </c>
      <c r="F29" s="274">
        <v>-2.7027027027027088</v>
      </c>
    </row>
    <row r="30" spans="1:10" ht="15.6" customHeight="1">
      <c r="A30" s="272" t="s">
        <v>179</v>
      </c>
      <c r="B30" s="273">
        <v>0</v>
      </c>
      <c r="C30" s="273">
        <v>0</v>
      </c>
      <c r="D30" s="273">
        <v>0</v>
      </c>
      <c r="E30" s="273">
        <v>0</v>
      </c>
      <c r="F30" s="274"/>
    </row>
    <row r="31" spans="1:10" ht="15.6" customHeight="1">
      <c r="A31" s="272" t="s">
        <v>180</v>
      </c>
      <c r="B31" s="273">
        <v>382297</v>
      </c>
      <c r="C31" s="273">
        <v>159794</v>
      </c>
      <c r="D31" s="273">
        <v>789196</v>
      </c>
      <c r="E31" s="273">
        <v>642380</v>
      </c>
      <c r="F31" s="274">
        <v>-18.603236711792761</v>
      </c>
    </row>
    <row r="32" spans="1:10" ht="15.6" customHeight="1">
      <c r="A32" s="272" t="s">
        <v>181</v>
      </c>
      <c r="B32" s="273">
        <v>29276</v>
      </c>
      <c r="C32" s="273">
        <v>5591</v>
      </c>
      <c r="D32" s="273">
        <v>69484</v>
      </c>
      <c r="E32" s="273">
        <v>33786</v>
      </c>
      <c r="F32" s="274">
        <v>-51.375856312244537</v>
      </c>
    </row>
    <row r="33" spans="1:6" ht="15.6" customHeight="1">
      <c r="A33" s="272" t="s">
        <v>182</v>
      </c>
      <c r="B33" s="273">
        <v>0</v>
      </c>
      <c r="C33" s="273">
        <v>0</v>
      </c>
      <c r="D33" s="273">
        <v>0</v>
      </c>
      <c r="E33" s="273">
        <v>0</v>
      </c>
    </row>
    <row r="34" spans="1:6" ht="15.6" customHeight="1">
      <c r="A34" s="272" t="s">
        <v>183</v>
      </c>
      <c r="B34" s="273">
        <v>0</v>
      </c>
      <c r="C34" s="273">
        <v>0</v>
      </c>
      <c r="D34" s="273">
        <v>0</v>
      </c>
      <c r="E34" s="273">
        <v>0</v>
      </c>
    </row>
    <row r="35" spans="1:6" ht="15.6" customHeight="1">
      <c r="A35" s="276" t="s">
        <v>153</v>
      </c>
      <c r="B35" s="277">
        <f>SUM(B7:B34)</f>
        <v>2489997</v>
      </c>
      <c r="C35" s="277">
        <f>SUM(C7:C34)</f>
        <v>1851967</v>
      </c>
      <c r="D35" s="277">
        <f>SUM(D7:D34)</f>
        <v>6528097</v>
      </c>
      <c r="E35" s="277">
        <f>SUM(E7:E34)</f>
        <v>5036618</v>
      </c>
      <c r="F35" s="278">
        <f>E35*100/D35-100</f>
        <v>-22.847071665754967</v>
      </c>
    </row>
    <row r="36" spans="1:6" ht="15.6" customHeight="1">
      <c r="A36" s="46" t="s">
        <v>239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B7600-308A-4E1E-A343-1878F024B7E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241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102120</v>
      </c>
      <c r="C7" s="273">
        <v>97296</v>
      </c>
      <c r="D7" s="273">
        <v>169019</v>
      </c>
      <c r="E7" s="273">
        <v>193978</v>
      </c>
      <c r="F7" s="274">
        <v>14.766978860364819</v>
      </c>
      <c r="G7" s="6"/>
    </row>
    <row r="8" spans="1:14" s="33" customFormat="1" ht="15.6" customHeight="1">
      <c r="A8" s="272" t="s">
        <v>11</v>
      </c>
      <c r="B8" s="273">
        <v>67171</v>
      </c>
      <c r="C8" s="273">
        <v>43994</v>
      </c>
      <c r="D8" s="273">
        <v>238141</v>
      </c>
      <c r="E8" s="273">
        <v>94768</v>
      </c>
      <c r="F8" s="274">
        <v>-60.205088581974543</v>
      </c>
      <c r="G8" s="275"/>
    </row>
    <row r="9" spans="1:14" ht="15.6" customHeight="1">
      <c r="A9" s="272" t="s">
        <v>8</v>
      </c>
      <c r="B9" s="273">
        <v>137548</v>
      </c>
      <c r="C9" s="273">
        <v>220714</v>
      </c>
      <c r="D9" s="273">
        <v>514394</v>
      </c>
      <c r="E9" s="273">
        <v>729095</v>
      </c>
      <c r="F9" s="274">
        <v>41.738628366582823</v>
      </c>
      <c r="G9" s="6"/>
    </row>
    <row r="10" spans="1:14" ht="15.6" customHeight="1">
      <c r="A10" s="272" t="s">
        <v>10</v>
      </c>
      <c r="B10" s="273">
        <v>65424</v>
      </c>
      <c r="C10" s="273">
        <v>26918</v>
      </c>
      <c r="D10" s="273">
        <v>157043</v>
      </c>
      <c r="E10" s="273">
        <v>258463</v>
      </c>
      <c r="F10" s="274">
        <v>64.581038314347012</v>
      </c>
    </row>
    <row r="11" spans="1:14" ht="15.6" customHeight="1">
      <c r="A11" s="272" t="s">
        <v>9</v>
      </c>
      <c r="B11" s="273">
        <v>0</v>
      </c>
      <c r="C11" s="273">
        <v>0</v>
      </c>
      <c r="D11" s="273">
        <v>0</v>
      </c>
      <c r="E11" s="273">
        <v>5140</v>
      </c>
      <c r="F11" s="274"/>
    </row>
    <row r="12" spans="1:14" ht="15.6" customHeight="1">
      <c r="A12" s="272" t="s">
        <v>6</v>
      </c>
      <c r="B12" s="273">
        <v>20091</v>
      </c>
      <c r="C12" s="273">
        <v>41244</v>
      </c>
      <c r="D12" s="273">
        <v>108064</v>
      </c>
      <c r="E12" s="273">
        <v>171001</v>
      </c>
      <c r="F12" s="274">
        <v>58.240487118744447</v>
      </c>
    </row>
    <row r="13" spans="1:14" ht="15.6" customHeight="1">
      <c r="A13" s="272" t="s">
        <v>175</v>
      </c>
      <c r="B13" s="273">
        <v>0</v>
      </c>
      <c r="C13" s="273">
        <v>0</v>
      </c>
      <c r="D13" s="273">
        <v>0</v>
      </c>
      <c r="E13" s="273">
        <v>0</v>
      </c>
      <c r="F13" s="274"/>
    </row>
    <row r="14" spans="1:14" ht="15.6" customHeight="1">
      <c r="A14" s="272" t="s">
        <v>148</v>
      </c>
      <c r="B14" s="273">
        <v>121130</v>
      </c>
      <c r="C14" s="273">
        <v>144368</v>
      </c>
      <c r="D14" s="273">
        <v>342648</v>
      </c>
      <c r="E14" s="273">
        <v>315633</v>
      </c>
      <c r="F14" s="274">
        <v>-7.8841843524549926</v>
      </c>
    </row>
    <row r="15" spans="1:14" ht="15.6" customHeight="1">
      <c r="A15" s="272" t="s">
        <v>145</v>
      </c>
      <c r="B15" s="273">
        <v>168295</v>
      </c>
      <c r="C15" s="273">
        <v>216766</v>
      </c>
      <c r="D15" s="273">
        <v>356311</v>
      </c>
      <c r="E15" s="273">
        <v>543710</v>
      </c>
      <c r="F15" s="274">
        <v>52.594222462960722</v>
      </c>
    </row>
    <row r="16" spans="1:14" ht="15.6" customHeight="1">
      <c r="A16" s="272" t="s">
        <v>144</v>
      </c>
      <c r="B16" s="273">
        <v>309967</v>
      </c>
      <c r="C16" s="273">
        <v>185114</v>
      </c>
      <c r="D16" s="273">
        <v>802943</v>
      </c>
      <c r="E16" s="273">
        <v>518582</v>
      </c>
      <c r="F16" s="274">
        <v>-35.414842647610101</v>
      </c>
      <c r="G16" s="1"/>
    </row>
    <row r="17" spans="1:7" ht="15.6" customHeight="1">
      <c r="A17" s="272" t="s">
        <v>150</v>
      </c>
      <c r="B17" s="273">
        <v>54462</v>
      </c>
      <c r="C17" s="273">
        <v>75723</v>
      </c>
      <c r="D17" s="273">
        <v>244544</v>
      </c>
      <c r="E17" s="273">
        <v>265140</v>
      </c>
      <c r="F17" s="274">
        <v>8.4222062287359307</v>
      </c>
      <c r="G17" s="2"/>
    </row>
    <row r="18" spans="1:7" ht="15.6" customHeight="1">
      <c r="A18" s="272" t="s">
        <v>147</v>
      </c>
      <c r="B18" s="273">
        <v>0</v>
      </c>
      <c r="C18" s="273">
        <v>0</v>
      </c>
      <c r="D18" s="273">
        <v>0</v>
      </c>
      <c r="E18" s="273">
        <v>0</v>
      </c>
      <c r="F18" s="274"/>
    </row>
    <row r="19" spans="1:7" ht="15.6" customHeight="1">
      <c r="A19" s="272" t="s">
        <v>143</v>
      </c>
      <c r="B19" s="273">
        <v>122975</v>
      </c>
      <c r="C19" s="273">
        <v>75749</v>
      </c>
      <c r="D19" s="273">
        <v>243685</v>
      </c>
      <c r="E19" s="273">
        <v>227337</v>
      </c>
      <c r="F19" s="274">
        <v>-6.708660771077418</v>
      </c>
    </row>
    <row r="20" spans="1:7" ht="15.6" customHeight="1">
      <c r="A20" s="272" t="s">
        <v>142</v>
      </c>
      <c r="B20" s="273">
        <v>135700</v>
      </c>
      <c r="C20" s="273">
        <v>242007</v>
      </c>
      <c r="D20" s="273">
        <v>496982</v>
      </c>
      <c r="E20" s="273">
        <v>636056</v>
      </c>
      <c r="F20" s="274">
        <v>27.983709671577639</v>
      </c>
    </row>
    <row r="21" spans="1:7" ht="15.6" customHeight="1">
      <c r="A21" s="272" t="s">
        <v>149</v>
      </c>
      <c r="B21" s="273">
        <v>149843</v>
      </c>
      <c r="C21" s="273">
        <v>121005</v>
      </c>
      <c r="D21" s="273">
        <v>408007</v>
      </c>
      <c r="E21" s="273">
        <v>443839</v>
      </c>
      <c r="F21" s="274">
        <v>8.7822022661375883</v>
      </c>
    </row>
    <row r="22" spans="1:7" ht="15.6" customHeight="1">
      <c r="A22" s="272" t="s">
        <v>146</v>
      </c>
      <c r="B22" s="273">
        <v>250</v>
      </c>
      <c r="C22" s="273">
        <v>6</v>
      </c>
      <c r="D22" s="273">
        <v>441</v>
      </c>
      <c r="E22" s="273">
        <v>9</v>
      </c>
      <c r="F22" s="274">
        <v>-97.959183673469383</v>
      </c>
    </row>
    <row r="23" spans="1:7" ht="15.6" customHeight="1">
      <c r="A23" s="272" t="s">
        <v>165</v>
      </c>
      <c r="B23" s="273">
        <v>24665</v>
      </c>
      <c r="C23" s="273">
        <v>28636</v>
      </c>
      <c r="D23" s="273">
        <v>62803</v>
      </c>
      <c r="E23" s="273">
        <v>64463</v>
      </c>
      <c r="F23" s="274">
        <v>2.6431858350715771</v>
      </c>
    </row>
    <row r="24" spans="1:7" ht="15.6" customHeight="1">
      <c r="A24" s="272" t="s">
        <v>141</v>
      </c>
      <c r="B24" s="273">
        <v>0</v>
      </c>
      <c r="C24" s="273">
        <v>0</v>
      </c>
      <c r="D24" s="273">
        <v>2904</v>
      </c>
      <c r="E24" s="273">
        <v>2596</v>
      </c>
      <c r="F24" s="274">
        <v>-10.606060606060611</v>
      </c>
    </row>
    <row r="25" spans="1:7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7" ht="15.6" customHeight="1">
      <c r="A26" s="272" t="s">
        <v>152</v>
      </c>
      <c r="B26" s="273">
        <v>54524</v>
      </c>
      <c r="C26" s="273">
        <v>67829</v>
      </c>
      <c r="D26" s="273">
        <v>157013</v>
      </c>
      <c r="E26" s="273">
        <v>109821</v>
      </c>
      <c r="F26" s="274">
        <v>-30.05611000363027</v>
      </c>
    </row>
    <row r="27" spans="1:7" ht="15.6" customHeight="1">
      <c r="A27" s="272" t="s">
        <v>173</v>
      </c>
      <c r="B27" s="273">
        <v>31500</v>
      </c>
      <c r="C27" s="273">
        <v>27501</v>
      </c>
      <c r="D27" s="273">
        <v>35500</v>
      </c>
      <c r="E27" s="273">
        <v>33329</v>
      </c>
      <c r="F27" s="274">
        <v>-6.1154929577464836</v>
      </c>
    </row>
    <row r="28" spans="1:7" ht="15.6" customHeight="1">
      <c r="A28" s="272" t="s">
        <v>177</v>
      </c>
      <c r="B28" s="273">
        <v>0</v>
      </c>
      <c r="C28" s="273">
        <v>876</v>
      </c>
      <c r="D28" s="273">
        <v>0</v>
      </c>
      <c r="E28" s="273">
        <v>2259</v>
      </c>
      <c r="F28" s="274"/>
    </row>
    <row r="29" spans="1:7" ht="15.6" customHeight="1">
      <c r="A29" s="272" t="s">
        <v>178</v>
      </c>
      <c r="B29" s="273">
        <v>109252</v>
      </c>
      <c r="C29" s="273">
        <v>110620</v>
      </c>
      <c r="D29" s="273">
        <v>258710</v>
      </c>
      <c r="E29" s="273">
        <v>299562</v>
      </c>
      <c r="F29" s="274">
        <v>15.79065362761394</v>
      </c>
    </row>
    <row r="30" spans="1:7" ht="15.6" customHeight="1">
      <c r="A30" s="272" t="s">
        <v>179</v>
      </c>
      <c r="B30" s="273">
        <v>14649</v>
      </c>
      <c r="C30" s="273">
        <v>38420</v>
      </c>
      <c r="D30" s="273">
        <v>83574</v>
      </c>
      <c r="E30" s="273">
        <v>117334</v>
      </c>
      <c r="F30" s="274">
        <v>40.395338263096157</v>
      </c>
    </row>
    <row r="31" spans="1:7" ht="15.6" customHeight="1">
      <c r="A31" s="272" t="s">
        <v>180</v>
      </c>
      <c r="B31" s="273">
        <v>103430</v>
      </c>
      <c r="C31" s="273">
        <v>303</v>
      </c>
      <c r="D31" s="273">
        <v>103846</v>
      </c>
      <c r="E31" s="273">
        <v>12299</v>
      </c>
      <c r="F31" s="274">
        <v>-88.156500972594031</v>
      </c>
    </row>
    <row r="32" spans="1:7" ht="15.6" customHeight="1">
      <c r="A32" s="272" t="s">
        <v>181</v>
      </c>
      <c r="B32" s="273">
        <v>20922</v>
      </c>
      <c r="C32" s="273">
        <v>24892</v>
      </c>
      <c r="D32" s="273">
        <v>111329</v>
      </c>
      <c r="E32" s="273">
        <v>139990</v>
      </c>
      <c r="F32" s="274">
        <v>25.744415201789291</v>
      </c>
    </row>
    <row r="33" spans="1:6" ht="15.6" customHeight="1">
      <c r="A33" s="272" t="s">
        <v>182</v>
      </c>
      <c r="B33" s="273">
        <v>0</v>
      </c>
      <c r="C33" s="273">
        <v>0</v>
      </c>
      <c r="D33" s="273">
        <v>0</v>
      </c>
      <c r="E33" s="273">
        <v>0</v>
      </c>
      <c r="F33" s="274"/>
    </row>
    <row r="34" spans="1:6" ht="15.6" customHeight="1">
      <c r="A34" s="272" t="s">
        <v>183</v>
      </c>
      <c r="B34" s="273">
        <v>14267</v>
      </c>
      <c r="C34" s="273">
        <v>5005</v>
      </c>
      <c r="D34" s="273">
        <v>14267</v>
      </c>
      <c r="E34" s="273">
        <v>14622</v>
      </c>
      <c r="F34" s="274">
        <v>2.4882596201023399</v>
      </c>
    </row>
    <row r="35" spans="1:6" ht="15.6" customHeight="1">
      <c r="A35" s="276" t="s">
        <v>153</v>
      </c>
      <c r="B35" s="277">
        <f>SUM(B7:B34)</f>
        <v>1828185</v>
      </c>
      <c r="C35" s="277">
        <f>SUM(C7:C34)</f>
        <v>1794986</v>
      </c>
      <c r="D35" s="277">
        <f>SUM(D7:D34)</f>
        <v>4912168</v>
      </c>
      <c r="E35" s="277">
        <f>SUM(E7:E34)</f>
        <v>5199026</v>
      </c>
      <c r="F35" s="278">
        <f>E35*100/D35-100</f>
        <v>5.8397432661097923</v>
      </c>
    </row>
    <row r="36" spans="1:6" ht="15.6" customHeight="1">
      <c r="A36" s="46" t="s">
        <v>239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159FA-EE98-4FC8-AB0F-ACC3A28BF476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F7246-75ED-4238-972F-017F3E0514B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242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13879</v>
      </c>
      <c r="C7" s="273">
        <v>9356</v>
      </c>
      <c r="D7" s="273">
        <v>22118</v>
      </c>
      <c r="E7" s="273">
        <v>18920</v>
      </c>
      <c r="F7" s="274">
        <v>-14.458811827470839</v>
      </c>
      <c r="G7" s="6"/>
    </row>
    <row r="8" spans="1:14" s="33" customFormat="1" ht="15.6" customHeight="1">
      <c r="A8" s="272" t="s">
        <v>11</v>
      </c>
      <c r="B8" s="273">
        <v>4236</v>
      </c>
      <c r="C8" s="273">
        <v>12824</v>
      </c>
      <c r="D8" s="273">
        <v>10557</v>
      </c>
      <c r="E8" s="273">
        <v>29936</v>
      </c>
      <c r="F8" s="274">
        <v>183.56540683906411</v>
      </c>
    </row>
    <row r="9" spans="1:14" ht="15.6" customHeight="1">
      <c r="A9" s="272" t="s">
        <v>8</v>
      </c>
      <c r="B9" s="273">
        <v>38283</v>
      </c>
      <c r="C9" s="273">
        <v>39700</v>
      </c>
      <c r="D9" s="273">
        <v>90268</v>
      </c>
      <c r="E9" s="273">
        <v>120615</v>
      </c>
      <c r="F9" s="274">
        <v>33.618779633978818</v>
      </c>
      <c r="G9" s="6"/>
    </row>
    <row r="10" spans="1:14" ht="15.6" customHeight="1">
      <c r="A10" s="272" t="s">
        <v>10</v>
      </c>
      <c r="B10" s="273">
        <v>69590</v>
      </c>
      <c r="C10" s="273">
        <v>74835</v>
      </c>
      <c r="D10" s="273">
        <v>183380</v>
      </c>
      <c r="E10" s="273">
        <v>279296</v>
      </c>
      <c r="F10" s="274">
        <v>52.304504307994343</v>
      </c>
    </row>
    <row r="11" spans="1:14" ht="15.6" customHeight="1">
      <c r="A11" s="272" t="s">
        <v>9</v>
      </c>
      <c r="B11" s="273">
        <v>432723</v>
      </c>
      <c r="C11" s="273">
        <v>533582</v>
      </c>
      <c r="D11" s="273">
        <v>1244155</v>
      </c>
      <c r="E11" s="273">
        <v>1442462</v>
      </c>
      <c r="F11" s="274">
        <v>15.93909119040635</v>
      </c>
    </row>
    <row r="12" spans="1:14" ht="15.6" customHeight="1">
      <c r="A12" s="272" t="s">
        <v>6</v>
      </c>
      <c r="B12" s="273">
        <v>20461</v>
      </c>
      <c r="C12" s="273">
        <v>54621</v>
      </c>
      <c r="D12" s="273">
        <v>53213</v>
      </c>
      <c r="E12" s="273">
        <v>89527</v>
      </c>
      <c r="F12" s="274">
        <v>68.242722642963173</v>
      </c>
    </row>
    <row r="13" spans="1:14" ht="15.6" customHeight="1">
      <c r="A13" s="272" t="s">
        <v>175</v>
      </c>
      <c r="B13" s="273">
        <v>2022</v>
      </c>
      <c r="C13" s="273">
        <v>334</v>
      </c>
      <c r="D13" s="273">
        <v>2767</v>
      </c>
      <c r="E13" s="273">
        <v>1066</v>
      </c>
      <c r="F13" s="274">
        <v>-61.47452114203108</v>
      </c>
    </row>
    <row r="14" spans="1:14" ht="15.6" customHeight="1">
      <c r="A14" s="272" t="s">
        <v>148</v>
      </c>
      <c r="B14" s="273">
        <v>859034</v>
      </c>
      <c r="C14" s="273">
        <v>969014</v>
      </c>
      <c r="D14" s="273">
        <v>2324081</v>
      </c>
      <c r="E14" s="273">
        <v>2534617</v>
      </c>
      <c r="F14" s="274">
        <v>9.0588925256907942</v>
      </c>
    </row>
    <row r="15" spans="1:14" ht="15.6" customHeight="1">
      <c r="A15" s="272" t="s">
        <v>145</v>
      </c>
      <c r="B15" s="273">
        <v>286173</v>
      </c>
      <c r="C15" s="273">
        <v>282318</v>
      </c>
      <c r="D15" s="273">
        <v>742139</v>
      </c>
      <c r="E15" s="273">
        <v>749186</v>
      </c>
      <c r="F15" s="274">
        <v>0.94955257707788121</v>
      </c>
    </row>
    <row r="16" spans="1:14" ht="15.6" customHeight="1">
      <c r="A16" s="272" t="s">
        <v>144</v>
      </c>
      <c r="B16" s="273">
        <v>34998</v>
      </c>
      <c r="C16" s="273">
        <v>26892</v>
      </c>
      <c r="D16" s="273">
        <v>80417</v>
      </c>
      <c r="E16" s="273">
        <v>82658</v>
      </c>
      <c r="F16" s="274">
        <v>2.7867242001069461</v>
      </c>
      <c r="G16" s="1"/>
    </row>
    <row r="17" spans="1:8" ht="15.6" customHeight="1">
      <c r="A17" s="272" t="s">
        <v>150</v>
      </c>
      <c r="B17" s="273">
        <v>58508</v>
      </c>
      <c r="C17" s="273">
        <v>66529</v>
      </c>
      <c r="D17" s="273">
        <v>152647</v>
      </c>
      <c r="E17" s="273">
        <v>194719</v>
      </c>
      <c r="F17" s="274">
        <v>27.561629118161509</v>
      </c>
      <c r="G17" s="2"/>
    </row>
    <row r="18" spans="1:8" ht="15.6" customHeight="1">
      <c r="A18" s="272" t="s">
        <v>147</v>
      </c>
      <c r="B18" s="273">
        <v>0</v>
      </c>
      <c r="C18" s="273">
        <v>0</v>
      </c>
      <c r="D18" s="273">
        <v>0</v>
      </c>
      <c r="E18" s="273">
        <v>39</v>
      </c>
      <c r="F18" s="274"/>
    </row>
    <row r="19" spans="1:8" ht="15.6" customHeight="1">
      <c r="A19" s="272" t="s">
        <v>143</v>
      </c>
      <c r="B19" s="273">
        <v>43953</v>
      </c>
      <c r="C19" s="273">
        <v>47589</v>
      </c>
      <c r="D19" s="273">
        <v>115499</v>
      </c>
      <c r="E19" s="273">
        <v>132960</v>
      </c>
      <c r="F19" s="274">
        <v>15.117879808483201</v>
      </c>
      <c r="H19" s="283"/>
    </row>
    <row r="20" spans="1:8" ht="15.6" customHeight="1">
      <c r="A20" s="272" t="s">
        <v>142</v>
      </c>
      <c r="B20" s="273">
        <v>110194</v>
      </c>
      <c r="C20" s="273">
        <v>82512</v>
      </c>
      <c r="D20" s="273">
        <v>218175</v>
      </c>
      <c r="E20" s="273">
        <v>216961</v>
      </c>
      <c r="F20" s="274">
        <v>-0.55643405523089484</v>
      </c>
    </row>
    <row r="21" spans="1:8" ht="15.6" customHeight="1">
      <c r="A21" s="272" t="s">
        <v>149</v>
      </c>
      <c r="B21" s="273">
        <v>23363</v>
      </c>
      <c r="C21" s="273">
        <v>20370</v>
      </c>
      <c r="D21" s="273">
        <v>58783</v>
      </c>
      <c r="E21" s="273">
        <v>57658</v>
      </c>
      <c r="F21" s="274">
        <v>-1.91381862102989</v>
      </c>
    </row>
    <row r="22" spans="1:8" ht="15.6" customHeight="1">
      <c r="A22" s="272" t="s">
        <v>146</v>
      </c>
      <c r="B22" s="273">
        <v>16451</v>
      </c>
      <c r="C22" s="273">
        <v>311629</v>
      </c>
      <c r="D22" s="273">
        <v>51342</v>
      </c>
      <c r="E22" s="273">
        <v>346819</v>
      </c>
      <c r="F22" s="274">
        <v>575.50738187059324</v>
      </c>
    </row>
    <row r="23" spans="1:8" ht="15.6" customHeight="1">
      <c r="A23" s="272" t="s">
        <v>165</v>
      </c>
      <c r="B23" s="273">
        <v>13455</v>
      </c>
      <c r="C23" s="273">
        <v>11054</v>
      </c>
      <c r="D23" s="273">
        <v>44825</v>
      </c>
      <c r="E23" s="273">
        <v>31275</v>
      </c>
      <c r="F23" s="274">
        <v>-30.228667038483</v>
      </c>
    </row>
    <row r="24" spans="1:8" ht="15.6" customHeight="1">
      <c r="A24" s="272" t="s">
        <v>141</v>
      </c>
      <c r="B24" s="273">
        <v>51784</v>
      </c>
      <c r="C24" s="273">
        <v>52756</v>
      </c>
      <c r="D24" s="273">
        <v>159378</v>
      </c>
      <c r="E24" s="273">
        <v>141001</v>
      </c>
      <c r="F24" s="274">
        <v>-11.53044962290906</v>
      </c>
    </row>
    <row r="25" spans="1:8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8" ht="15.6" customHeight="1">
      <c r="A26" s="272" t="s">
        <v>152</v>
      </c>
      <c r="B26" s="273">
        <v>6784</v>
      </c>
      <c r="C26" s="273">
        <v>7191</v>
      </c>
      <c r="D26" s="273">
        <v>15636</v>
      </c>
      <c r="E26" s="273">
        <v>20615</v>
      </c>
      <c r="F26" s="274">
        <v>31.843182399590692</v>
      </c>
    </row>
    <row r="27" spans="1:8" ht="15.6" customHeight="1">
      <c r="A27" s="272" t="s">
        <v>173</v>
      </c>
      <c r="B27" s="273">
        <v>100494</v>
      </c>
      <c r="C27" s="273">
        <v>95230</v>
      </c>
      <c r="D27" s="273">
        <v>268834</v>
      </c>
      <c r="E27" s="273">
        <v>233778</v>
      </c>
      <c r="F27" s="274">
        <v>-13.04001725972161</v>
      </c>
    </row>
    <row r="28" spans="1:8" ht="15.6" customHeight="1">
      <c r="A28" s="272" t="s">
        <v>177</v>
      </c>
      <c r="B28" s="273">
        <v>7924</v>
      </c>
      <c r="C28" s="273">
        <v>25484</v>
      </c>
      <c r="D28" s="273">
        <v>29990</v>
      </c>
      <c r="E28" s="273">
        <v>47848</v>
      </c>
      <c r="F28" s="274">
        <v>59.546515505168387</v>
      </c>
    </row>
    <row r="29" spans="1:8" ht="15.6" customHeight="1">
      <c r="A29" s="272" t="s">
        <v>178</v>
      </c>
      <c r="B29" s="273">
        <v>128735</v>
      </c>
      <c r="C29" s="273">
        <v>176868</v>
      </c>
      <c r="D29" s="273">
        <v>356155</v>
      </c>
      <c r="E29" s="273">
        <v>407004</v>
      </c>
      <c r="F29" s="274">
        <v>14.277210764975919</v>
      </c>
    </row>
    <row r="30" spans="1:8" ht="15.6" customHeight="1">
      <c r="A30" s="272" t="s">
        <v>179</v>
      </c>
      <c r="B30" s="273">
        <v>26159</v>
      </c>
      <c r="C30" s="273">
        <v>12609</v>
      </c>
      <c r="D30" s="273">
        <v>62573</v>
      </c>
      <c r="E30" s="273">
        <v>65197</v>
      </c>
      <c r="F30" s="274">
        <v>4.193501989676065</v>
      </c>
    </row>
    <row r="31" spans="1:8" ht="15.6" customHeight="1">
      <c r="A31" s="272" t="s">
        <v>180</v>
      </c>
      <c r="B31" s="273">
        <v>39185</v>
      </c>
      <c r="C31" s="273">
        <v>79239</v>
      </c>
      <c r="D31" s="273">
        <v>117762</v>
      </c>
      <c r="E31" s="273">
        <v>184298</v>
      </c>
      <c r="F31" s="274">
        <v>56.500399110069452</v>
      </c>
    </row>
    <row r="32" spans="1:8" ht="15.6" customHeight="1">
      <c r="A32" s="272" t="s">
        <v>181</v>
      </c>
      <c r="B32" s="273">
        <v>1168213</v>
      </c>
      <c r="C32" s="273">
        <v>1290154</v>
      </c>
      <c r="D32" s="273">
        <v>3244933</v>
      </c>
      <c r="E32" s="273">
        <v>3471156</v>
      </c>
      <c r="F32" s="274">
        <v>6.9715769169964403</v>
      </c>
    </row>
    <row r="33" spans="1:6" ht="15.6" customHeight="1">
      <c r="A33" s="272" t="s">
        <v>182</v>
      </c>
      <c r="B33" s="273">
        <v>153305</v>
      </c>
      <c r="C33" s="273">
        <v>178322</v>
      </c>
      <c r="D33" s="273">
        <v>467687</v>
      </c>
      <c r="E33" s="273">
        <v>457680</v>
      </c>
      <c r="F33" s="274">
        <v>-2.1396788878031709</v>
      </c>
    </row>
    <row r="34" spans="1:6" ht="15.6" customHeight="1">
      <c r="A34" s="272" t="s">
        <v>183</v>
      </c>
      <c r="B34" s="273">
        <v>17107</v>
      </c>
      <c r="C34" s="273">
        <v>24024</v>
      </c>
      <c r="D34" s="273">
        <v>59746</v>
      </c>
      <c r="E34" s="273">
        <v>66052</v>
      </c>
      <c r="F34" s="274">
        <v>10.554681484952971</v>
      </c>
    </row>
    <row r="35" spans="1:6" ht="15.6" customHeight="1">
      <c r="A35" s="276" t="s">
        <v>153</v>
      </c>
      <c r="B35" s="277">
        <f>SUM(B7:B34)</f>
        <v>3727013</v>
      </c>
      <c r="C35" s="277">
        <f>SUM(C7:C34)</f>
        <v>4485036</v>
      </c>
      <c r="D35" s="277">
        <f>SUM(D7:D34)</f>
        <v>10177060</v>
      </c>
      <c r="E35" s="277">
        <f>SUM(E7:E34)</f>
        <v>11423343</v>
      </c>
      <c r="F35" s="278">
        <f>E35*100/D35-100</f>
        <v>12.246002283567165</v>
      </c>
    </row>
    <row r="36" spans="1:6" ht="15.6" customHeight="1">
      <c r="A36" s="46" t="s">
        <v>239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86196-FC80-4916-B198-4E299C92A69E}">
  <sheetPr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12"/>
      <c r="B48" s="213"/>
      <c r="C48" s="213"/>
      <c r="D48" s="25"/>
      <c r="E48" s="19"/>
      <c r="F48" s="19"/>
      <c r="G48" s="213"/>
      <c r="H48" s="213"/>
      <c r="I48" s="213"/>
      <c r="J48" s="213"/>
      <c r="K48" s="213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AF1D4-8EC0-4E6E-85AF-9B82E83C62C7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16"/>
    <col min="26" max="45" width="12.85546875" style="216" customWidth="1"/>
    <col min="46" max="63" width="12.85546875" style="151" customWidth="1"/>
    <col min="64" max="16384" width="11.42578125" style="151"/>
  </cols>
  <sheetData>
    <row r="1" spans="1:42" ht="26.25">
      <c r="B1" s="214" t="s">
        <v>184</v>
      </c>
      <c r="C1" s="215"/>
      <c r="D1" s="215"/>
      <c r="E1" s="215"/>
      <c r="F1" s="215"/>
      <c r="G1" s="215"/>
      <c r="H1" s="215"/>
      <c r="J1" s="32"/>
      <c r="K1" s="32"/>
      <c r="L1" s="32"/>
      <c r="M1" s="32"/>
      <c r="N1" s="32"/>
      <c r="O1" s="32"/>
      <c r="P1" s="32"/>
      <c r="Q1" s="32"/>
      <c r="R1" s="32"/>
      <c r="S1" s="32"/>
      <c r="T1" s="215"/>
      <c r="U1" s="215"/>
      <c r="V1" s="215"/>
      <c r="W1" s="215"/>
      <c r="X1" s="215"/>
      <c r="Z1" s="216" t="s">
        <v>185</v>
      </c>
      <c r="AB1" s="39"/>
      <c r="AC1" s="217"/>
      <c r="AD1" s="39"/>
      <c r="AE1" s="39"/>
      <c r="AF1" s="217"/>
      <c r="AG1" s="39"/>
      <c r="AH1" s="39"/>
      <c r="AI1" s="217"/>
      <c r="AJ1" s="39"/>
      <c r="AK1" s="39"/>
      <c r="AL1" s="39"/>
      <c r="AM1" s="39"/>
      <c r="AN1" s="39"/>
      <c r="AO1" s="39"/>
    </row>
    <row r="2" spans="1:42" ht="15" customHeight="1">
      <c r="A2" s="218"/>
      <c r="B2" s="215"/>
      <c r="C2" s="215"/>
      <c r="D2" s="215"/>
      <c r="E2" s="215"/>
      <c r="F2" s="215"/>
      <c r="G2" s="215"/>
      <c r="H2" s="215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5"/>
      <c r="U2" s="215"/>
      <c r="V2" s="215"/>
      <c r="W2" s="215"/>
      <c r="X2" s="215"/>
      <c r="Z2" s="216" t="s">
        <v>186</v>
      </c>
    </row>
    <row r="3" spans="1:42" ht="1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Z3" s="216" t="s">
        <v>187</v>
      </c>
    </row>
    <row r="4" spans="1:42" ht="15" customHeight="1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</row>
    <row r="5" spans="1:42" ht="15" customHeight="1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</row>
    <row r="6" spans="1:42" ht="15" customHeigh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9" t="s">
        <v>172</v>
      </c>
      <c r="Z6" s="220" t="s">
        <v>188</v>
      </c>
      <c r="AA6" s="220"/>
      <c r="AF6" s="220" t="s">
        <v>189</v>
      </c>
      <c r="AG6" s="220"/>
      <c r="AL6" s="220" t="s">
        <v>190</v>
      </c>
      <c r="AM6" s="220"/>
    </row>
    <row r="7" spans="1:42" ht="15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AA7" s="221">
        <v>2019</v>
      </c>
      <c r="AB7" s="221">
        <v>2020</v>
      </c>
      <c r="AC7" s="221">
        <v>2021</v>
      </c>
      <c r="AD7" s="221">
        <v>2022</v>
      </c>
      <c r="AG7" s="221">
        <v>2019</v>
      </c>
      <c r="AH7" s="221">
        <v>2020</v>
      </c>
      <c r="AI7" s="221">
        <v>2021</v>
      </c>
      <c r="AJ7" s="221">
        <v>2022</v>
      </c>
      <c r="AM7" s="221">
        <v>2019</v>
      </c>
      <c r="AN7" s="221">
        <v>2020</v>
      </c>
      <c r="AO7" s="221">
        <v>2021</v>
      </c>
      <c r="AP7" s="221">
        <v>2022</v>
      </c>
    </row>
    <row r="8" spans="1:42" ht="15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Z8" s="216" t="s">
        <v>191</v>
      </c>
      <c r="AA8" s="222">
        <v>46820440</v>
      </c>
      <c r="AB8" s="222">
        <v>45800165</v>
      </c>
      <c r="AC8" s="222">
        <v>42493337</v>
      </c>
      <c r="AD8" s="222">
        <v>46756593</v>
      </c>
      <c r="AF8" s="216" t="s">
        <v>191</v>
      </c>
      <c r="AG8" s="222">
        <v>15006507</v>
      </c>
      <c r="AH8" s="222">
        <v>16073289</v>
      </c>
      <c r="AI8" s="222">
        <v>13213428</v>
      </c>
      <c r="AJ8" s="222">
        <v>15176514</v>
      </c>
      <c r="AL8" s="216" t="s">
        <v>191</v>
      </c>
      <c r="AM8" s="222">
        <v>9115628</v>
      </c>
      <c r="AN8" s="222">
        <v>7108259</v>
      </c>
      <c r="AO8" s="222">
        <v>6476535</v>
      </c>
      <c r="AP8" s="222">
        <v>8185760</v>
      </c>
    </row>
    <row r="9" spans="1:42" ht="15" customHeight="1">
      <c r="A9" s="215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Z9" s="216" t="s">
        <v>192</v>
      </c>
      <c r="AA9" s="222">
        <v>44583561</v>
      </c>
      <c r="AB9" s="222">
        <v>43109659</v>
      </c>
      <c r="AC9" s="222">
        <v>40489010</v>
      </c>
      <c r="AD9" s="222">
        <v>43967035</v>
      </c>
      <c r="AF9" s="216" t="s">
        <v>192</v>
      </c>
      <c r="AG9" s="222">
        <v>14348549</v>
      </c>
      <c r="AH9" s="222">
        <v>14002412</v>
      </c>
      <c r="AI9" s="222">
        <v>12145827</v>
      </c>
      <c r="AJ9" s="222">
        <v>13961403</v>
      </c>
      <c r="AL9" s="216" t="s">
        <v>192</v>
      </c>
      <c r="AM9" s="222">
        <v>7843248</v>
      </c>
      <c r="AN9" s="222">
        <v>6425079</v>
      </c>
      <c r="AO9" s="222">
        <v>6094779</v>
      </c>
      <c r="AP9" s="222">
        <v>7406116</v>
      </c>
    </row>
    <row r="10" spans="1:42" ht="15" customHeight="1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Z10" s="216" t="s">
        <v>193</v>
      </c>
      <c r="AA10" s="222">
        <v>48353601</v>
      </c>
      <c r="AB10" s="222">
        <v>44303648</v>
      </c>
      <c r="AC10" s="222">
        <v>46455313</v>
      </c>
      <c r="AD10" s="222">
        <v>45981761</v>
      </c>
      <c r="AF10" s="216" t="s">
        <v>193</v>
      </c>
      <c r="AG10" s="222">
        <v>15951378</v>
      </c>
      <c r="AH10" s="222">
        <v>14965286</v>
      </c>
      <c r="AI10" s="222">
        <v>14413642</v>
      </c>
      <c r="AJ10" s="222">
        <v>15107748</v>
      </c>
      <c r="AL10" s="216" t="s">
        <v>193</v>
      </c>
      <c r="AM10" s="222">
        <v>7398685</v>
      </c>
      <c r="AN10" s="222">
        <v>6499455</v>
      </c>
      <c r="AO10" s="222">
        <v>7109023</v>
      </c>
      <c r="AP10" s="222">
        <v>6819146</v>
      </c>
    </row>
    <row r="11" spans="1:42" ht="15" customHeight="1">
      <c r="A11" s="215"/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Z11" s="216" t="s">
        <v>194</v>
      </c>
      <c r="AA11" s="222">
        <v>46400443</v>
      </c>
      <c r="AB11" s="222">
        <v>41795682</v>
      </c>
      <c r="AC11" s="222">
        <v>45471169</v>
      </c>
      <c r="AD11" s="222">
        <v>48522626</v>
      </c>
      <c r="AF11" s="216" t="s">
        <v>194</v>
      </c>
      <c r="AG11" s="222">
        <v>14553222</v>
      </c>
      <c r="AH11" s="222">
        <v>15115366</v>
      </c>
      <c r="AI11" s="222">
        <v>13408185</v>
      </c>
      <c r="AJ11" s="222">
        <v>15751949</v>
      </c>
      <c r="AL11" s="216" t="s">
        <v>194</v>
      </c>
      <c r="AM11" s="222">
        <v>6775183</v>
      </c>
      <c r="AN11" s="222">
        <v>6003312</v>
      </c>
      <c r="AO11" s="222">
        <v>7240918</v>
      </c>
      <c r="AP11" s="222">
        <v>7881967</v>
      </c>
    </row>
    <row r="12" spans="1:42" ht="15" customHeight="1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Z12" s="216" t="s">
        <v>195</v>
      </c>
      <c r="AA12" s="222">
        <v>51071331</v>
      </c>
      <c r="AB12" s="222">
        <v>38167109</v>
      </c>
      <c r="AC12" s="222">
        <v>45495539</v>
      </c>
      <c r="AD12" s="222">
        <v>51334993</v>
      </c>
      <c r="AF12" s="216" t="s">
        <v>195</v>
      </c>
      <c r="AG12" s="222">
        <v>17078651</v>
      </c>
      <c r="AH12" s="222">
        <v>13043138</v>
      </c>
      <c r="AI12" s="222">
        <v>14380272</v>
      </c>
      <c r="AJ12" s="222">
        <v>16007624</v>
      </c>
      <c r="AL12" s="216" t="s">
        <v>195</v>
      </c>
      <c r="AM12" s="222">
        <v>7434110</v>
      </c>
      <c r="AN12" s="222">
        <v>4900444</v>
      </c>
      <c r="AO12" s="222">
        <v>6778350</v>
      </c>
      <c r="AP12" s="222">
        <v>8087600</v>
      </c>
    </row>
    <row r="13" spans="1:42" ht="15" customHeight="1">
      <c r="A13" s="215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Z13" s="216" t="s">
        <v>196</v>
      </c>
      <c r="AA13" s="222">
        <v>47139627</v>
      </c>
      <c r="AB13" s="222">
        <v>40233166</v>
      </c>
      <c r="AC13" s="222">
        <v>44903502</v>
      </c>
      <c r="AD13" s="222">
        <v>48228965</v>
      </c>
      <c r="AF13" s="216" t="s">
        <v>196</v>
      </c>
      <c r="AG13" s="222">
        <v>16093379</v>
      </c>
      <c r="AH13" s="222">
        <v>13043509</v>
      </c>
      <c r="AI13" s="222">
        <v>13541010</v>
      </c>
      <c r="AJ13" s="222">
        <v>15221080</v>
      </c>
      <c r="AL13" s="216" t="s">
        <v>196</v>
      </c>
      <c r="AM13" s="222">
        <v>6893378</v>
      </c>
      <c r="AN13" s="222">
        <v>5893666</v>
      </c>
      <c r="AO13" s="222">
        <v>6990004</v>
      </c>
      <c r="AP13" s="222">
        <v>7884812</v>
      </c>
    </row>
    <row r="14" spans="1:42" ht="15" customHeight="1">
      <c r="A14" s="215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Z14" s="216" t="s">
        <v>197</v>
      </c>
      <c r="AA14" s="222">
        <v>48818378</v>
      </c>
      <c r="AB14" s="222">
        <v>42217915</v>
      </c>
      <c r="AC14" s="222">
        <v>46051657</v>
      </c>
      <c r="AD14" s="222">
        <v>48153701</v>
      </c>
      <c r="AF14" s="216" t="s">
        <v>197</v>
      </c>
      <c r="AG14" s="222">
        <v>16173719</v>
      </c>
      <c r="AH14" s="222">
        <v>13620638</v>
      </c>
      <c r="AI14" s="222">
        <v>14490452</v>
      </c>
      <c r="AJ14" s="222">
        <v>16239218</v>
      </c>
      <c r="AL14" s="216" t="s">
        <v>197</v>
      </c>
      <c r="AM14" s="222">
        <v>7261076</v>
      </c>
      <c r="AN14" s="222">
        <v>5583770</v>
      </c>
      <c r="AO14" s="222">
        <v>6913445</v>
      </c>
      <c r="AP14" s="222">
        <v>7117785</v>
      </c>
    </row>
    <row r="15" spans="1:42" ht="15" customHeight="1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Z15" s="216" t="s">
        <v>198</v>
      </c>
      <c r="AA15" s="222">
        <v>48198107</v>
      </c>
      <c r="AB15" s="222">
        <v>42978437</v>
      </c>
      <c r="AC15" s="222">
        <v>48800280</v>
      </c>
      <c r="AD15" s="222"/>
      <c r="AF15" s="216" t="s">
        <v>198</v>
      </c>
      <c r="AG15" s="222">
        <v>17632595</v>
      </c>
      <c r="AH15" s="222">
        <v>14001773</v>
      </c>
      <c r="AI15" s="222">
        <v>16512152</v>
      </c>
      <c r="AJ15" s="222"/>
      <c r="AL15" s="216" t="s">
        <v>198</v>
      </c>
      <c r="AM15" s="222">
        <v>7612537</v>
      </c>
      <c r="AN15" s="222">
        <v>6338903</v>
      </c>
      <c r="AO15" s="222">
        <v>8077202</v>
      </c>
      <c r="AP15" s="222"/>
    </row>
    <row r="16" spans="1:42" ht="15" customHeight="1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Z16" s="216" t="s">
        <v>199</v>
      </c>
      <c r="AA16" s="222">
        <v>46635887</v>
      </c>
      <c r="AB16" s="222">
        <v>43349327</v>
      </c>
      <c r="AC16" s="222">
        <v>45052533</v>
      </c>
      <c r="AD16" s="222"/>
      <c r="AF16" s="216" t="s">
        <v>199</v>
      </c>
      <c r="AG16" s="222">
        <v>15419568</v>
      </c>
      <c r="AH16" s="222">
        <v>13231512</v>
      </c>
      <c r="AI16" s="222">
        <v>14197332</v>
      </c>
      <c r="AJ16" s="222"/>
      <c r="AL16" s="216" t="s">
        <v>199</v>
      </c>
      <c r="AM16" s="222">
        <v>8176343</v>
      </c>
      <c r="AN16" s="222">
        <v>7349376</v>
      </c>
      <c r="AO16" s="222">
        <v>7429205</v>
      </c>
      <c r="AP16" s="222"/>
    </row>
    <row r="17" spans="1:42" ht="15" customHeight="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216" t="s">
        <v>200</v>
      </c>
      <c r="AA17" s="222">
        <v>48624088</v>
      </c>
      <c r="AB17" s="222">
        <v>45985008</v>
      </c>
      <c r="AC17" s="222">
        <v>46987477</v>
      </c>
      <c r="AD17" s="222"/>
      <c r="AF17" s="216" t="s">
        <v>200</v>
      </c>
      <c r="AG17" s="222">
        <v>15747355</v>
      </c>
      <c r="AH17" s="222">
        <v>13918205</v>
      </c>
      <c r="AI17" s="222">
        <v>15124052</v>
      </c>
      <c r="AJ17" s="222"/>
      <c r="AL17" s="216" t="s">
        <v>200</v>
      </c>
      <c r="AM17" s="222">
        <v>8099276</v>
      </c>
      <c r="AN17" s="222">
        <v>7703032</v>
      </c>
      <c r="AO17" s="222">
        <v>7715340</v>
      </c>
      <c r="AP17" s="222"/>
    </row>
    <row r="18" spans="1:42" ht="15" customHeight="1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Z18" s="216" t="s">
        <v>201</v>
      </c>
      <c r="AA18" s="222">
        <v>43594127</v>
      </c>
      <c r="AB18" s="222">
        <v>43641437</v>
      </c>
      <c r="AC18" s="222">
        <v>45669918</v>
      </c>
      <c r="AD18" s="222"/>
      <c r="AF18" s="216" t="s">
        <v>201</v>
      </c>
      <c r="AG18" s="222">
        <v>13891905</v>
      </c>
      <c r="AH18" s="222">
        <v>12143165</v>
      </c>
      <c r="AI18" s="222">
        <v>14606259</v>
      </c>
      <c r="AJ18" s="222"/>
      <c r="AL18" s="216" t="s">
        <v>201</v>
      </c>
      <c r="AM18" s="222">
        <v>7088673</v>
      </c>
      <c r="AN18" s="222">
        <v>7146925</v>
      </c>
      <c r="AO18" s="222">
        <v>6799164</v>
      </c>
      <c r="AP18" s="222"/>
    </row>
    <row r="19" spans="1:42" ht="15" customHeight="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216" t="s">
        <v>202</v>
      </c>
      <c r="AA19" s="222">
        <v>43965686</v>
      </c>
      <c r="AB19" s="222">
        <v>43897248</v>
      </c>
      <c r="AC19" s="222">
        <v>46519669</v>
      </c>
      <c r="AD19" s="222"/>
      <c r="AF19" s="216" t="s">
        <v>202</v>
      </c>
      <c r="AG19" s="222">
        <v>15094063</v>
      </c>
      <c r="AH19" s="222">
        <v>13745088</v>
      </c>
      <c r="AI19" s="222">
        <v>14827296</v>
      </c>
      <c r="AJ19" s="222"/>
      <c r="AL19" s="216" t="s">
        <v>202</v>
      </c>
      <c r="AM19" s="222">
        <v>6896804</v>
      </c>
      <c r="AN19" s="222">
        <v>6165562</v>
      </c>
      <c r="AO19" s="222">
        <v>7356730</v>
      </c>
      <c r="AP19" s="222"/>
    </row>
    <row r="20" spans="1:42" ht="15" customHeight="1">
      <c r="A20" s="215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AB20" s="222"/>
      <c r="AC20" s="222"/>
      <c r="AD20" s="222"/>
      <c r="AH20" s="222"/>
      <c r="AI20" s="222"/>
      <c r="AJ20" s="222"/>
      <c r="AN20" s="222"/>
      <c r="AO20" s="222"/>
      <c r="AP20" s="222"/>
    </row>
    <row r="21" spans="1:42" ht="15" customHeight="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</row>
    <row r="22" spans="1:42" ht="15" customHeight="1">
      <c r="A22" s="215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AC22" s="222"/>
    </row>
    <row r="23" spans="1:42" ht="15" customHeight="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AC23" s="222"/>
    </row>
    <row r="24" spans="1:42" ht="15" customHeight="1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AC24" s="222"/>
    </row>
    <row r="25" spans="1:42" ht="15" customHeight="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AC25" s="222"/>
    </row>
    <row r="26" spans="1:42" ht="15" customHeight="1">
      <c r="A26" s="215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AC26" s="222"/>
    </row>
    <row r="27" spans="1:42" ht="15" customHeight="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AC27" s="222"/>
    </row>
    <row r="28" spans="1:42" ht="15" customHeight="1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AC28" s="222"/>
    </row>
    <row r="29" spans="1:42" ht="15" customHeight="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AC29" s="222"/>
    </row>
    <row r="30" spans="1:42" ht="15" customHeight="1">
      <c r="A30" s="215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AC30" s="222"/>
    </row>
    <row r="31" spans="1:42" ht="15" customHeight="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AC31" s="222"/>
    </row>
    <row r="32" spans="1:42" ht="15" customHeight="1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</row>
    <row r="33" spans="1:42" ht="15" customHeight="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220" t="s">
        <v>203</v>
      </c>
      <c r="AA33" s="220"/>
      <c r="AB33" s="220"/>
      <c r="AF33" s="220" t="s">
        <v>204</v>
      </c>
      <c r="AG33" s="220"/>
      <c r="AL33" s="220" t="s">
        <v>205</v>
      </c>
      <c r="AM33" s="220"/>
    </row>
    <row r="34" spans="1:42" ht="15" customHeight="1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AA34" s="221">
        <v>2019</v>
      </c>
      <c r="AB34" s="221">
        <v>2020</v>
      </c>
      <c r="AC34" s="221">
        <v>2021</v>
      </c>
      <c r="AD34" s="221">
        <v>2022</v>
      </c>
      <c r="AG34" s="221">
        <v>2019</v>
      </c>
      <c r="AH34" s="221">
        <v>2020</v>
      </c>
      <c r="AI34" s="221">
        <v>2021</v>
      </c>
      <c r="AJ34" s="221">
        <v>2022</v>
      </c>
      <c r="AM34" s="221">
        <v>2019</v>
      </c>
      <c r="AN34" s="221">
        <v>2020</v>
      </c>
      <c r="AO34" s="221">
        <v>2021</v>
      </c>
      <c r="AP34" s="221">
        <v>2022</v>
      </c>
    </row>
    <row r="35" spans="1:42" ht="15" customHeight="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216" t="s">
        <v>191</v>
      </c>
      <c r="AA35" s="222">
        <v>21616722</v>
      </c>
      <c r="AB35" s="222">
        <v>21713940</v>
      </c>
      <c r="AC35" s="222">
        <v>21954468</v>
      </c>
      <c r="AD35" s="222">
        <v>22253438</v>
      </c>
      <c r="AF35" s="216" t="s">
        <v>191</v>
      </c>
      <c r="AG35" s="222">
        <v>15688961</v>
      </c>
      <c r="AH35" s="222">
        <v>15760826</v>
      </c>
      <c r="AI35" s="222">
        <v>16670260</v>
      </c>
      <c r="AJ35" s="222">
        <v>15955111</v>
      </c>
      <c r="AL35" s="216" t="s">
        <v>191</v>
      </c>
      <c r="AM35" s="222">
        <v>1426519</v>
      </c>
      <c r="AN35" s="222">
        <v>1436084</v>
      </c>
      <c r="AO35" s="222">
        <v>1487154</v>
      </c>
      <c r="AP35" s="222">
        <v>1460985</v>
      </c>
    </row>
    <row r="36" spans="1:42" ht="15" customHeight="1">
      <c r="A36" s="215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Z36" s="216" t="s">
        <v>192</v>
      </c>
      <c r="AA36" s="222">
        <v>21387737</v>
      </c>
      <c r="AB36" s="222">
        <v>21770037</v>
      </c>
      <c r="AC36" s="222">
        <v>21414677</v>
      </c>
      <c r="AD36" s="222">
        <v>21336156</v>
      </c>
      <c r="AF36" s="216" t="s">
        <v>192</v>
      </c>
      <c r="AG36" s="222">
        <v>15273403</v>
      </c>
      <c r="AH36" s="222">
        <v>15335512</v>
      </c>
      <c r="AI36" s="222">
        <v>15530857</v>
      </c>
      <c r="AJ36" s="222">
        <v>14718939</v>
      </c>
      <c r="AL36" s="216" t="s">
        <v>192</v>
      </c>
      <c r="AM36" s="222">
        <v>1390109</v>
      </c>
      <c r="AN36" s="222">
        <v>1383390</v>
      </c>
      <c r="AO36" s="222">
        <v>1366845</v>
      </c>
      <c r="AP36" s="222">
        <v>1349473</v>
      </c>
    </row>
    <row r="37" spans="1:42" ht="15" customHeight="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216" t="s">
        <v>193</v>
      </c>
      <c r="AA37" s="222">
        <v>23910619</v>
      </c>
      <c r="AB37" s="222">
        <v>21880853</v>
      </c>
      <c r="AC37" s="222">
        <v>23881813</v>
      </c>
      <c r="AD37" s="222">
        <v>22797540</v>
      </c>
      <c r="AF37" s="216" t="s">
        <v>193</v>
      </c>
      <c r="AG37" s="222">
        <v>16762324</v>
      </c>
      <c r="AH37" s="222">
        <v>15513384</v>
      </c>
      <c r="AI37" s="222">
        <v>16770863</v>
      </c>
      <c r="AJ37" s="222">
        <v>15576897</v>
      </c>
      <c r="AL37" s="216" t="s">
        <v>193</v>
      </c>
      <c r="AM37" s="222">
        <v>1468626</v>
      </c>
      <c r="AN37" s="222">
        <v>1346068</v>
      </c>
      <c r="AO37" s="222">
        <v>1483236</v>
      </c>
      <c r="AP37" s="222">
        <v>1386654</v>
      </c>
    </row>
    <row r="38" spans="1:42" ht="15" customHeight="1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Z38" s="216" t="s">
        <v>194</v>
      </c>
      <c r="AA38" s="222">
        <v>23932607</v>
      </c>
      <c r="AB38" s="222">
        <v>19851154</v>
      </c>
      <c r="AC38" s="222">
        <v>23820669</v>
      </c>
      <c r="AD38" s="222">
        <v>23589473</v>
      </c>
      <c r="AF38" s="216" t="s">
        <v>194</v>
      </c>
      <c r="AG38" s="222">
        <v>17092661</v>
      </c>
      <c r="AH38" s="222">
        <v>15415920</v>
      </c>
      <c r="AI38" s="222">
        <v>17248759</v>
      </c>
      <c r="AJ38" s="222">
        <v>16524574</v>
      </c>
      <c r="AL38" s="216" t="s">
        <v>194</v>
      </c>
      <c r="AM38" s="222">
        <v>1482835</v>
      </c>
      <c r="AN38" s="222">
        <v>1295678</v>
      </c>
      <c r="AO38" s="222">
        <v>1498199</v>
      </c>
      <c r="AP38" s="222">
        <v>1474935</v>
      </c>
    </row>
    <row r="39" spans="1:42" ht="15" customHeight="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216" t="s">
        <v>195</v>
      </c>
      <c r="AA39" s="222">
        <v>25421795</v>
      </c>
      <c r="AB39" s="222">
        <v>19456818</v>
      </c>
      <c r="AC39" s="222">
        <v>23325659</v>
      </c>
      <c r="AD39" s="222">
        <v>25966576</v>
      </c>
      <c r="AF39" s="216" t="s">
        <v>195</v>
      </c>
      <c r="AG39" s="222">
        <v>17842847</v>
      </c>
      <c r="AH39" s="222">
        <v>14370790</v>
      </c>
      <c r="AI39" s="222">
        <v>16358886</v>
      </c>
      <c r="AJ39" s="222">
        <v>17841436</v>
      </c>
      <c r="AL39" s="216" t="s">
        <v>195</v>
      </c>
      <c r="AM39" s="222">
        <v>1569777</v>
      </c>
      <c r="AN39" s="222">
        <v>1232285</v>
      </c>
      <c r="AO39" s="222">
        <v>1434774</v>
      </c>
      <c r="AP39" s="222">
        <v>1604300</v>
      </c>
    </row>
    <row r="40" spans="1:42" ht="15" customHeight="1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Z40" s="216" t="s">
        <v>196</v>
      </c>
      <c r="AA40" s="222">
        <v>23125768</v>
      </c>
      <c r="AB40" s="222">
        <v>20538508</v>
      </c>
      <c r="AC40" s="222">
        <v>23428423</v>
      </c>
      <c r="AD40" s="222">
        <v>23932527</v>
      </c>
      <c r="AF40" s="216" t="s">
        <v>196</v>
      </c>
      <c r="AG40" s="222">
        <v>16406477</v>
      </c>
      <c r="AH40" s="222">
        <v>15053681</v>
      </c>
      <c r="AI40" s="222">
        <v>16563394</v>
      </c>
      <c r="AJ40" s="222">
        <v>16148010</v>
      </c>
      <c r="AL40" s="216" t="s">
        <v>196</v>
      </c>
      <c r="AM40" s="222">
        <v>1459480</v>
      </c>
      <c r="AN40" s="222">
        <v>1272315</v>
      </c>
      <c r="AO40" s="222">
        <v>1478879</v>
      </c>
      <c r="AP40" s="222">
        <v>1474713</v>
      </c>
    </row>
    <row r="41" spans="1:42" ht="15" customHeight="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216" t="s">
        <v>197</v>
      </c>
      <c r="AA41" s="222">
        <v>24306034</v>
      </c>
      <c r="AB41" s="222">
        <v>22269168</v>
      </c>
      <c r="AC41" s="222">
        <v>23652061</v>
      </c>
      <c r="AD41" s="222">
        <v>23546583</v>
      </c>
      <c r="AF41" s="216" t="s">
        <v>197</v>
      </c>
      <c r="AG41" s="222">
        <v>17282258</v>
      </c>
      <c r="AH41" s="222">
        <v>16353888</v>
      </c>
      <c r="AI41" s="222">
        <v>17042833</v>
      </c>
      <c r="AJ41" s="222">
        <v>16416328</v>
      </c>
      <c r="AL41" s="216" t="s">
        <v>197</v>
      </c>
      <c r="AM41" s="222">
        <v>1551040</v>
      </c>
      <c r="AN41" s="222">
        <v>1405762</v>
      </c>
      <c r="AO41" s="222">
        <v>1554049</v>
      </c>
      <c r="AP41" s="222">
        <v>1518965</v>
      </c>
    </row>
    <row r="42" spans="1:42" ht="15" customHeight="1">
      <c r="A42" s="215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Z42" s="216" t="s">
        <v>198</v>
      </c>
      <c r="AA42" s="222">
        <v>21902550</v>
      </c>
      <c r="AB42" s="222">
        <v>21829983</v>
      </c>
      <c r="AC42" s="222">
        <v>23119760</v>
      </c>
      <c r="AD42" s="222"/>
      <c r="AF42" s="216" t="s">
        <v>198</v>
      </c>
      <c r="AG42" s="222">
        <v>16173912</v>
      </c>
      <c r="AH42" s="222">
        <v>16721585</v>
      </c>
      <c r="AI42" s="222">
        <v>16886911</v>
      </c>
      <c r="AJ42" s="222"/>
      <c r="AL42" s="216" t="s">
        <v>198</v>
      </c>
      <c r="AM42" s="222">
        <v>1468306</v>
      </c>
      <c r="AN42" s="222">
        <v>1449810</v>
      </c>
      <c r="AO42" s="222">
        <v>1522958</v>
      </c>
      <c r="AP42" s="222"/>
    </row>
    <row r="43" spans="1:42" ht="15" customHeight="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216" t="s">
        <v>199</v>
      </c>
      <c r="AA43" s="222">
        <v>21969911</v>
      </c>
      <c r="AB43" s="222">
        <v>21967773</v>
      </c>
      <c r="AC43" s="222">
        <v>22394269</v>
      </c>
      <c r="AD43" s="222"/>
      <c r="AF43" s="216" t="s">
        <v>199</v>
      </c>
      <c r="AG43" s="222">
        <v>15730480</v>
      </c>
      <c r="AH43" s="222">
        <v>16527782</v>
      </c>
      <c r="AI43" s="222">
        <v>15999030</v>
      </c>
      <c r="AJ43" s="222"/>
      <c r="AL43" s="216" t="s">
        <v>199</v>
      </c>
      <c r="AM43" s="222">
        <v>1426564</v>
      </c>
      <c r="AN43" s="222">
        <v>1425631</v>
      </c>
      <c r="AO43" s="222">
        <v>1468002</v>
      </c>
      <c r="AP43" s="222"/>
    </row>
    <row r="44" spans="1:42" ht="15" customHeight="1">
      <c r="A44" s="215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Z44" s="216" t="s">
        <v>200</v>
      </c>
      <c r="AA44" s="222">
        <v>23848860</v>
      </c>
      <c r="AB44" s="222">
        <v>23542586</v>
      </c>
      <c r="AC44" s="222">
        <v>23042069</v>
      </c>
      <c r="AD44" s="222"/>
      <c r="AF44" s="216" t="s">
        <v>200</v>
      </c>
      <c r="AG44" s="222">
        <v>16909291</v>
      </c>
      <c r="AH44" s="222">
        <v>17663441</v>
      </c>
      <c r="AI44" s="222">
        <v>16285920</v>
      </c>
      <c r="AJ44" s="222"/>
      <c r="AL44" s="216" t="s">
        <v>200</v>
      </c>
      <c r="AM44" s="222">
        <v>1531356</v>
      </c>
      <c r="AN44" s="222">
        <v>1533480</v>
      </c>
      <c r="AO44" s="222">
        <v>1458303</v>
      </c>
      <c r="AP44" s="222"/>
    </row>
    <row r="45" spans="1:42" ht="15" customHeight="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216" t="s">
        <v>201</v>
      </c>
      <c r="AA45" s="222">
        <v>21694089</v>
      </c>
      <c r="AB45" s="222">
        <v>23498333</v>
      </c>
      <c r="AC45" s="222">
        <v>23050267</v>
      </c>
      <c r="AD45" s="222"/>
      <c r="AF45" s="216" t="s">
        <v>201</v>
      </c>
      <c r="AG45" s="222">
        <v>15188037</v>
      </c>
      <c r="AH45" s="222">
        <v>17495635</v>
      </c>
      <c r="AI45" s="222">
        <v>16197439</v>
      </c>
      <c r="AJ45" s="222"/>
      <c r="AL45" s="216" t="s">
        <v>201</v>
      </c>
      <c r="AM45" s="222">
        <v>1355608</v>
      </c>
      <c r="AN45" s="222">
        <v>1493039</v>
      </c>
      <c r="AO45" s="222">
        <v>1476539</v>
      </c>
      <c r="AP45" s="222"/>
    </row>
    <row r="46" spans="1:42" ht="15" customHeight="1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Z46" s="216" t="s">
        <v>202</v>
      </c>
      <c r="AA46" s="222">
        <v>20944890</v>
      </c>
      <c r="AB46" s="222">
        <v>23129018</v>
      </c>
      <c r="AC46" s="222">
        <v>23101926</v>
      </c>
      <c r="AD46" s="222"/>
      <c r="AF46" s="216" t="s">
        <v>202</v>
      </c>
      <c r="AG46" s="222">
        <v>15091336</v>
      </c>
      <c r="AH46" s="222">
        <v>17404768</v>
      </c>
      <c r="AI46" s="222">
        <v>16403302</v>
      </c>
      <c r="AJ46" s="222"/>
      <c r="AL46" s="216" t="s">
        <v>202</v>
      </c>
      <c r="AM46" s="222">
        <v>1342806</v>
      </c>
      <c r="AN46" s="222">
        <v>1495290</v>
      </c>
      <c r="AO46" s="222">
        <v>1479590</v>
      </c>
      <c r="AP46" s="222"/>
    </row>
    <row r="47" spans="1:42" ht="15" customHeight="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AB47" s="222"/>
      <c r="AC47" s="222"/>
      <c r="AD47" s="222"/>
      <c r="AH47" s="222"/>
      <c r="AI47" s="222"/>
      <c r="AJ47" s="222"/>
      <c r="AN47" s="222"/>
      <c r="AO47" s="222"/>
      <c r="AP47" s="222"/>
    </row>
    <row r="48" spans="1:42" ht="15" customHeight="1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</row>
    <row r="49" spans="1:27" ht="15" customHeight="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</row>
    <row r="50" spans="1:27" ht="15" customHeight="1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</row>
    <row r="51" spans="1:27" ht="15" customHeight="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</row>
    <row r="52" spans="1:27" ht="15" customHeight="1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</row>
    <row r="53" spans="1:27" ht="15" customHeight="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</row>
    <row r="54" spans="1:27" ht="15" customHeight="1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Z54" s="222"/>
      <c r="AA54" s="222"/>
    </row>
    <row r="55" spans="1:27" ht="15" customHeight="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222"/>
      <c r="AA55" s="222"/>
    </row>
    <row r="56" spans="1:27" ht="15" customHeight="1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Z56" s="222"/>
      <c r="AA56" s="222"/>
    </row>
    <row r="57" spans="1:27" ht="15" customHeight="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222"/>
      <c r="AA57" s="222"/>
    </row>
    <row r="58" spans="1:27" ht="15" customHeight="1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Z58" s="222"/>
      <c r="AA58" s="222"/>
    </row>
    <row r="59" spans="1:27" ht="15" customHeight="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222"/>
      <c r="AA59" s="222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22"/>
      <c r="AA60" s="222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22"/>
      <c r="AA61" s="222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22"/>
      <c r="AA62" s="222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22"/>
      <c r="AA63" s="222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22"/>
      <c r="AA64" s="222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22"/>
      <c r="AA65" s="222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FFDC6-2CCB-4B3B-AAD8-60A22A35A4EF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23" customWidth="1"/>
    <col min="2" max="8" width="11.5703125" style="223" customWidth="1"/>
    <col min="9" max="9" width="3.7109375" style="223" customWidth="1"/>
    <col min="10" max="16" width="11.5703125" style="223" customWidth="1"/>
    <col min="17" max="17" width="3.7109375" style="223" customWidth="1"/>
    <col min="18" max="25" width="11.5703125" style="223" customWidth="1"/>
    <col min="26" max="27" width="12.85546875" style="227" customWidth="1"/>
    <col min="28" max="29" width="12.85546875" style="228" customWidth="1"/>
    <col min="30" max="31" width="12.85546875" style="227" customWidth="1"/>
    <col min="32" max="33" width="12.85546875" style="228" customWidth="1"/>
    <col min="34" max="35" width="12.85546875" style="227" customWidth="1"/>
    <col min="36" max="37" width="12.85546875" style="228" customWidth="1"/>
    <col min="38" max="43" width="12.85546875" style="227" customWidth="1"/>
    <col min="44" max="63" width="12.85546875" style="223" customWidth="1"/>
    <col min="64" max="16384" width="11.42578125" style="223"/>
  </cols>
  <sheetData>
    <row r="1" spans="1:39" ht="26.25">
      <c r="B1" s="214" t="s">
        <v>206</v>
      </c>
      <c r="C1" s="224"/>
      <c r="D1" s="224"/>
      <c r="E1" s="224"/>
      <c r="F1" s="224"/>
      <c r="G1" s="224"/>
      <c r="H1" s="224"/>
      <c r="I1" s="224"/>
      <c r="J1" s="224"/>
      <c r="K1" s="224"/>
      <c r="T1" s="225"/>
      <c r="U1" s="225"/>
      <c r="V1" s="225"/>
      <c r="W1" s="225"/>
      <c r="X1" s="225"/>
      <c r="Y1" s="225"/>
      <c r="Z1" s="226" t="s">
        <v>207</v>
      </c>
    </row>
    <row r="2" spans="1:39" ht="15" customHeight="1">
      <c r="A2" s="225"/>
      <c r="B2" s="225"/>
      <c r="C2" s="225"/>
      <c r="D2" s="225"/>
      <c r="E2" s="225"/>
      <c r="F2" s="225"/>
      <c r="G2" s="225"/>
      <c r="H2" s="225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5"/>
      <c r="U2" s="225"/>
      <c r="V2" s="225"/>
      <c r="W2" s="225"/>
      <c r="X2" s="225"/>
      <c r="Y2" s="225"/>
      <c r="Z2" s="226" t="s">
        <v>208</v>
      </c>
    </row>
    <row r="3" spans="1:39" ht="1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6" t="s">
        <v>209</v>
      </c>
    </row>
    <row r="4" spans="1:39" ht="15" customHeight="1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Y4" s="225"/>
      <c r="Z4" s="226" t="s">
        <v>210</v>
      </c>
    </row>
    <row r="5" spans="1:39" ht="15" customHeight="1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Y5" s="225"/>
      <c r="AE5" s="230"/>
    </row>
    <row r="6" spans="1:39" ht="15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19" t="s">
        <v>172</v>
      </c>
      <c r="Y6" s="225"/>
      <c r="Z6" s="230" t="s">
        <v>188</v>
      </c>
      <c r="AA6" s="228"/>
      <c r="AC6" s="227"/>
      <c r="AD6" s="230" t="s">
        <v>189</v>
      </c>
      <c r="AE6" s="228"/>
      <c r="AG6" s="227"/>
      <c r="AH6" s="230" t="s">
        <v>190</v>
      </c>
      <c r="AI6" s="228"/>
      <c r="AK6" s="227"/>
    </row>
    <row r="7" spans="1:39" ht="15" customHeight="1" thickBot="1">
      <c r="A7" s="225"/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AA7" s="231">
        <v>2021</v>
      </c>
      <c r="AB7" s="231">
        <v>2022</v>
      </c>
      <c r="AC7" s="227"/>
      <c r="AE7" s="231">
        <v>2021</v>
      </c>
      <c r="AF7" s="231">
        <v>2022</v>
      </c>
      <c r="AG7" s="227"/>
      <c r="AI7" s="231">
        <v>2021</v>
      </c>
      <c r="AJ7" s="231">
        <v>2022</v>
      </c>
      <c r="AK7" s="227"/>
    </row>
    <row r="8" spans="1:39" ht="15" customHeight="1">
      <c r="A8" s="225"/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7" t="s">
        <v>191</v>
      </c>
      <c r="AA8" s="228">
        <v>-7.2201224602575137E-2</v>
      </c>
      <c r="AB8" s="228">
        <v>0.10032763489485419</v>
      </c>
      <c r="AC8" s="227"/>
      <c r="AD8" s="227" t="s">
        <v>191</v>
      </c>
      <c r="AE8" s="228">
        <v>-0.17792630991703062</v>
      </c>
      <c r="AF8" s="228">
        <v>0.14856750269498575</v>
      </c>
      <c r="AG8" s="227"/>
      <c r="AH8" s="227" t="s">
        <v>191</v>
      </c>
      <c r="AI8" s="228">
        <v>-8.8871832047763069E-2</v>
      </c>
      <c r="AJ8" s="228">
        <v>0.26391040888376266</v>
      </c>
      <c r="AK8" s="227"/>
      <c r="AL8" s="232" t="s">
        <v>211</v>
      </c>
      <c r="AM8" s="233">
        <v>2022</v>
      </c>
    </row>
    <row r="9" spans="1:39" ht="15" customHeight="1" thickBot="1">
      <c r="A9" s="225"/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7" t="s">
        <v>192</v>
      </c>
      <c r="AA9" s="228">
        <v>-6.6668414505015788E-2</v>
      </c>
      <c r="AB9" s="228">
        <v>9.3288286965419326E-2</v>
      </c>
      <c r="AC9" s="227"/>
      <c r="AD9" s="227" t="s">
        <v>192</v>
      </c>
      <c r="AE9" s="228">
        <v>-0.15681915443965877</v>
      </c>
      <c r="AF9" s="228">
        <v>0.14900524483073341</v>
      </c>
      <c r="AG9" s="227"/>
      <c r="AH9" s="227" t="s">
        <v>192</v>
      </c>
      <c r="AI9" s="228">
        <v>-7.108549272914047E-2</v>
      </c>
      <c r="AJ9" s="228">
        <v>0.24027416704411322</v>
      </c>
      <c r="AK9" s="227"/>
      <c r="AL9" s="234" t="s">
        <v>212</v>
      </c>
      <c r="AM9" s="235">
        <v>2021</v>
      </c>
    </row>
    <row r="10" spans="1:39" ht="15" customHeight="1">
      <c r="A10" s="225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7" t="s">
        <v>193</v>
      </c>
      <c r="AA10" s="228">
        <v>-2.8344070185333834E-2</v>
      </c>
      <c r="AB10" s="228">
        <v>5.6148488778304542E-2</v>
      </c>
      <c r="AC10" s="227"/>
      <c r="AD10" s="227" t="s">
        <v>193</v>
      </c>
      <c r="AE10" s="228">
        <v>-0.11696213495499108</v>
      </c>
      <c r="AF10" s="228">
        <v>0.11245768695199644</v>
      </c>
      <c r="AG10" s="227"/>
      <c r="AH10" s="227" t="s">
        <v>193</v>
      </c>
      <c r="AI10" s="228">
        <v>-1.7593952076477848E-2</v>
      </c>
      <c r="AJ10" s="228">
        <v>0.1387519431196732</v>
      </c>
      <c r="AK10" s="227"/>
    </row>
    <row r="11" spans="1:39" ht="15" customHeight="1">
      <c r="A11" s="225"/>
      <c r="B11" s="225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7" t="s">
        <v>194</v>
      </c>
      <c r="AA11" s="228">
        <v>-5.7325572809745044E-4</v>
      </c>
      <c r="AB11" s="228">
        <v>5.8997513498875519E-2</v>
      </c>
      <c r="AC11" s="227"/>
      <c r="AD11" s="227" t="s">
        <v>194</v>
      </c>
      <c r="AE11" s="228">
        <v>-0.11595235834858542</v>
      </c>
      <c r="AF11" s="228">
        <v>0.13223409586123908</v>
      </c>
      <c r="AG11" s="227"/>
      <c r="AH11" s="227" t="s">
        <v>194</v>
      </c>
      <c r="AI11" s="228">
        <v>3.3997020675711698E-2</v>
      </c>
      <c r="AJ11" s="228">
        <v>0.12524430974707529</v>
      </c>
      <c r="AK11" s="227"/>
    </row>
    <row r="12" spans="1:39" ht="15" customHeight="1">
      <c r="A12" s="225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7" t="s">
        <v>195</v>
      </c>
      <c r="AA12" s="228">
        <v>3.390670658299328E-2</v>
      </c>
      <c r="AB12" s="228">
        <v>7.3313610554215536E-2</v>
      </c>
      <c r="AC12" s="227"/>
      <c r="AD12" s="227" t="s">
        <v>195</v>
      </c>
      <c r="AE12" s="228">
        <v>-7.7024265100422581E-2</v>
      </c>
      <c r="AF12" s="228">
        <v>0.12498097655058843</v>
      </c>
      <c r="AG12" s="227"/>
      <c r="AH12" s="227" t="s">
        <v>195</v>
      </c>
      <c r="AI12" s="228">
        <v>8.9313646457463564E-2</v>
      </c>
      <c r="AJ12" s="228">
        <v>0.13890323046813166</v>
      </c>
      <c r="AK12" s="227"/>
    </row>
    <row r="13" spans="1:39" ht="15" customHeight="1">
      <c r="A13" s="225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7" t="s">
        <v>196</v>
      </c>
      <c r="AA13" s="228">
        <v>4.6953426504110073E-2</v>
      </c>
      <c r="AB13" s="228">
        <v>7.3439596797486642E-2</v>
      </c>
      <c r="AC13" s="227"/>
      <c r="AD13" s="227" t="s">
        <v>196</v>
      </c>
      <c r="AE13" s="228">
        <v>-5.9606414433635138E-2</v>
      </c>
      <c r="AF13" s="228">
        <v>0.12482933296494295</v>
      </c>
      <c r="AG13" s="227"/>
      <c r="AH13" s="227" t="s">
        <v>196</v>
      </c>
      <c r="AI13" s="228">
        <v>0.1047887990879228</v>
      </c>
      <c r="AJ13" s="228">
        <v>0.1370323317680443</v>
      </c>
      <c r="AK13" s="227"/>
    </row>
    <row r="14" spans="1:39" ht="15" customHeight="1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7" t="s">
        <v>197</v>
      </c>
      <c r="AA14" s="228">
        <v>5.321626473091072E-2</v>
      </c>
      <c r="AB14" s="228">
        <v>6.9328686383827859E-2</v>
      </c>
      <c r="AC14" s="227"/>
      <c r="AD14" s="227" t="s">
        <v>197</v>
      </c>
      <c r="AE14" s="228">
        <v>-4.2766537305600705E-2</v>
      </c>
      <c r="AF14" s="228">
        <v>0.12420096505996853</v>
      </c>
      <c r="AG14" s="227"/>
      <c r="AH14" s="227" t="s">
        <v>197</v>
      </c>
      <c r="AI14" s="228">
        <v>0.12234334972297461</v>
      </c>
      <c r="AJ14" s="228">
        <v>0.12142355404340237</v>
      </c>
      <c r="AK14" s="227"/>
    </row>
    <row r="15" spans="1:39" ht="15" customHeight="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7" t="s">
        <v>198</v>
      </c>
      <c r="AA15" s="228">
        <v>6.3655221527360764E-2</v>
      </c>
      <c r="AC15" s="227"/>
      <c r="AD15" s="227" t="s">
        <v>198</v>
      </c>
      <c r="AE15" s="228">
        <v>-1.5460735481822497E-2</v>
      </c>
      <c r="AG15" s="227"/>
      <c r="AH15" s="227" t="s">
        <v>198</v>
      </c>
      <c r="AI15" s="228">
        <v>0.14209143876768907</v>
      </c>
      <c r="AK15" s="227"/>
    </row>
    <row r="16" spans="1:39" ht="15" customHeight="1">
      <c r="A16" s="225"/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7" t="s">
        <v>199</v>
      </c>
      <c r="AA16" s="228">
        <v>6.0889961969038495E-2</v>
      </c>
      <c r="AC16" s="227"/>
      <c r="AD16" s="227" t="s">
        <v>199</v>
      </c>
      <c r="AE16" s="228">
        <v>-6.2521025784393206E-3</v>
      </c>
      <c r="AG16" s="227"/>
      <c r="AH16" s="227" t="s">
        <v>199</v>
      </c>
      <c r="AI16" s="228">
        <v>0.12490043182571028</v>
      </c>
      <c r="AK16" s="227"/>
    </row>
    <row r="17" spans="1:37" ht="15" customHeight="1">
      <c r="A17" s="225"/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7" t="s">
        <v>200</v>
      </c>
      <c r="AA17" s="228">
        <v>5.6689476150910849E-2</v>
      </c>
      <c r="AC17" s="227"/>
      <c r="AD17" s="227" t="s">
        <v>200</v>
      </c>
      <c r="AE17" s="228">
        <v>2.9161693914144847E-3</v>
      </c>
      <c r="AG17" s="227"/>
      <c r="AH17" s="227" t="s">
        <v>200</v>
      </c>
      <c r="AI17" s="228">
        <v>0.11001445710713412</v>
      </c>
      <c r="AK17" s="227"/>
    </row>
    <row r="18" spans="1:37" ht="15" customHeight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7" t="s">
        <v>201</v>
      </c>
      <c r="AA18" s="228">
        <v>5.5744720786396015E-2</v>
      </c>
      <c r="AC18" s="227"/>
      <c r="AD18" s="227" t="s">
        <v>201</v>
      </c>
      <c r="AE18" s="228">
        <v>1.8766975941681495E-2</v>
      </c>
      <c r="AG18" s="227"/>
      <c r="AH18" s="227" t="s">
        <v>201</v>
      </c>
      <c r="AI18" s="228">
        <v>9.4031503256254603E-2</v>
      </c>
      <c r="AK18" s="227"/>
    </row>
    <row r="19" spans="1:37" ht="15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7" t="s">
        <v>202</v>
      </c>
      <c r="AA19" s="228">
        <v>5.608495042650645E-2</v>
      </c>
      <c r="AC19" s="227"/>
      <c r="AD19" s="227" t="s">
        <v>202</v>
      </c>
      <c r="AE19" s="228">
        <v>2.3705487428082678E-2</v>
      </c>
      <c r="AG19" s="227"/>
      <c r="AH19" s="227" t="s">
        <v>202</v>
      </c>
      <c r="AI19" s="228">
        <v>0.10195977755221521</v>
      </c>
      <c r="AK19" s="227"/>
    </row>
    <row r="20" spans="1:37" ht="15" customHeight="1">
      <c r="A20" s="225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AA20" s="228"/>
      <c r="AC20" s="227"/>
      <c r="AE20" s="228"/>
      <c r="AG20" s="227"/>
      <c r="AI20" s="228"/>
      <c r="AK20" s="227"/>
    </row>
    <row r="21" spans="1:37" ht="15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AA21" s="228"/>
      <c r="AC21" s="227"/>
      <c r="AE21" s="228"/>
      <c r="AG21" s="227"/>
      <c r="AI21" s="228"/>
      <c r="AK21" s="227"/>
    </row>
    <row r="22" spans="1:37" ht="15" customHeight="1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AA22" s="228"/>
      <c r="AC22" s="227"/>
      <c r="AE22" s="228"/>
      <c r="AG22" s="227"/>
      <c r="AI22" s="228"/>
      <c r="AK22" s="227"/>
    </row>
    <row r="23" spans="1:37" ht="15" customHeight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AA23" s="228"/>
      <c r="AC23" s="227"/>
      <c r="AE23" s="228"/>
      <c r="AG23" s="227"/>
      <c r="AI23" s="228"/>
      <c r="AK23" s="227"/>
    </row>
    <row r="24" spans="1:37" ht="15" customHeigh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AA24" s="228"/>
      <c r="AC24" s="227"/>
      <c r="AE24" s="228"/>
      <c r="AG24" s="227"/>
      <c r="AI24" s="228"/>
      <c r="AK24" s="227"/>
    </row>
    <row r="25" spans="1:37" ht="15" customHeight="1">
      <c r="A25" s="225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AA25" s="228"/>
      <c r="AC25" s="227"/>
      <c r="AE25" s="228"/>
      <c r="AG25" s="227"/>
      <c r="AI25" s="228"/>
      <c r="AK25" s="227"/>
    </row>
    <row r="26" spans="1:37" ht="15" customHeight="1">
      <c r="A26" s="225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AA26" s="228"/>
      <c r="AC26" s="227"/>
      <c r="AE26" s="228"/>
      <c r="AG26" s="227"/>
      <c r="AI26" s="228"/>
      <c r="AK26" s="227"/>
    </row>
    <row r="27" spans="1:37" ht="15" customHeight="1">
      <c r="A27" s="225"/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AA27" s="228"/>
      <c r="AC27" s="227"/>
      <c r="AE27" s="228"/>
      <c r="AG27" s="227"/>
      <c r="AI27" s="228"/>
      <c r="AK27" s="227"/>
    </row>
    <row r="28" spans="1:37" ht="15" customHeight="1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AA28" s="228"/>
      <c r="AC28" s="227"/>
      <c r="AE28" s="228"/>
      <c r="AG28" s="227"/>
      <c r="AI28" s="228"/>
      <c r="AK28" s="227"/>
    </row>
    <row r="29" spans="1:37" ht="15" customHeight="1">
      <c r="A29" s="225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AA29" s="228"/>
      <c r="AC29" s="227"/>
      <c r="AE29" s="228"/>
      <c r="AG29" s="227"/>
      <c r="AI29" s="228"/>
      <c r="AK29" s="227"/>
    </row>
    <row r="30" spans="1:37" ht="15" customHeight="1">
      <c r="A30" s="225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AA30" s="228"/>
      <c r="AC30" s="227"/>
      <c r="AE30" s="228"/>
      <c r="AG30" s="227"/>
      <c r="AI30" s="228"/>
      <c r="AK30" s="227"/>
    </row>
    <row r="31" spans="1:37" ht="15" customHeight="1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AA31" s="228"/>
      <c r="AC31" s="227"/>
      <c r="AE31" s="228"/>
      <c r="AG31" s="227"/>
      <c r="AI31" s="228"/>
      <c r="AK31" s="227"/>
    </row>
    <row r="32" spans="1:37" ht="15" customHeight="1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AA32" s="228"/>
      <c r="AC32" s="227"/>
      <c r="AE32" s="228"/>
      <c r="AG32" s="227"/>
      <c r="AI32" s="228"/>
      <c r="AK32" s="227"/>
    </row>
    <row r="33" spans="1:39" ht="15" customHeight="1">
      <c r="A33" s="225"/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30" t="s">
        <v>203</v>
      </c>
      <c r="AA33" s="228"/>
      <c r="AC33" s="227"/>
      <c r="AD33" s="230" t="s">
        <v>204</v>
      </c>
      <c r="AE33" s="228"/>
      <c r="AG33" s="227"/>
      <c r="AH33" s="230" t="s">
        <v>205</v>
      </c>
      <c r="AI33" s="228"/>
      <c r="AK33" s="227"/>
    </row>
    <row r="34" spans="1:39" ht="15" customHeight="1" thickBot="1">
      <c r="A34" s="225"/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AA34" s="231">
        <v>2021</v>
      </c>
      <c r="AB34" s="231">
        <v>2022</v>
      </c>
      <c r="AC34" s="227"/>
      <c r="AE34" s="231">
        <v>2021</v>
      </c>
      <c r="AF34" s="231">
        <v>2022</v>
      </c>
      <c r="AG34" s="227"/>
      <c r="AI34" s="231">
        <v>2021</v>
      </c>
      <c r="AJ34" s="231">
        <v>2022</v>
      </c>
      <c r="AK34" s="227"/>
    </row>
    <row r="35" spans="1:39" ht="1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7" t="s">
        <v>191</v>
      </c>
      <c r="AA35" s="228">
        <v>1.107712372789095E-2</v>
      </c>
      <c r="AB35" s="228">
        <v>1.3617729202092192E-2</v>
      </c>
      <c r="AC35" s="227"/>
      <c r="AD35" s="227" t="s">
        <v>191</v>
      </c>
      <c r="AE35" s="228">
        <v>5.7702178807125935E-2</v>
      </c>
      <c r="AF35" s="228">
        <v>-4.2899690826657774E-2</v>
      </c>
      <c r="AG35" s="227"/>
      <c r="AH35" s="227" t="s">
        <v>191</v>
      </c>
      <c r="AI35" s="228">
        <v>3.5561986624737897E-2</v>
      </c>
      <c r="AJ35" s="228">
        <v>-1.7596698122723069E-2</v>
      </c>
      <c r="AK35" s="227"/>
      <c r="AL35" s="232" t="s">
        <v>213</v>
      </c>
      <c r="AM35" s="233">
        <v>2022</v>
      </c>
    </row>
    <row r="36" spans="1:39" ht="15" customHeight="1" thickBot="1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7" t="s">
        <v>192</v>
      </c>
      <c r="AA36" s="228">
        <v>-2.6407888128539979E-3</v>
      </c>
      <c r="AB36" s="228">
        <v>5.0830838375992473E-3</v>
      </c>
      <c r="AC36" s="227"/>
      <c r="AD36" s="227" t="s">
        <v>192</v>
      </c>
      <c r="AE36" s="228">
        <v>3.552762386362019E-2</v>
      </c>
      <c r="AF36" s="228">
        <v>-4.7422795923507836E-2</v>
      </c>
      <c r="AG36" s="227"/>
      <c r="AH36" s="227" t="s">
        <v>192</v>
      </c>
      <c r="AI36" s="228">
        <v>1.2245191833654018E-2</v>
      </c>
      <c r="AJ36" s="228">
        <v>-1.5256137090447481E-2</v>
      </c>
      <c r="AK36" s="227"/>
      <c r="AL36" s="234" t="s">
        <v>214</v>
      </c>
      <c r="AM36" s="235">
        <v>2021</v>
      </c>
    </row>
    <row r="37" spans="1:39" ht="15" customHeight="1">
      <c r="A37" s="225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7" t="s">
        <v>193</v>
      </c>
      <c r="AA37" s="228">
        <v>2.8855395171990778E-2</v>
      </c>
      <c r="AB37" s="228">
        <v>-1.284478356427286E-2</v>
      </c>
      <c r="AC37" s="227"/>
      <c r="AD37" s="227" t="s">
        <v>193</v>
      </c>
      <c r="AE37" s="228">
        <v>5.0681658217141885E-2</v>
      </c>
      <c r="AF37" s="228">
        <v>-5.55630587123494E-2</v>
      </c>
      <c r="AG37" s="227"/>
      <c r="AH37" s="227" t="s">
        <v>193</v>
      </c>
      <c r="AI37" s="228">
        <v>4.1217445412865886E-2</v>
      </c>
      <c r="AJ37" s="228">
        <v>-3.2306988207925116E-2</v>
      </c>
      <c r="AK37" s="227"/>
    </row>
    <row r="38" spans="1:39" ht="15" customHeight="1">
      <c r="A38" s="225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7" t="s">
        <v>194</v>
      </c>
      <c r="AA38" s="228">
        <v>6.8715312845533699E-2</v>
      </c>
      <c r="AB38" s="228">
        <v>-1.2023722822037683E-2</v>
      </c>
      <c r="AC38" s="227"/>
      <c r="AD38" s="227" t="s">
        <v>194</v>
      </c>
      <c r="AE38" s="228">
        <v>6.7634882360427612E-2</v>
      </c>
      <c r="AF38" s="228">
        <v>-5.2026269293068451E-2</v>
      </c>
      <c r="AG38" s="227"/>
      <c r="AH38" s="227" t="s">
        <v>194</v>
      </c>
      <c r="AI38" s="228">
        <v>6.8522051849220555E-2</v>
      </c>
      <c r="AJ38" s="228">
        <v>-2.7999117117938396E-2</v>
      </c>
      <c r="AK38" s="227"/>
    </row>
    <row r="39" spans="1:39" ht="15" customHeight="1">
      <c r="A39" s="225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7" t="s">
        <v>195</v>
      </c>
      <c r="AA39" s="228">
        <v>9.2903636992539868E-2</v>
      </c>
      <c r="AB39" s="228">
        <v>1.3513406253361638E-2</v>
      </c>
      <c r="AC39" s="227"/>
      <c r="AD39" s="227" t="s">
        <v>195</v>
      </c>
      <c r="AE39" s="228">
        <v>8.0935625370566977E-2</v>
      </c>
      <c r="AF39" s="228">
        <v>-2.376697641821451E-2</v>
      </c>
      <c r="AG39" s="227"/>
      <c r="AH39" s="227" t="s">
        <v>195</v>
      </c>
      <c r="AI39" s="228">
        <v>8.6158597028014441E-2</v>
      </c>
      <c r="AJ39" s="228">
        <v>8.4440500189259633E-4</v>
      </c>
      <c r="AK39" s="227"/>
    </row>
    <row r="40" spans="1:39" ht="15" customHeight="1">
      <c r="A40" s="225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7" t="s">
        <v>196</v>
      </c>
      <c r="AA40" s="228">
        <v>0.10074488478716503</v>
      </c>
      <c r="AB40" s="228">
        <v>1.4873865078394033E-2</v>
      </c>
      <c r="AC40" s="227"/>
      <c r="AD40" s="227" t="s">
        <v>196</v>
      </c>
      <c r="AE40" s="228">
        <v>8.4121339467344292E-2</v>
      </c>
      <c r="AF40" s="228">
        <v>-2.3986076114950662E-2</v>
      </c>
      <c r="AG40" s="227"/>
      <c r="AH40" s="227" t="s">
        <v>196</v>
      </c>
      <c r="AI40" s="228">
        <v>9.8328483445521045E-2</v>
      </c>
      <c r="AJ40" s="228">
        <v>2.2550924456453457E-4</v>
      </c>
      <c r="AK40" s="227"/>
    </row>
    <row r="41" spans="1:39" ht="15" customHeight="1">
      <c r="A41" s="225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7" t="s">
        <v>197</v>
      </c>
      <c r="AA41" s="228">
        <v>9.4909456423107053E-2</v>
      </c>
      <c r="AB41" s="228">
        <v>1.2042047645319798E-2</v>
      </c>
      <c r="AC41" s="227"/>
      <c r="AD41" s="227" t="s">
        <v>197</v>
      </c>
      <c r="AE41" s="228">
        <v>7.7750834127204627E-2</v>
      </c>
      <c r="AF41" s="228">
        <v>-2.5859921395592948E-2</v>
      </c>
      <c r="AG41" s="227"/>
      <c r="AH41" s="227" t="s">
        <v>197</v>
      </c>
      <c r="AI41" s="228">
        <v>9.940200064407477E-2</v>
      </c>
      <c r="AJ41" s="228">
        <v>-3.2136817372885674E-3</v>
      </c>
      <c r="AK41" s="227"/>
    </row>
    <row r="42" spans="1:39" ht="15" customHeight="1">
      <c r="A42" s="225"/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7" t="s">
        <v>198</v>
      </c>
      <c r="AA42" s="228">
        <v>9.0290162283593392E-2</v>
      </c>
      <c r="AC42" s="227"/>
      <c r="AD42" s="227" t="s">
        <v>198</v>
      </c>
      <c r="AE42" s="228">
        <v>6.8637918315036045E-2</v>
      </c>
      <c r="AG42" s="227"/>
      <c r="AH42" s="227" t="s">
        <v>198</v>
      </c>
      <c r="AI42" s="228">
        <v>9.2844062944951983E-2</v>
      </c>
      <c r="AK42" s="227"/>
    </row>
    <row r="43" spans="1:39" ht="15" customHeight="1">
      <c r="A43" s="225"/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7" t="s">
        <v>199</v>
      </c>
      <c r="AA43" s="228">
        <v>8.2150303625241602E-2</v>
      </c>
      <c r="AC43" s="227"/>
      <c r="AD43" s="227" t="s">
        <v>199</v>
      </c>
      <c r="AE43" s="228">
        <v>5.6846746119525449E-2</v>
      </c>
      <c r="AG43" s="227"/>
      <c r="AH43" s="227" t="s">
        <v>199</v>
      </c>
      <c r="AI43" s="228">
        <v>8.5496124241785196E-2</v>
      </c>
      <c r="AK43" s="227"/>
    </row>
    <row r="44" spans="1:39" ht="15" customHeight="1">
      <c r="A44" s="225"/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7" t="s">
        <v>200</v>
      </c>
      <c r="AA44" s="228">
        <v>7.0817381667195894E-2</v>
      </c>
      <c r="AC44" s="227"/>
      <c r="AD44" s="227" t="s">
        <v>200</v>
      </c>
      <c r="AE44" s="228">
        <v>4.1841214184188825E-2</v>
      </c>
      <c r="AG44" s="227"/>
      <c r="AH44" s="227" t="s">
        <v>200</v>
      </c>
      <c r="AI44" s="228">
        <v>7.0526888604864404E-2</v>
      </c>
      <c r="AK44" s="227"/>
    </row>
    <row r="45" spans="1:39" ht="15" customHeight="1">
      <c r="A45" s="225"/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7" t="s">
        <v>201</v>
      </c>
      <c r="AA45" s="228">
        <v>6.1954659598844726E-2</v>
      </c>
      <c r="AC45" s="227"/>
      <c r="AD45" s="227" t="s">
        <v>201</v>
      </c>
      <c r="AE45" s="228">
        <v>3.0319697512395861E-2</v>
      </c>
      <c r="AG45" s="227"/>
      <c r="AH45" s="227" t="s">
        <v>201</v>
      </c>
      <c r="AI45" s="228">
        <v>6.2552353605993996E-2</v>
      </c>
      <c r="AK45" s="227"/>
    </row>
    <row r="46" spans="1:39" ht="15" customHeight="1">
      <c r="A46" s="225"/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7" t="s">
        <v>202</v>
      </c>
      <c r="AA46" s="228">
        <v>5.6370216489294196E-2</v>
      </c>
      <c r="AC46" s="227"/>
      <c r="AD46" s="227" t="s">
        <v>202</v>
      </c>
      <c r="AE46" s="228">
        <v>2.2421777253976812E-2</v>
      </c>
      <c r="AG46" s="227"/>
      <c r="AH46" s="227" t="s">
        <v>202</v>
      </c>
      <c r="AI46" s="228">
        <v>5.6038250010495713E-2</v>
      </c>
      <c r="AK46" s="227"/>
    </row>
    <row r="47" spans="1:39" ht="15" customHeight="1">
      <c r="A47" s="225"/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</row>
    <row r="48" spans="1:39" ht="15" customHeight="1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</row>
    <row r="49" spans="1:25" ht="15" customHeight="1">
      <c r="A49" s="225"/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</row>
    <row r="50" spans="1:25" ht="15" customHeight="1">
      <c r="A50" s="225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</row>
    <row r="51" spans="1:25" ht="15" customHeight="1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</row>
    <row r="52" spans="1:25" ht="15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</row>
    <row r="53" spans="1:25" ht="15" customHeight="1">
      <c r="A53" s="225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</row>
    <row r="54" spans="1:25" ht="15" customHeight="1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</row>
    <row r="55" spans="1:25" ht="15" customHeight="1">
      <c r="A55" s="225"/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</row>
    <row r="56" spans="1:25" ht="15" customHeight="1">
      <c r="A56" s="225"/>
      <c r="B56" s="225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</row>
    <row r="57" spans="1:25" ht="15" customHeight="1">
      <c r="A57" s="225"/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</row>
    <row r="58" spans="1:25" ht="15" customHeight="1">
      <c r="A58" s="225"/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</row>
    <row r="59" spans="1:25" ht="15" customHeight="1">
      <c r="A59" s="225"/>
      <c r="B59" s="225"/>
      <c r="C59" s="225"/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BD165-5B0E-44A2-BA5A-CDBB2BFE94F2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16" customWidth="1"/>
    <col min="26" max="27" width="12.85546875" style="216" customWidth="1"/>
    <col min="28" max="28" width="12.85546875" style="39" customWidth="1"/>
    <col min="29" max="29" width="12.85546875" style="217" customWidth="1"/>
    <col min="30" max="31" width="12.85546875" style="39" customWidth="1"/>
    <col min="32" max="32" width="12.85546875" style="217" customWidth="1"/>
    <col min="33" max="34" width="12.85546875" style="39" customWidth="1"/>
    <col min="35" max="35" width="12.85546875" style="217" customWidth="1"/>
    <col min="36" max="41" width="12.85546875" style="39" customWidth="1"/>
    <col min="42" max="45" width="12.85546875" style="216" customWidth="1"/>
    <col min="46" max="63" width="12.85546875" style="151" customWidth="1"/>
    <col min="64" max="16384" width="11.42578125" style="151"/>
  </cols>
  <sheetData>
    <row r="1" spans="1:42" ht="26.25">
      <c r="B1" s="214" t="s">
        <v>215</v>
      </c>
      <c r="C1" s="215"/>
      <c r="D1" s="215"/>
      <c r="E1" s="215"/>
      <c r="F1" s="215"/>
      <c r="G1" s="215"/>
      <c r="H1" s="215"/>
      <c r="J1" s="32"/>
      <c r="K1" s="32"/>
      <c r="L1" s="32"/>
      <c r="M1" s="32"/>
      <c r="N1" s="32"/>
      <c r="O1" s="32"/>
      <c r="P1" s="32"/>
      <c r="Q1" s="32"/>
      <c r="R1" s="32"/>
      <c r="S1" s="32"/>
      <c r="T1" s="215"/>
      <c r="U1" s="215"/>
      <c r="V1" s="215"/>
      <c r="W1" s="215"/>
      <c r="X1" s="215"/>
      <c r="Z1" s="216" t="s">
        <v>185</v>
      </c>
      <c r="AB1" s="39" t="s">
        <v>216</v>
      </c>
    </row>
    <row r="2" spans="1:42" ht="15" customHeight="1">
      <c r="A2" s="32"/>
      <c r="B2" s="215"/>
      <c r="C2" s="215"/>
      <c r="D2" s="215"/>
      <c r="E2" s="215"/>
      <c r="F2" s="215"/>
      <c r="G2" s="215"/>
      <c r="H2" s="215"/>
      <c r="J2" s="32"/>
      <c r="K2" s="32"/>
      <c r="L2" s="32"/>
      <c r="M2" s="32"/>
      <c r="N2" s="32"/>
      <c r="O2" s="32"/>
      <c r="P2" s="32"/>
      <c r="Q2" s="32"/>
      <c r="R2" s="32"/>
      <c r="S2" s="32"/>
      <c r="T2" s="215"/>
      <c r="U2" s="215"/>
      <c r="V2" s="215"/>
      <c r="W2" s="215"/>
      <c r="X2" s="215"/>
      <c r="Z2" s="216" t="s">
        <v>186</v>
      </c>
      <c r="AB2" s="39" t="s">
        <v>217</v>
      </c>
    </row>
    <row r="3" spans="1:42" ht="1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Z3" s="216" t="s">
        <v>187</v>
      </c>
      <c r="AB3" s="39" t="s">
        <v>218</v>
      </c>
    </row>
    <row r="4" spans="1:42" ht="15" customHeight="1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AB4" s="39" t="s">
        <v>219</v>
      </c>
    </row>
    <row r="5" spans="1:42" ht="15" customHeight="1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AB5" s="39" t="s">
        <v>220</v>
      </c>
    </row>
    <row r="6" spans="1:42" ht="15" customHeigh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9" t="s">
        <v>172</v>
      </c>
      <c r="Z6" s="220" t="s">
        <v>188</v>
      </c>
      <c r="AA6" s="220"/>
    </row>
    <row r="7" spans="1:42" ht="15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AA7" s="221">
        <v>2019</v>
      </c>
      <c r="AB7" s="236" t="s">
        <v>188</v>
      </c>
      <c r="AE7" s="236" t="s">
        <v>189</v>
      </c>
      <c r="AH7" s="236" t="s">
        <v>190</v>
      </c>
      <c r="AP7" s="221">
        <v>2022</v>
      </c>
    </row>
    <row r="8" spans="1:42" ht="15" customHeight="1" thickBo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Z8" s="216" t="s">
        <v>191</v>
      </c>
      <c r="AA8" s="222">
        <v>46820440</v>
      </c>
      <c r="AP8" s="222">
        <v>8185760</v>
      </c>
    </row>
    <row r="9" spans="1:42" ht="15" customHeight="1">
      <c r="A9" s="215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Z9" s="216" t="s">
        <v>192</v>
      </c>
      <c r="AA9" s="222">
        <v>44583561</v>
      </c>
      <c r="AB9" s="237">
        <v>44317</v>
      </c>
      <c r="AC9" s="217">
        <v>522.706906</v>
      </c>
      <c r="AE9" s="237">
        <v>44317</v>
      </c>
      <c r="AF9" s="217">
        <v>161.265244</v>
      </c>
      <c r="AH9" s="237">
        <v>44317</v>
      </c>
      <c r="AI9" s="217">
        <v>79.880838999999995</v>
      </c>
      <c r="AK9" s="238" t="s">
        <v>211</v>
      </c>
      <c r="AL9" s="239">
        <v>2022</v>
      </c>
      <c r="AP9" s="222">
        <v>7406116</v>
      </c>
    </row>
    <row r="10" spans="1:42" ht="15" customHeight="1" thickBot="1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Z10" s="216" t="s">
        <v>193</v>
      </c>
      <c r="AA10" s="222">
        <v>48353601</v>
      </c>
      <c r="AB10" s="237">
        <v>44348</v>
      </c>
      <c r="AC10" s="217">
        <v>527.37724200000002</v>
      </c>
      <c r="AE10" s="237">
        <v>44348</v>
      </c>
      <c r="AF10" s="217">
        <v>161.762745</v>
      </c>
      <c r="AH10" s="237">
        <v>44348</v>
      </c>
      <c r="AI10" s="217">
        <v>80.977176999999998</v>
      </c>
      <c r="AK10" s="240" t="s">
        <v>221</v>
      </c>
      <c r="AL10" s="241">
        <v>2021</v>
      </c>
      <c r="AP10" s="222">
        <v>6819146</v>
      </c>
    </row>
    <row r="11" spans="1:42" ht="15" customHeight="1">
      <c r="A11" s="215"/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Z11" s="216" t="s">
        <v>194</v>
      </c>
      <c r="AA11" s="222">
        <v>46400443</v>
      </c>
      <c r="AB11" s="237">
        <v>44378</v>
      </c>
      <c r="AC11" s="217">
        <v>531.21098400000005</v>
      </c>
      <c r="AE11" s="237">
        <v>44378</v>
      </c>
      <c r="AF11" s="217">
        <v>162.63255899999999</v>
      </c>
      <c r="AH11" s="237">
        <v>44378</v>
      </c>
      <c r="AI11" s="217">
        <v>82.306852000000006</v>
      </c>
      <c r="AP11" s="222">
        <v>7881967</v>
      </c>
    </row>
    <row r="12" spans="1:42" ht="15" customHeight="1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Z12" s="216" t="s">
        <v>195</v>
      </c>
      <c r="AA12" s="222">
        <v>51071331</v>
      </c>
      <c r="AB12" s="237">
        <v>44409</v>
      </c>
      <c r="AC12" s="217">
        <v>537.04507799999999</v>
      </c>
      <c r="AE12" s="237">
        <v>44409</v>
      </c>
      <c r="AF12" s="217">
        <v>165.14293799999999</v>
      </c>
      <c r="AH12" s="237">
        <v>44409</v>
      </c>
      <c r="AI12" s="217">
        <v>84.045151000000004</v>
      </c>
      <c r="AP12" s="222">
        <v>8087600</v>
      </c>
    </row>
    <row r="13" spans="1:42" ht="15" customHeight="1">
      <c r="A13" s="215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Z13" s="216" t="s">
        <v>196</v>
      </c>
      <c r="AA13" s="222">
        <v>47139627</v>
      </c>
      <c r="AB13" s="237">
        <v>44440</v>
      </c>
      <c r="AC13" s="217">
        <v>538.74828400000001</v>
      </c>
      <c r="AE13" s="237">
        <v>44440</v>
      </c>
      <c r="AF13" s="217">
        <v>166.10875799999999</v>
      </c>
      <c r="AH13" s="237">
        <v>44440</v>
      </c>
      <c r="AI13" s="217">
        <v>84.124979999999994</v>
      </c>
      <c r="AP13" s="222">
        <v>7884812</v>
      </c>
    </row>
    <row r="14" spans="1:42" ht="15" customHeight="1">
      <c r="A14" s="215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Z14" s="216" t="s">
        <v>197</v>
      </c>
      <c r="AA14" s="222">
        <v>48818378</v>
      </c>
      <c r="AB14" s="237">
        <v>44470</v>
      </c>
      <c r="AC14" s="217">
        <v>539.75075300000003</v>
      </c>
      <c r="AE14" s="237">
        <v>44470</v>
      </c>
      <c r="AF14" s="217">
        <v>167.314605</v>
      </c>
      <c r="AH14" s="237">
        <v>44470</v>
      </c>
      <c r="AI14" s="217">
        <v>84.137287999999998</v>
      </c>
      <c r="AP14" s="222">
        <v>7117785</v>
      </c>
    </row>
    <row r="15" spans="1:42" ht="15" customHeight="1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Z15" s="216" t="s">
        <v>198</v>
      </c>
      <c r="AA15" s="222">
        <v>48198107</v>
      </c>
      <c r="AB15" s="237">
        <v>44501</v>
      </c>
      <c r="AC15" s="217">
        <v>541.77923399999997</v>
      </c>
      <c r="AE15" s="237">
        <v>44501</v>
      </c>
      <c r="AF15" s="217">
        <v>169.77769900000001</v>
      </c>
      <c r="AH15" s="237">
        <v>44501</v>
      </c>
      <c r="AI15" s="217">
        <v>83.789527000000007</v>
      </c>
      <c r="AP15" s="222"/>
    </row>
    <row r="16" spans="1:42" ht="15" customHeight="1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Z16" s="216" t="s">
        <v>199</v>
      </c>
      <c r="AA16" s="222">
        <v>46635887</v>
      </c>
      <c r="AB16" s="237">
        <v>44531</v>
      </c>
      <c r="AC16" s="217">
        <v>544.40165500000001</v>
      </c>
      <c r="AE16" s="237">
        <v>44531</v>
      </c>
      <c r="AF16" s="217">
        <v>170.85990699999999</v>
      </c>
      <c r="AH16" s="237">
        <v>44531</v>
      </c>
      <c r="AI16" s="217">
        <v>84.980694999999997</v>
      </c>
      <c r="AP16" s="222"/>
    </row>
    <row r="17" spans="1:42" ht="15" customHeight="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216" t="s">
        <v>200</v>
      </c>
      <c r="AA17" s="222">
        <v>48624088</v>
      </c>
      <c r="AB17" s="237">
        <v>44562</v>
      </c>
      <c r="AC17" s="217">
        <v>548.66491099999996</v>
      </c>
      <c r="AE17" s="237">
        <v>44562</v>
      </c>
      <c r="AF17" s="217">
        <v>172.822993</v>
      </c>
      <c r="AH17" s="237">
        <v>44562</v>
      </c>
      <c r="AI17" s="217">
        <v>86.689920000000001</v>
      </c>
      <c r="AP17" s="222"/>
    </row>
    <row r="18" spans="1:42" ht="15" customHeight="1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Z18" s="216" t="s">
        <v>201</v>
      </c>
      <c r="AA18" s="222">
        <v>43594127</v>
      </c>
      <c r="AB18" s="237">
        <v>44593</v>
      </c>
      <c r="AC18" s="217">
        <v>552.14293599999996</v>
      </c>
      <c r="AE18" s="237">
        <v>44593</v>
      </c>
      <c r="AF18" s="217">
        <v>174.63856899999999</v>
      </c>
      <c r="AH18" s="237">
        <v>44593</v>
      </c>
      <c r="AI18" s="217">
        <v>88.001256999999995</v>
      </c>
      <c r="AP18" s="222"/>
    </row>
    <row r="19" spans="1:42" ht="15" customHeight="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216" t="s">
        <v>202</v>
      </c>
      <c r="AA19" s="222">
        <v>43965686</v>
      </c>
      <c r="AB19" s="237">
        <v>44621</v>
      </c>
      <c r="AC19" s="217">
        <v>551.66938400000004</v>
      </c>
      <c r="AE19" s="237">
        <v>44621</v>
      </c>
      <c r="AF19" s="217">
        <v>175.33267499999999</v>
      </c>
      <c r="AH19" s="237">
        <v>44621</v>
      </c>
      <c r="AI19" s="217">
        <v>87.711380000000005</v>
      </c>
      <c r="AP19" s="222"/>
    </row>
    <row r="20" spans="1:42" ht="15" customHeight="1">
      <c r="A20" s="215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AB20" s="237">
        <v>44652</v>
      </c>
      <c r="AC20" s="217">
        <v>554.72084099999995</v>
      </c>
      <c r="AE20" s="237">
        <v>44652</v>
      </c>
      <c r="AF20" s="217">
        <v>177.67643899999999</v>
      </c>
      <c r="AH20" s="237">
        <v>44652</v>
      </c>
      <c r="AI20" s="217">
        <v>88.352429000000001</v>
      </c>
      <c r="AP20" s="222"/>
    </row>
    <row r="21" spans="1:42" ht="15" customHeight="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AB21" s="237">
        <v>44682</v>
      </c>
      <c r="AC21" s="217">
        <v>560.560295</v>
      </c>
      <c r="AE21" s="237">
        <v>44682</v>
      </c>
      <c r="AF21" s="217">
        <v>179.30379099999999</v>
      </c>
      <c r="AH21" s="237">
        <v>44682</v>
      </c>
      <c r="AI21" s="217">
        <v>89.661679000000007</v>
      </c>
    </row>
    <row r="22" spans="1:42" ht="15" customHeight="1">
      <c r="A22" s="215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AB22" s="237">
        <v>44714</v>
      </c>
      <c r="AC22" s="217">
        <v>563.88575800000001</v>
      </c>
      <c r="AE22" s="237">
        <v>44714</v>
      </c>
      <c r="AF22" s="217">
        <v>180.98386099999999</v>
      </c>
      <c r="AH22" s="237">
        <v>44714</v>
      </c>
      <c r="AI22" s="217">
        <v>90.556487000000004</v>
      </c>
    </row>
    <row r="23" spans="1:42" ht="15" customHeight="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AB23" s="237">
        <v>44746</v>
      </c>
      <c r="AC23" s="217">
        <v>565.98780199999999</v>
      </c>
      <c r="AE23" s="237">
        <v>44746</v>
      </c>
      <c r="AF23" s="217">
        <v>182.73262700000001</v>
      </c>
      <c r="AH23" s="237">
        <v>44746</v>
      </c>
      <c r="AI23" s="217">
        <v>90.760827000000006</v>
      </c>
    </row>
    <row r="24" spans="1:42" ht="15" customHeight="1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AB24" s="237">
        <v>44778</v>
      </c>
      <c r="AC24" s="217">
        <v>564.38430900000003</v>
      </c>
      <c r="AE24" s="237">
        <v>44778</v>
      </c>
      <c r="AF24" s="217">
        <v>181.57939099999999</v>
      </c>
      <c r="AH24" s="237">
        <v>44778</v>
      </c>
      <c r="AI24" s="217">
        <v>90.884389999999996</v>
      </c>
    </row>
    <row r="25" spans="1:42" ht="15" customHeight="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AB25" s="242"/>
      <c r="AE25" s="242"/>
      <c r="AH25" s="242"/>
    </row>
    <row r="26" spans="1:42" ht="15" customHeight="1">
      <c r="A26" s="215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AB26" s="242"/>
      <c r="AE26" s="242"/>
      <c r="AH26" s="242"/>
    </row>
    <row r="27" spans="1:42" ht="15" customHeight="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AB27" s="242"/>
      <c r="AE27" s="242"/>
      <c r="AH27" s="242"/>
    </row>
    <row r="28" spans="1:42" ht="15" customHeight="1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AB28" s="242"/>
      <c r="AE28" s="242"/>
      <c r="AH28" s="242"/>
    </row>
    <row r="29" spans="1:42" ht="15" customHeight="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AB29" s="242"/>
      <c r="AE29" s="242"/>
      <c r="AH29" s="242"/>
    </row>
    <row r="30" spans="1:42" ht="15" customHeight="1">
      <c r="A30" s="215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AB30" s="242"/>
      <c r="AE30" s="242"/>
      <c r="AH30" s="242"/>
    </row>
    <row r="31" spans="1:42" ht="15" customHeight="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AB31" s="242"/>
      <c r="AE31" s="242"/>
      <c r="AH31" s="242"/>
    </row>
    <row r="32" spans="1:42" ht="15" customHeight="1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AB32" s="242"/>
      <c r="AE32" s="242"/>
      <c r="AH32" s="242"/>
    </row>
    <row r="33" spans="1:42" ht="15" customHeight="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220" t="s">
        <v>203</v>
      </c>
      <c r="AA33" s="220"/>
    </row>
    <row r="34" spans="1:42" ht="15" customHeight="1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AA34" s="221">
        <v>2019</v>
      </c>
      <c r="AB34" s="236" t="s">
        <v>203</v>
      </c>
      <c r="AE34" s="236" t="s">
        <v>204</v>
      </c>
      <c r="AH34" s="236" t="s">
        <v>222</v>
      </c>
      <c r="AP34" s="221">
        <v>2022</v>
      </c>
    </row>
    <row r="35" spans="1:42" ht="15" customHeight="1" thickBot="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216" t="s">
        <v>191</v>
      </c>
      <c r="AA35" s="222">
        <v>21616722</v>
      </c>
      <c r="AP35" s="222">
        <v>1460985</v>
      </c>
    </row>
    <row r="36" spans="1:42" ht="15" customHeight="1">
      <c r="A36" s="215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Z36" s="216" t="s">
        <v>192</v>
      </c>
      <c r="AA36" s="222">
        <v>21387737</v>
      </c>
      <c r="AB36" s="237">
        <v>44317</v>
      </c>
      <c r="AC36" s="217">
        <v>271.17265500000002</v>
      </c>
      <c r="AE36" s="237">
        <v>44317</v>
      </c>
      <c r="AF36" s="217">
        <v>199.80040500000001</v>
      </c>
      <c r="AH36" s="237">
        <v>44317</v>
      </c>
      <c r="AI36" s="217">
        <v>17.345535000000002</v>
      </c>
      <c r="AK36" s="238" t="s">
        <v>213</v>
      </c>
      <c r="AL36" s="239">
        <v>2022</v>
      </c>
      <c r="AP36" s="222">
        <v>1349473</v>
      </c>
    </row>
    <row r="37" spans="1:42" ht="15" customHeight="1" thickBot="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216" t="s">
        <v>193</v>
      </c>
      <c r="AA37" s="222">
        <v>23910619</v>
      </c>
      <c r="AB37" s="237">
        <v>44348</v>
      </c>
      <c r="AC37" s="217">
        <v>274.06256999999999</v>
      </c>
      <c r="AE37" s="237">
        <v>44348</v>
      </c>
      <c r="AF37" s="217">
        <v>201.31011799999999</v>
      </c>
      <c r="AH37" s="237">
        <v>44348</v>
      </c>
      <c r="AI37" s="217">
        <v>17.552098999999998</v>
      </c>
      <c r="AK37" s="240" t="s">
        <v>223</v>
      </c>
      <c r="AL37" s="241">
        <v>2021</v>
      </c>
      <c r="AP37" s="222">
        <v>1386654</v>
      </c>
    </row>
    <row r="38" spans="1:42" ht="15" customHeight="1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Z38" s="216" t="s">
        <v>194</v>
      </c>
      <c r="AA38" s="222">
        <v>23932607</v>
      </c>
      <c r="AB38" s="237">
        <v>44378</v>
      </c>
      <c r="AC38" s="217">
        <v>275.44546300000002</v>
      </c>
      <c r="AE38" s="237">
        <v>44378</v>
      </c>
      <c r="AF38" s="217">
        <v>201.99906300000001</v>
      </c>
      <c r="AH38" s="237">
        <v>44378</v>
      </c>
      <c r="AI38" s="217">
        <v>17.700386000000002</v>
      </c>
      <c r="AP38" s="222">
        <v>1474935</v>
      </c>
    </row>
    <row r="39" spans="1:42" ht="15" customHeight="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216" t="s">
        <v>195</v>
      </c>
      <c r="AA39" s="222">
        <v>25421795</v>
      </c>
      <c r="AB39" s="237">
        <v>44409</v>
      </c>
      <c r="AC39" s="217">
        <v>276.747367</v>
      </c>
      <c r="AE39" s="237">
        <v>44409</v>
      </c>
      <c r="AF39" s="217">
        <v>202.157746</v>
      </c>
      <c r="AH39" s="237">
        <v>44409</v>
      </c>
      <c r="AI39" s="217">
        <v>17.774260999999999</v>
      </c>
      <c r="AP39" s="222">
        <v>1604300</v>
      </c>
    </row>
    <row r="40" spans="1:42" ht="15" customHeight="1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Z40" s="216" t="s">
        <v>196</v>
      </c>
      <c r="AA40" s="222">
        <v>23125768</v>
      </c>
      <c r="AB40" s="237">
        <v>44440</v>
      </c>
      <c r="AC40" s="217">
        <v>277.17386299999998</v>
      </c>
      <c r="AE40" s="237">
        <v>44440</v>
      </c>
      <c r="AF40" s="217">
        <v>201.62899400000001</v>
      </c>
      <c r="AH40" s="237">
        <v>44440</v>
      </c>
      <c r="AI40" s="217">
        <v>17.816631999999998</v>
      </c>
      <c r="AP40" s="222">
        <v>1474713</v>
      </c>
    </row>
    <row r="41" spans="1:42" ht="15" customHeight="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216" t="s">
        <v>197</v>
      </c>
      <c r="AA41" s="222">
        <v>24306034</v>
      </c>
      <c r="AB41" s="237">
        <v>44470</v>
      </c>
      <c r="AC41" s="217">
        <v>276.67334599999998</v>
      </c>
      <c r="AE41" s="237">
        <v>44470</v>
      </c>
      <c r="AF41" s="217">
        <v>200.251473</v>
      </c>
      <c r="AH41" s="237">
        <v>44470</v>
      </c>
      <c r="AI41" s="217">
        <v>17.741454999999998</v>
      </c>
      <c r="AP41" s="222">
        <v>1518965</v>
      </c>
    </row>
    <row r="42" spans="1:42" ht="15" customHeight="1">
      <c r="A42" s="215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Z42" s="216" t="s">
        <v>198</v>
      </c>
      <c r="AA42" s="222">
        <v>21902550</v>
      </c>
      <c r="AB42" s="237">
        <v>44501</v>
      </c>
      <c r="AC42" s="217">
        <v>276.22528</v>
      </c>
      <c r="AE42" s="237">
        <v>44501</v>
      </c>
      <c r="AF42" s="217">
        <v>198.95327700000001</v>
      </c>
      <c r="AH42" s="237">
        <v>44501</v>
      </c>
      <c r="AI42" s="217">
        <v>17.724955000000001</v>
      </c>
      <c r="AP42" s="222"/>
    </row>
    <row r="43" spans="1:42" ht="15" customHeight="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216" t="s">
        <v>199</v>
      </c>
      <c r="AA43" s="222">
        <v>21969911</v>
      </c>
      <c r="AB43" s="237">
        <v>44531</v>
      </c>
      <c r="AC43" s="217">
        <v>276.19818800000002</v>
      </c>
      <c r="AE43" s="237">
        <v>44531</v>
      </c>
      <c r="AF43" s="217">
        <v>197.95181099999999</v>
      </c>
      <c r="AH43" s="237">
        <v>44531</v>
      </c>
      <c r="AI43" s="217">
        <v>17.709254999999999</v>
      </c>
      <c r="AP43" s="222"/>
    </row>
    <row r="44" spans="1:42" ht="15" customHeight="1">
      <c r="A44" s="215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Z44" s="216" t="s">
        <v>200</v>
      </c>
      <c r="AA44" s="222">
        <v>23848860</v>
      </c>
      <c r="AB44" s="237">
        <v>44562</v>
      </c>
      <c r="AC44" s="217">
        <v>276.49715800000001</v>
      </c>
      <c r="AE44" s="237">
        <v>44562</v>
      </c>
      <c r="AF44" s="217">
        <v>197.236662</v>
      </c>
      <c r="AH44" s="237">
        <v>44562</v>
      </c>
      <c r="AI44" s="217">
        <v>17.683085999999999</v>
      </c>
      <c r="AP44" s="222"/>
    </row>
    <row r="45" spans="1:42" ht="15" customHeight="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216" t="s">
        <v>201</v>
      </c>
      <c r="AA45" s="222">
        <v>21694089</v>
      </c>
      <c r="AB45" s="237">
        <v>44593</v>
      </c>
      <c r="AC45" s="217">
        <v>276.41863699999999</v>
      </c>
      <c r="AE45" s="237">
        <v>44593</v>
      </c>
      <c r="AF45" s="217">
        <v>196.424744</v>
      </c>
      <c r="AH45" s="237">
        <v>44593</v>
      </c>
      <c r="AI45" s="217">
        <v>17.665714000000001</v>
      </c>
      <c r="AP45" s="222"/>
    </row>
    <row r="46" spans="1:42" ht="15" customHeight="1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Z46" s="216" t="s">
        <v>202</v>
      </c>
      <c r="AA46" s="222">
        <v>20944890</v>
      </c>
      <c r="AB46" s="237">
        <v>44621</v>
      </c>
      <c r="AC46" s="217">
        <v>275.33436399999999</v>
      </c>
      <c r="AE46" s="237">
        <v>44621</v>
      </c>
      <c r="AF46" s="217">
        <v>195.23077799999999</v>
      </c>
      <c r="AH46" s="237">
        <v>44621</v>
      </c>
      <c r="AI46" s="217">
        <v>17.569132</v>
      </c>
      <c r="AP46" s="222"/>
    </row>
    <row r="47" spans="1:42" ht="15" customHeight="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AB47" s="237">
        <v>44652</v>
      </c>
      <c r="AC47" s="217">
        <v>275.10316799999998</v>
      </c>
      <c r="AE47" s="237">
        <v>44652</v>
      </c>
      <c r="AF47" s="217">
        <v>194.50659300000001</v>
      </c>
      <c r="AH47" s="237">
        <v>44652</v>
      </c>
      <c r="AI47" s="217">
        <v>17.545867999999999</v>
      </c>
      <c r="AP47" s="222"/>
    </row>
    <row r="48" spans="1:42" ht="15" customHeight="1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AB48" s="237">
        <v>44682</v>
      </c>
      <c r="AC48" s="217">
        <v>277.74408499999998</v>
      </c>
      <c r="AE48" s="237">
        <v>44682</v>
      </c>
      <c r="AF48" s="217">
        <v>195.98914300000001</v>
      </c>
      <c r="AH48" s="237">
        <v>44682</v>
      </c>
      <c r="AI48" s="217">
        <v>17.715394</v>
      </c>
    </row>
    <row r="49" spans="1:35" ht="15" customHeight="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AB49" s="237">
        <v>44714</v>
      </c>
      <c r="AC49" s="217">
        <v>278.24818900000002</v>
      </c>
      <c r="AE49" s="237">
        <v>44714</v>
      </c>
      <c r="AF49" s="217">
        <v>195.573759</v>
      </c>
      <c r="AH49" s="237">
        <v>44714</v>
      </c>
      <c r="AI49" s="217">
        <v>17.711227999999998</v>
      </c>
    </row>
    <row r="50" spans="1:35" ht="15" customHeight="1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AB50" s="237">
        <v>44746</v>
      </c>
      <c r="AC50" s="217">
        <v>278.14271100000002</v>
      </c>
      <c r="AE50" s="237">
        <v>44746</v>
      </c>
      <c r="AF50" s="217">
        <v>194.94725399999999</v>
      </c>
      <c r="AH50" s="237">
        <v>44746</v>
      </c>
      <c r="AI50" s="217">
        <v>17.676144000000001</v>
      </c>
    </row>
    <row r="51" spans="1:35" ht="15" customHeight="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AB51" s="237">
        <v>44778</v>
      </c>
      <c r="AC51" s="217">
        <v>277.53878700000001</v>
      </c>
      <c r="AE51" s="237">
        <v>44778</v>
      </c>
      <c r="AF51" s="217">
        <v>194.333505</v>
      </c>
      <c r="AH51" s="237">
        <v>44778</v>
      </c>
      <c r="AI51" s="217">
        <v>17.681687</v>
      </c>
    </row>
    <row r="52" spans="1:35" ht="15" customHeight="1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AB52" s="242"/>
      <c r="AE52" s="242"/>
      <c r="AH52" s="242"/>
    </row>
    <row r="53" spans="1:35" ht="15" customHeight="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AB53" s="242"/>
      <c r="AE53" s="242"/>
      <c r="AH53" s="242"/>
    </row>
    <row r="54" spans="1:35" ht="15" customHeight="1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Z54" s="222"/>
      <c r="AA54" s="222"/>
      <c r="AB54" s="242"/>
      <c r="AE54" s="242"/>
      <c r="AH54" s="242"/>
    </row>
    <row r="55" spans="1:35" ht="15" customHeight="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222"/>
      <c r="AA55" s="222"/>
      <c r="AB55" s="242"/>
      <c r="AE55" s="242"/>
      <c r="AH55" s="242"/>
    </row>
    <row r="56" spans="1:35" ht="15" customHeight="1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Z56" s="222"/>
      <c r="AA56" s="222"/>
      <c r="AB56" s="242"/>
      <c r="AE56" s="242"/>
      <c r="AH56" s="242"/>
    </row>
    <row r="57" spans="1:35" ht="15" customHeight="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222"/>
      <c r="AA57" s="222"/>
      <c r="AB57" s="242"/>
      <c r="AH57" s="242"/>
    </row>
    <row r="58" spans="1:35" ht="15" customHeight="1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Z58" s="222"/>
      <c r="AA58" s="222"/>
      <c r="AH58" s="242"/>
    </row>
    <row r="59" spans="1:35" ht="15" customHeight="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222"/>
      <c r="AA59" s="222"/>
    </row>
    <row r="60" spans="1:35" ht="15" customHeight="1">
      <c r="Z60" s="222"/>
      <c r="AA60" s="222"/>
    </row>
    <row r="61" spans="1:35" ht="15" customHeight="1">
      <c r="Z61" s="222"/>
      <c r="AA61" s="222"/>
    </row>
    <row r="62" spans="1:35" ht="15" customHeight="1">
      <c r="Z62" s="222"/>
      <c r="AA62" s="222"/>
    </row>
    <row r="63" spans="1:35" ht="15" customHeight="1">
      <c r="Z63" s="222"/>
      <c r="AA63" s="222"/>
    </row>
    <row r="64" spans="1:35" ht="15" customHeight="1">
      <c r="Z64" s="222"/>
      <c r="AA64" s="222"/>
    </row>
    <row r="65" spans="26:27" ht="15" customHeight="1">
      <c r="Z65" s="222"/>
      <c r="AA65" s="222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9E30C-3E48-4B7A-A965-FFBBAB793E78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23" customWidth="1"/>
    <col min="2" max="8" width="11.5703125" style="223" customWidth="1"/>
    <col min="9" max="9" width="3.7109375" style="223" customWidth="1"/>
    <col min="10" max="16" width="11.5703125" style="223" customWidth="1"/>
    <col min="17" max="17" width="3.7109375" style="223" customWidth="1"/>
    <col min="18" max="25" width="11.5703125" style="223" customWidth="1"/>
    <col min="26" max="26" width="12.85546875" style="227" customWidth="1"/>
    <col min="27" max="27" width="12.85546875" style="228" customWidth="1"/>
    <col min="28" max="29" width="12.85546875" style="227" customWidth="1"/>
    <col min="30" max="30" width="12.85546875" style="228" customWidth="1"/>
    <col min="31" max="32" width="12.85546875" style="227" customWidth="1"/>
    <col min="33" max="33" width="12.85546875" style="228" customWidth="1"/>
    <col min="34" max="43" width="12.85546875" style="227" customWidth="1"/>
    <col min="44" max="45" width="12.85546875" style="226" customWidth="1"/>
    <col min="46" max="47" width="12.85546875" style="247" customWidth="1"/>
    <col min="48" max="63" width="12.85546875" style="223" customWidth="1"/>
    <col min="64" max="16384" width="11.42578125" style="223"/>
  </cols>
  <sheetData>
    <row r="1" spans="1:36" ht="26.25">
      <c r="B1" s="214" t="s">
        <v>224</v>
      </c>
      <c r="C1" s="243"/>
      <c r="D1" s="243"/>
      <c r="E1" s="243"/>
      <c r="F1" s="243"/>
      <c r="G1" s="243"/>
      <c r="H1" s="243"/>
      <c r="I1" s="243"/>
      <c r="J1" s="243"/>
      <c r="K1" s="243"/>
      <c r="T1" s="225"/>
      <c r="U1" s="225"/>
      <c r="V1" s="225"/>
      <c r="W1" s="225"/>
      <c r="X1" s="225"/>
      <c r="Y1" s="225"/>
      <c r="Z1" s="227" t="s">
        <v>216</v>
      </c>
    </row>
    <row r="2" spans="1:36" ht="15" customHeight="1">
      <c r="A2" s="225"/>
      <c r="B2" s="225"/>
      <c r="C2" s="225"/>
      <c r="D2" s="225"/>
      <c r="E2" s="225"/>
      <c r="F2" s="225"/>
      <c r="G2" s="225"/>
      <c r="H2" s="225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5"/>
      <c r="U2" s="225"/>
      <c r="V2" s="225"/>
      <c r="W2" s="225"/>
      <c r="X2" s="225"/>
      <c r="Y2" s="225"/>
      <c r="Z2" s="227" t="s">
        <v>225</v>
      </c>
    </row>
    <row r="3" spans="1:36" ht="1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7" t="s">
        <v>226</v>
      </c>
    </row>
    <row r="4" spans="1:36" ht="15" customHeight="1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Y4" s="225"/>
      <c r="Z4" s="227" t="s">
        <v>219</v>
      </c>
    </row>
    <row r="5" spans="1:36" ht="15" customHeight="1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Y5" s="225"/>
      <c r="Z5" s="227" t="s">
        <v>220</v>
      </c>
    </row>
    <row r="6" spans="1:36" ht="15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19" t="s">
        <v>172</v>
      </c>
      <c r="Y6" s="225"/>
    </row>
    <row r="7" spans="1:36" ht="15" customHeight="1">
      <c r="A7" s="225"/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Y7" s="225"/>
      <c r="Z7" s="230" t="s">
        <v>188</v>
      </c>
      <c r="AC7" s="230" t="s">
        <v>189</v>
      </c>
      <c r="AF7" s="230" t="s">
        <v>190</v>
      </c>
    </row>
    <row r="8" spans="1:36" ht="15" customHeight="1">
      <c r="A8" s="225"/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AB8" s="244"/>
    </row>
    <row r="9" spans="1:36" ht="15" customHeight="1">
      <c r="A9" s="225"/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45">
        <v>44317</v>
      </c>
      <c r="AA9" s="228">
        <v>-3.2296930744679743E-2</v>
      </c>
      <c r="AC9" s="245">
        <v>44317</v>
      </c>
      <c r="AD9" s="228">
        <v>-0.11998134809660414</v>
      </c>
      <c r="AF9" s="245">
        <v>44317</v>
      </c>
      <c r="AG9" s="228">
        <v>-3.7170017837479606E-2</v>
      </c>
      <c r="AI9" s="227" t="s">
        <v>211</v>
      </c>
      <c r="AJ9" s="227">
        <v>2022</v>
      </c>
    </row>
    <row r="10" spans="1:36" ht="15" customHeight="1">
      <c r="A10" s="225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45">
        <v>44348</v>
      </c>
      <c r="AA10" s="228">
        <v>-1.1005170745848858E-2</v>
      </c>
      <c r="AC10" s="245">
        <v>44348</v>
      </c>
      <c r="AD10" s="228">
        <v>-0.10232649483950539</v>
      </c>
      <c r="AF10" s="245">
        <v>44348</v>
      </c>
      <c r="AG10" s="228">
        <v>-1.2050849946496668E-2</v>
      </c>
      <c r="AI10" s="227" t="s">
        <v>221</v>
      </c>
      <c r="AJ10" s="227">
        <v>2021</v>
      </c>
    </row>
    <row r="11" spans="1:36" ht="15" customHeight="1">
      <c r="A11" s="225"/>
      <c r="B11" s="225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45">
        <v>44378</v>
      </c>
      <c r="AA11" s="228">
        <v>8.66948879794208E-3</v>
      </c>
      <c r="AC11" s="245">
        <v>44378</v>
      </c>
      <c r="AD11" s="228">
        <v>-8.4529350113766957E-2</v>
      </c>
      <c r="AF11" s="245">
        <v>44378</v>
      </c>
      <c r="AG11" s="228">
        <v>2.5150005073011385E-2</v>
      </c>
    </row>
    <row r="12" spans="1:36" ht="15" customHeight="1">
      <c r="A12" s="225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45">
        <v>44409</v>
      </c>
      <c r="AA12" s="228">
        <v>2.9931900021573341E-2</v>
      </c>
      <c r="AC12" s="245">
        <v>44409</v>
      </c>
      <c r="AD12" s="228">
        <v>-5.1002474440878132E-2</v>
      </c>
      <c r="AF12" s="245">
        <v>44409</v>
      </c>
      <c r="AG12" s="228">
        <v>6.3674387055334444E-2</v>
      </c>
      <c r="AI12" s="227" t="s">
        <v>227</v>
      </c>
      <c r="AJ12" s="227">
        <v>2021</v>
      </c>
    </row>
    <row r="13" spans="1:36" ht="15" customHeight="1">
      <c r="A13" s="225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45">
        <v>44440</v>
      </c>
      <c r="AA13" s="228">
        <v>3.97519268810737E-2</v>
      </c>
      <c r="AC13" s="245">
        <v>44440</v>
      </c>
      <c r="AD13" s="228">
        <v>-3.3297327642771393E-2</v>
      </c>
      <c r="AF13" s="245">
        <v>44440</v>
      </c>
      <c r="AG13" s="228">
        <v>7.594563941478924E-2</v>
      </c>
      <c r="AI13" s="227" t="s">
        <v>228</v>
      </c>
      <c r="AJ13" s="227">
        <v>2020</v>
      </c>
    </row>
    <row r="14" spans="1:36" ht="15" customHeight="1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45">
        <v>44470</v>
      </c>
      <c r="AA14" s="228">
        <v>4.7019546728201363E-2</v>
      </c>
      <c r="AC14" s="245">
        <v>44470</v>
      </c>
      <c r="AD14" s="228">
        <v>-1.5802786353800967E-2</v>
      </c>
      <c r="AF14" s="245">
        <v>44470</v>
      </c>
      <c r="AG14" s="228">
        <v>8.1584418758764626E-2</v>
      </c>
    </row>
    <row r="15" spans="1:36" ht="15" customHeight="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45">
        <v>44501</v>
      </c>
      <c r="AA15" s="228">
        <v>5.085808247340836E-2</v>
      </c>
      <c r="AC15" s="245">
        <v>44501</v>
      </c>
      <c r="AD15" s="228">
        <v>9.0658047011240236E-3</v>
      </c>
      <c r="AF15" s="245">
        <v>44501</v>
      </c>
      <c r="AG15" s="228">
        <v>7.6307982020327222E-2</v>
      </c>
    </row>
    <row r="16" spans="1:36" ht="15" customHeight="1">
      <c r="A16" s="225"/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45">
        <v>44531</v>
      </c>
      <c r="AA16" s="228">
        <v>5.608495042650645E-2</v>
      </c>
      <c r="AC16" s="245">
        <v>44531</v>
      </c>
      <c r="AD16" s="228">
        <v>2.3705487428082678E-2</v>
      </c>
      <c r="AF16" s="245">
        <v>44531</v>
      </c>
      <c r="AG16" s="228">
        <v>0.10195977755221521</v>
      </c>
    </row>
    <row r="17" spans="1:33" ht="15" customHeight="1">
      <c r="A17" s="225"/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45">
        <v>44562</v>
      </c>
      <c r="AA17" s="228">
        <v>7.1227417592410941E-2</v>
      </c>
      <c r="AC17" s="245">
        <v>44562</v>
      </c>
      <c r="AD17" s="228">
        <v>5.3519169791040752E-2</v>
      </c>
      <c r="AF17" s="245">
        <v>44562</v>
      </c>
      <c r="AG17" s="228">
        <v>0.1334081155887506</v>
      </c>
    </row>
    <row r="18" spans="1:33" ht="15" customHeight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45">
        <v>44593</v>
      </c>
      <c r="AA18" s="228">
        <v>8.3562457782957289E-2</v>
      </c>
      <c r="AC18" s="245">
        <v>44593</v>
      </c>
      <c r="AD18" s="228">
        <v>7.6773347988849994E-2</v>
      </c>
      <c r="AF18" s="245">
        <v>44593</v>
      </c>
      <c r="AG18" s="228">
        <v>0.1555430364760727</v>
      </c>
    </row>
    <row r="19" spans="1:33" ht="15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45">
        <v>44621</v>
      </c>
      <c r="AA19" s="228">
        <v>7.8080732102192199E-2</v>
      </c>
      <c r="AC19" s="245">
        <v>44621</v>
      </c>
      <c r="AD19" s="228">
        <v>8.4742533114256557E-2</v>
      </c>
      <c r="AF19" s="245">
        <v>44621</v>
      </c>
      <c r="AG19" s="228">
        <v>0.14259110757126067</v>
      </c>
    </row>
    <row r="20" spans="1:33" ht="15" customHeight="1">
      <c r="A20" s="225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45">
        <v>44652</v>
      </c>
      <c r="AA20" s="228">
        <v>7.6313070552057813E-2</v>
      </c>
      <c r="AC20" s="245">
        <v>44652</v>
      </c>
      <c r="AD20" s="228">
        <v>0.11097691956717298</v>
      </c>
      <c r="AF20" s="245">
        <v>44652</v>
      </c>
      <c r="AG20" s="228">
        <v>0.1326808570134152</v>
      </c>
    </row>
    <row r="21" spans="1:33" ht="15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45">
        <v>44682</v>
      </c>
      <c r="AA21" s="228">
        <v>7.2394562929306266E-2</v>
      </c>
      <c r="AC21" s="245">
        <v>44682</v>
      </c>
      <c r="AD21" s="228">
        <v>0.11185638363589362</v>
      </c>
      <c r="AF21" s="245">
        <v>44682</v>
      </c>
      <c r="AG21" s="228">
        <v>0.12244288020059485</v>
      </c>
    </row>
    <row r="22" spans="1:33" ht="15" customHeight="1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45">
        <v>44714</v>
      </c>
      <c r="AA22" s="228">
        <v>6.9203336991928807E-2</v>
      </c>
      <c r="AC22" s="245">
        <v>44714</v>
      </c>
      <c r="AD22" s="228">
        <v>0.11882288471304064</v>
      </c>
      <c r="AF22" s="245">
        <v>44714</v>
      </c>
      <c r="AG22" s="228">
        <v>0.11829641826116016</v>
      </c>
    </row>
    <row r="23" spans="1:33" ht="15" customHeight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45">
        <v>44746</v>
      </c>
      <c r="AA23" s="228">
        <v>6.5443991271084065E-2</v>
      </c>
      <c r="AC23" s="245">
        <v>44746</v>
      </c>
      <c r="AD23" s="228">
        <v>0.12359190634146017</v>
      </c>
      <c r="AF23" s="245">
        <v>44746</v>
      </c>
      <c r="AG23" s="228">
        <v>0.1027128944258493</v>
      </c>
    </row>
    <row r="24" spans="1:33" ht="15" customHeigh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46"/>
      <c r="AC24" s="246"/>
      <c r="AF24" s="246"/>
    </row>
    <row r="25" spans="1:33" ht="15" customHeight="1">
      <c r="A25" s="225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46"/>
      <c r="AF25" s="246"/>
    </row>
    <row r="26" spans="1:33" ht="15" customHeight="1">
      <c r="A26" s="225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</row>
    <row r="27" spans="1:33" ht="15" customHeight="1">
      <c r="A27" s="225"/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</row>
    <row r="28" spans="1:33" ht="15" customHeight="1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</row>
    <row r="29" spans="1:33" ht="15" customHeight="1">
      <c r="A29" s="225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</row>
    <row r="30" spans="1:33" ht="15" customHeight="1">
      <c r="A30" s="225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</row>
    <row r="31" spans="1:33" ht="15" customHeight="1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</row>
    <row r="32" spans="1:33" ht="15" customHeight="1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</row>
    <row r="33" spans="1:36" ht="15" customHeight="1">
      <c r="A33" s="225"/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</row>
    <row r="34" spans="1:36" ht="15" customHeight="1">
      <c r="A34" s="225"/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30" t="s">
        <v>203</v>
      </c>
      <c r="AC34" s="230" t="s">
        <v>204</v>
      </c>
      <c r="AF34" s="230" t="s">
        <v>205</v>
      </c>
    </row>
    <row r="35" spans="1:36" ht="1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</row>
    <row r="36" spans="1:36" ht="15" customHeight="1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45">
        <v>44317</v>
      </c>
      <c r="AA36" s="228">
        <v>3.3176820471204849E-2</v>
      </c>
      <c r="AC36" s="245">
        <v>44317</v>
      </c>
      <c r="AD36" s="228">
        <v>5.6149073775790724E-2</v>
      </c>
      <c r="AF36" s="245">
        <v>44317</v>
      </c>
      <c r="AG36" s="228">
        <v>3.0713666235557043E-2</v>
      </c>
      <c r="AI36" s="227" t="s">
        <v>213</v>
      </c>
      <c r="AJ36" s="227">
        <v>2022</v>
      </c>
    </row>
    <row r="37" spans="1:36" ht="15" customHeight="1">
      <c r="A37" s="225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45">
        <v>44348</v>
      </c>
      <c r="AA37" s="228">
        <v>5.4478845436970291E-2</v>
      </c>
      <c r="AC37" s="245">
        <v>44348</v>
      </c>
      <c r="AD37" s="228">
        <v>6.6461848107498292E-2</v>
      </c>
      <c r="AF37" s="245">
        <v>44348</v>
      </c>
      <c r="AG37" s="228">
        <v>5.3775140462097824E-2</v>
      </c>
      <c r="AI37" s="227" t="s">
        <v>223</v>
      </c>
      <c r="AJ37" s="227">
        <v>2021</v>
      </c>
    </row>
    <row r="38" spans="1:36" ht="15" customHeight="1">
      <c r="A38" s="225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45">
        <v>44378</v>
      </c>
      <c r="AA38" s="228">
        <v>6.8277349830211873E-2</v>
      </c>
      <c r="AC38" s="245">
        <v>44378</v>
      </c>
      <c r="AD38" s="228">
        <v>8.08038726901944E-2</v>
      </c>
      <c r="AF38" s="245">
        <v>44378</v>
      </c>
      <c r="AG38" s="228">
        <v>7.2996350315848127E-2</v>
      </c>
    </row>
    <row r="39" spans="1:36" ht="15" customHeight="1">
      <c r="A39" s="225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45">
        <v>44409</v>
      </c>
      <c r="AA39" s="228">
        <v>7.3581722612025266E-2</v>
      </c>
      <c r="AC39" s="245">
        <v>44409</v>
      </c>
      <c r="AD39" s="228">
        <v>7.8527995959128849E-2</v>
      </c>
      <c r="AF39" s="245">
        <v>44409</v>
      </c>
      <c r="AG39" s="228">
        <v>7.8639977385228974E-2</v>
      </c>
      <c r="AI39" s="227" t="s">
        <v>229</v>
      </c>
      <c r="AJ39" s="227">
        <v>2021</v>
      </c>
    </row>
    <row r="40" spans="1:36" ht="15" customHeight="1">
      <c r="A40" s="225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45">
        <v>44440</v>
      </c>
      <c r="AA40" s="228">
        <v>7.5245212739847314E-2</v>
      </c>
      <c r="AC40" s="245">
        <v>44440</v>
      </c>
      <c r="AD40" s="228">
        <v>7.1150979713181212E-2</v>
      </c>
      <c r="AF40" s="245">
        <v>44440</v>
      </c>
      <c r="AG40" s="228">
        <v>8.127261172729433E-2</v>
      </c>
      <c r="AI40" s="227" t="s">
        <v>230</v>
      </c>
      <c r="AJ40" s="227">
        <v>2020</v>
      </c>
    </row>
    <row r="41" spans="1:36" ht="15" customHeight="1">
      <c r="A41" s="225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45">
        <v>44470</v>
      </c>
      <c r="AA41" s="228">
        <v>7.4580264859136353E-2</v>
      </c>
      <c r="AC41" s="245">
        <v>44470</v>
      </c>
      <c r="AD41" s="228">
        <v>5.9588156124762294E-2</v>
      </c>
      <c r="AF41" s="245">
        <v>44470</v>
      </c>
      <c r="AG41" s="228">
        <v>7.6571233412972506E-2</v>
      </c>
    </row>
    <row r="42" spans="1:36" ht="15" customHeight="1">
      <c r="A42" s="225"/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45">
        <v>44501</v>
      </c>
      <c r="AA42" s="228">
        <v>6.537393231964686E-2</v>
      </c>
      <c r="AC42" s="245">
        <v>44501</v>
      </c>
      <c r="AD42" s="228">
        <v>4.0020850607342881E-2</v>
      </c>
      <c r="AF42" s="245">
        <v>44501</v>
      </c>
      <c r="AG42" s="228">
        <v>6.6674097100036675E-2</v>
      </c>
    </row>
    <row r="43" spans="1:36" ht="15" customHeight="1">
      <c r="A43" s="225"/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45">
        <v>44531</v>
      </c>
      <c r="AA43" s="228">
        <v>5.6370216489294196E-2</v>
      </c>
      <c r="AC43" s="245">
        <v>44531</v>
      </c>
      <c r="AD43" s="228">
        <v>2.2421777253976812E-2</v>
      </c>
      <c r="AF43" s="245">
        <v>44531</v>
      </c>
      <c r="AG43" s="228">
        <v>5.6038250010495713E-2</v>
      </c>
    </row>
    <row r="44" spans="1:36" ht="15" customHeight="1">
      <c r="A44" s="225"/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45">
        <v>44562</v>
      </c>
      <c r="AA44" s="228">
        <v>5.6541730906002952E-2</v>
      </c>
      <c r="AC44" s="245">
        <v>44562</v>
      </c>
      <c r="AD44" s="228">
        <v>1.3965485222009164E-2</v>
      </c>
      <c r="AF44" s="245">
        <v>44562</v>
      </c>
      <c r="AG44" s="228">
        <v>5.1275982464107132E-2</v>
      </c>
    </row>
    <row r="45" spans="1:36" ht="15" customHeight="1">
      <c r="A45" s="225"/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45">
        <v>44593</v>
      </c>
      <c r="AA45" s="228">
        <v>5.7677949004432211E-2</v>
      </c>
      <c r="AC45" s="245">
        <v>44593</v>
      </c>
      <c r="AD45" s="228">
        <v>8.7786489405812067E-3</v>
      </c>
      <c r="AF45" s="245">
        <v>44593</v>
      </c>
      <c r="AG45" s="228">
        <v>5.127725370591122E-2</v>
      </c>
    </row>
    <row r="46" spans="1:36" ht="15" customHeight="1">
      <c r="A46" s="225"/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45">
        <v>44621</v>
      </c>
      <c r="AA46" s="228">
        <v>4.5523648250621565E-2</v>
      </c>
      <c r="AC46" s="245">
        <v>44621</v>
      </c>
      <c r="AD46" s="228">
        <v>-3.7863608876990895E-3</v>
      </c>
      <c r="AF46" s="245">
        <v>44621</v>
      </c>
      <c r="AG46" s="228">
        <v>3.7063786393869119E-2</v>
      </c>
    </row>
    <row r="47" spans="1:36" ht="15" customHeight="1">
      <c r="A47" s="225"/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45">
        <v>44652</v>
      </c>
      <c r="AA47" s="228">
        <v>2.913249490708722E-2</v>
      </c>
      <c r="AC47" s="245">
        <v>44652</v>
      </c>
      <c r="AD47" s="228">
        <v>-1.6677794302476911E-2</v>
      </c>
      <c r="AF47" s="245">
        <v>44652</v>
      </c>
      <c r="AG47" s="228">
        <v>2.3455283267629311E-2</v>
      </c>
    </row>
    <row r="48" spans="1:36" ht="15" customHeight="1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  <c r="Z48" s="245">
        <v>44682</v>
      </c>
      <c r="AA48" s="228">
        <v>2.4188659435443471E-2</v>
      </c>
      <c r="AC48" s="245">
        <v>44682</v>
      </c>
      <c r="AD48" s="228">
        <v>-1.904209853828874E-2</v>
      </c>
      <c r="AF48" s="245">
        <v>44682</v>
      </c>
      <c r="AG48" s="228">
        <v>2.1281096259066032E-2</v>
      </c>
    </row>
    <row r="49" spans="1:33" ht="15" customHeight="1">
      <c r="A49" s="225"/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  <c r="Z49" s="245">
        <v>44714</v>
      </c>
      <c r="AA49" s="228">
        <v>1.5228245141246361E-2</v>
      </c>
      <c r="AC49" s="245">
        <v>44714</v>
      </c>
      <c r="AD49" s="228">
        <v>-2.8462136215130586E-2</v>
      </c>
      <c r="AF49" s="245">
        <v>44714</v>
      </c>
      <c r="AG49" s="228">
        <v>9.0246756242657964E-3</v>
      </c>
    </row>
    <row r="50" spans="1:33" ht="15" customHeight="1">
      <c r="A50" s="225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  <c r="Z50" s="245">
        <v>44746</v>
      </c>
      <c r="AA50" s="228">
        <v>9.7482854527903839E-3</v>
      </c>
      <c r="AC50" s="245">
        <v>44746</v>
      </c>
      <c r="AD50" s="228">
        <v>-3.4877221187902305E-2</v>
      </c>
      <c r="AF50" s="245">
        <v>44746</v>
      </c>
      <c r="AG50" s="228">
        <v>-1.4106472028349514E-3</v>
      </c>
    </row>
    <row r="51" spans="1:33" ht="15" customHeight="1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246"/>
      <c r="AC51" s="246"/>
      <c r="AF51" s="246"/>
    </row>
    <row r="52" spans="1:33" ht="15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46"/>
      <c r="AF52" s="246"/>
    </row>
    <row r="53" spans="1:33" ht="15" customHeight="1">
      <c r="A53" s="225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46"/>
      <c r="AF53" s="246"/>
    </row>
    <row r="54" spans="1:33" ht="15" customHeight="1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  <c r="AF54" s="246"/>
    </row>
    <row r="55" spans="1:33" ht="15" customHeight="1">
      <c r="A55" s="225"/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</row>
    <row r="56" spans="1:33" ht="15" customHeight="1">
      <c r="A56" s="225"/>
      <c r="B56" s="225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</row>
    <row r="57" spans="1:33" ht="15" customHeight="1">
      <c r="A57" s="225"/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</row>
    <row r="58" spans="1:33" ht="15" customHeight="1">
      <c r="A58" s="225"/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537E4-BDB4-4A1C-8282-4168548A17C4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16207288</v>
      </c>
      <c r="D8" s="184">
        <v>15372921</v>
      </c>
      <c r="E8" s="185">
        <v>-834367</v>
      </c>
      <c r="F8" s="186">
        <v>-5.148097571907158</v>
      </c>
      <c r="G8" s="187">
        <v>0</v>
      </c>
      <c r="H8" s="184">
        <v>0</v>
      </c>
      <c r="I8" s="185">
        <v>0</v>
      </c>
      <c r="J8" s="186" t="s">
        <v>151</v>
      </c>
      <c r="K8" s="187">
        <v>326</v>
      </c>
      <c r="L8" s="184">
        <v>1822</v>
      </c>
      <c r="M8" s="185">
        <v>1496</v>
      </c>
      <c r="N8" s="186">
        <v>458.89570552147228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4669942</v>
      </c>
      <c r="D9" s="184">
        <v>2382660</v>
      </c>
      <c r="E9" s="185">
        <v>-2287282</v>
      </c>
      <c r="F9" s="186">
        <v>-48.978809586928492</v>
      </c>
      <c r="G9" s="187">
        <v>0</v>
      </c>
      <c r="H9" s="184">
        <v>0</v>
      </c>
      <c r="I9" s="185">
        <v>0</v>
      </c>
      <c r="J9" s="186" t="s">
        <v>151</v>
      </c>
      <c r="K9" s="187">
        <v>113700</v>
      </c>
      <c r="L9" s="184">
        <v>125730</v>
      </c>
      <c r="M9" s="185">
        <v>12030</v>
      </c>
      <c r="N9" s="186">
        <v>10.580474934036941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5791383</v>
      </c>
      <c r="D10" s="184">
        <v>5875440</v>
      </c>
      <c r="E10" s="185">
        <v>84057</v>
      </c>
      <c r="F10" s="186">
        <v>1.451414972900253</v>
      </c>
      <c r="G10" s="187">
        <v>0</v>
      </c>
      <c r="H10" s="184">
        <v>0</v>
      </c>
      <c r="I10" s="185">
        <v>0</v>
      </c>
      <c r="J10" s="186" t="s">
        <v>151</v>
      </c>
      <c r="K10" s="187">
        <v>5725</v>
      </c>
      <c r="L10" s="184">
        <v>9812</v>
      </c>
      <c r="M10" s="185">
        <v>4087</v>
      </c>
      <c r="N10" s="186">
        <v>71.3886462882096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4249822</v>
      </c>
      <c r="D11" s="184">
        <v>4884260</v>
      </c>
      <c r="E11" s="185">
        <v>634438</v>
      </c>
      <c r="F11" s="186">
        <v>14.92857818515694</v>
      </c>
      <c r="G11" s="187">
        <v>0</v>
      </c>
      <c r="H11" s="184">
        <v>0</v>
      </c>
      <c r="I11" s="185">
        <v>0</v>
      </c>
      <c r="J11" s="186" t="s">
        <v>151</v>
      </c>
      <c r="K11" s="187">
        <v>3006</v>
      </c>
      <c r="L11" s="184">
        <v>2719</v>
      </c>
      <c r="M11" s="185">
        <v>-287</v>
      </c>
      <c r="N11" s="186">
        <v>-9.5475715236194247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2135671</v>
      </c>
      <c r="D12" s="184">
        <v>1341927</v>
      </c>
      <c r="E12" s="185">
        <v>-793744</v>
      </c>
      <c r="F12" s="186">
        <v>-37.166024167580119</v>
      </c>
      <c r="G12" s="187">
        <v>0</v>
      </c>
      <c r="H12" s="184">
        <v>0</v>
      </c>
      <c r="I12" s="185">
        <v>0</v>
      </c>
      <c r="J12" s="186" t="s">
        <v>151</v>
      </c>
      <c r="K12" s="187">
        <v>89119</v>
      </c>
      <c r="L12" s="184">
        <v>86492</v>
      </c>
      <c r="M12" s="185">
        <v>-2627</v>
      </c>
      <c r="N12" s="186">
        <v>-2.947744027648425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652625</v>
      </c>
      <c r="D13" s="184">
        <v>624611</v>
      </c>
      <c r="E13" s="185">
        <v>-28014</v>
      </c>
      <c r="F13" s="186">
        <v>-4.2925110132158579</v>
      </c>
      <c r="G13" s="187">
        <v>0</v>
      </c>
      <c r="H13" s="184">
        <v>0</v>
      </c>
      <c r="I13" s="185">
        <v>0</v>
      </c>
      <c r="J13" s="186" t="s">
        <v>151</v>
      </c>
      <c r="K13" s="187">
        <v>33957</v>
      </c>
      <c r="L13" s="184">
        <v>39703</v>
      </c>
      <c r="M13" s="185">
        <v>5746</v>
      </c>
      <c r="N13" s="186">
        <v>16.921400594869979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2601434</v>
      </c>
      <c r="H14" s="184">
        <v>2116876</v>
      </c>
      <c r="I14" s="185">
        <v>-484558</v>
      </c>
      <c r="J14" s="186">
        <v>-18.626572882494809</v>
      </c>
      <c r="K14" s="187">
        <v>75084</v>
      </c>
      <c r="L14" s="184">
        <v>76293</v>
      </c>
      <c r="M14" s="185">
        <v>1209</v>
      </c>
      <c r="N14" s="186">
        <v>1.610196579830586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4122199</v>
      </c>
      <c r="D15" s="184">
        <v>4327557</v>
      </c>
      <c r="E15" s="185">
        <v>205358</v>
      </c>
      <c r="F15" s="186">
        <v>4.9817585225749639</v>
      </c>
      <c r="G15" s="187">
        <v>0</v>
      </c>
      <c r="H15" s="184">
        <v>0</v>
      </c>
      <c r="I15" s="185">
        <v>0</v>
      </c>
      <c r="J15" s="186" t="s">
        <v>151</v>
      </c>
      <c r="K15" s="187">
        <v>270</v>
      </c>
      <c r="L15" s="184">
        <v>643</v>
      </c>
      <c r="M15" s="185">
        <v>373</v>
      </c>
      <c r="N15" s="186">
        <v>138.14814814814821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1096985</v>
      </c>
      <c r="D16" s="184">
        <v>937797</v>
      </c>
      <c r="E16" s="185">
        <v>-159188</v>
      </c>
      <c r="F16" s="186">
        <v>-14.511410821478879</v>
      </c>
      <c r="G16" s="187">
        <v>0</v>
      </c>
      <c r="H16" s="184">
        <v>0</v>
      </c>
      <c r="I16" s="185">
        <v>0</v>
      </c>
      <c r="J16" s="186" t="s">
        <v>151</v>
      </c>
      <c r="K16" s="187">
        <v>215401</v>
      </c>
      <c r="L16" s="184">
        <v>239613</v>
      </c>
      <c r="M16" s="185">
        <v>24212</v>
      </c>
      <c r="N16" s="186">
        <v>11.24043063866927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1205433</v>
      </c>
      <c r="H17" s="184">
        <v>1982112</v>
      </c>
      <c r="I17" s="185">
        <v>776679</v>
      </c>
      <c r="J17" s="186">
        <v>64.431536219765007</v>
      </c>
      <c r="K17" s="187">
        <v>7992</v>
      </c>
      <c r="L17" s="184">
        <v>34455</v>
      </c>
      <c r="M17" s="185">
        <v>26463</v>
      </c>
      <c r="N17" s="186">
        <v>331.1186186186186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1205535</v>
      </c>
      <c r="H18" s="184">
        <v>1365068</v>
      </c>
      <c r="I18" s="185">
        <v>159533</v>
      </c>
      <c r="J18" s="186">
        <v>13.23337771197021</v>
      </c>
      <c r="K18" s="187">
        <v>510963</v>
      </c>
      <c r="L18" s="184">
        <v>512108</v>
      </c>
      <c r="M18" s="185">
        <v>1145</v>
      </c>
      <c r="N18" s="186">
        <v>0.22408667555184539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328046</v>
      </c>
      <c r="H19" s="184">
        <v>411943</v>
      </c>
      <c r="I19" s="185">
        <v>83897</v>
      </c>
      <c r="J19" s="186">
        <v>25.574766953415061</v>
      </c>
      <c r="K19" s="187">
        <v>544639</v>
      </c>
      <c r="L19" s="184">
        <v>335204</v>
      </c>
      <c r="M19" s="185">
        <v>-209435</v>
      </c>
      <c r="N19" s="186">
        <v>-38.453911673603983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73024</v>
      </c>
      <c r="H20" s="184">
        <v>122062</v>
      </c>
      <c r="I20" s="185">
        <v>49038</v>
      </c>
      <c r="J20" s="186">
        <v>67.153264680105167</v>
      </c>
      <c r="K20" s="187">
        <v>3944463</v>
      </c>
      <c r="L20" s="184">
        <v>3726889</v>
      </c>
      <c r="M20" s="185">
        <v>-217574</v>
      </c>
      <c r="N20" s="186">
        <v>-5.5159346151808251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944283</v>
      </c>
      <c r="L21" s="184">
        <v>963290</v>
      </c>
      <c r="M21" s="185">
        <v>19007</v>
      </c>
      <c r="N21" s="186">
        <v>2.0128499612933841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153418</v>
      </c>
      <c r="H22" s="184">
        <v>130254</v>
      </c>
      <c r="I22" s="185">
        <v>-23164</v>
      </c>
      <c r="J22" s="186">
        <v>-15.098619457951481</v>
      </c>
      <c r="K22" s="187">
        <v>96958</v>
      </c>
      <c r="L22" s="184">
        <v>68884</v>
      </c>
      <c r="M22" s="185">
        <v>-28074</v>
      </c>
      <c r="N22" s="186">
        <v>-28.954805173374041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15940</v>
      </c>
      <c r="D23" s="184">
        <v>11521</v>
      </c>
      <c r="E23" s="185">
        <v>-4419</v>
      </c>
      <c r="F23" s="186">
        <v>-27.722710163111671</v>
      </c>
      <c r="G23" s="187">
        <v>2986307</v>
      </c>
      <c r="H23" s="184">
        <v>3720647</v>
      </c>
      <c r="I23" s="185">
        <v>734340</v>
      </c>
      <c r="J23" s="186">
        <v>24.590238043175059</v>
      </c>
      <c r="K23" s="187">
        <v>883293</v>
      </c>
      <c r="L23" s="184">
        <v>678760</v>
      </c>
      <c r="M23" s="185">
        <v>-204533</v>
      </c>
      <c r="N23" s="186">
        <v>-23.155736544951679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136347</v>
      </c>
      <c r="H24" s="184">
        <v>77560</v>
      </c>
      <c r="I24" s="185">
        <v>-58787</v>
      </c>
      <c r="J24" s="186">
        <v>-43.115726785334481</v>
      </c>
      <c r="K24" s="187">
        <v>539</v>
      </c>
      <c r="L24" s="184">
        <v>15060</v>
      </c>
      <c r="M24" s="185">
        <v>14521</v>
      </c>
      <c r="N24" s="186">
        <v>2694.0630797773661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176907</v>
      </c>
      <c r="H25" s="184">
        <v>133539</v>
      </c>
      <c r="I25" s="185">
        <v>-43368</v>
      </c>
      <c r="J25" s="186">
        <v>-24.514575454900029</v>
      </c>
      <c r="K25" s="187">
        <v>41818</v>
      </c>
      <c r="L25" s="184">
        <v>48556</v>
      </c>
      <c r="M25" s="185">
        <v>6738</v>
      </c>
      <c r="N25" s="186">
        <v>16.112678750777182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104369</v>
      </c>
      <c r="D26" s="184">
        <v>77108</v>
      </c>
      <c r="E26" s="185">
        <v>-27261</v>
      </c>
      <c r="F26" s="186">
        <v>-26.119824852207071</v>
      </c>
      <c r="G26" s="187">
        <v>795634</v>
      </c>
      <c r="H26" s="184">
        <v>865276</v>
      </c>
      <c r="I26" s="185">
        <v>69642</v>
      </c>
      <c r="J26" s="186">
        <v>8.753019604491513</v>
      </c>
      <c r="K26" s="187">
        <v>528497</v>
      </c>
      <c r="L26" s="184">
        <v>523903</v>
      </c>
      <c r="M26" s="185">
        <v>-4594</v>
      </c>
      <c r="N26" s="186">
        <v>-0.86925753599358302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4250519</v>
      </c>
      <c r="D27" s="184">
        <v>5571498</v>
      </c>
      <c r="E27" s="185">
        <v>1320979</v>
      </c>
      <c r="F27" s="186">
        <v>31.07806364352211</v>
      </c>
      <c r="G27" s="187">
        <v>624149</v>
      </c>
      <c r="H27" s="184">
        <v>680288</v>
      </c>
      <c r="I27" s="185">
        <v>56139</v>
      </c>
      <c r="J27" s="186">
        <v>8.9944868933539937</v>
      </c>
      <c r="K27" s="187">
        <v>5900443</v>
      </c>
      <c r="L27" s="184">
        <v>6459173</v>
      </c>
      <c r="M27" s="185">
        <v>558730</v>
      </c>
      <c r="N27" s="186">
        <v>9.4692890008428208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455163</v>
      </c>
      <c r="D28" s="184">
        <v>441802</v>
      </c>
      <c r="E28" s="185">
        <v>-13361</v>
      </c>
      <c r="F28" s="186">
        <v>-2.9354319221905172</v>
      </c>
      <c r="G28" s="187">
        <v>25781</v>
      </c>
      <c r="H28" s="184">
        <v>38680</v>
      </c>
      <c r="I28" s="185">
        <v>12899</v>
      </c>
      <c r="J28" s="186">
        <v>50.032970016678952</v>
      </c>
      <c r="K28" s="187">
        <v>33024</v>
      </c>
      <c r="L28" s="184">
        <v>27502</v>
      </c>
      <c r="M28" s="185">
        <v>-5522</v>
      </c>
      <c r="N28" s="186">
        <v>-16.721172480620151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1431186</v>
      </c>
      <c r="H29" s="184">
        <v>1723680</v>
      </c>
      <c r="I29" s="185">
        <v>292494</v>
      </c>
      <c r="J29" s="186">
        <v>20.437175880703141</v>
      </c>
      <c r="K29" s="187">
        <v>276517</v>
      </c>
      <c r="L29" s="184">
        <v>319874</v>
      </c>
      <c r="M29" s="185">
        <v>43357</v>
      </c>
      <c r="N29" s="186">
        <v>15.679686963188519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496354</v>
      </c>
      <c r="H30" s="184">
        <v>328431</v>
      </c>
      <c r="I30" s="185">
        <v>-167923</v>
      </c>
      <c r="J30" s="186">
        <v>-33.831297823730637</v>
      </c>
      <c r="K30" s="187">
        <v>4474037</v>
      </c>
      <c r="L30" s="184">
        <v>4580945</v>
      </c>
      <c r="M30" s="185">
        <v>106908</v>
      </c>
      <c r="N30" s="186">
        <v>2.3895198005738512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5542794</v>
      </c>
      <c r="H31" s="184">
        <v>4801381</v>
      </c>
      <c r="I31" s="185">
        <v>-741413</v>
      </c>
      <c r="J31" s="186">
        <v>-13.37616010986517</v>
      </c>
      <c r="K31" s="187">
        <v>702690</v>
      </c>
      <c r="L31" s="184">
        <v>558877</v>
      </c>
      <c r="M31" s="185">
        <v>-143813</v>
      </c>
      <c r="N31" s="186">
        <v>-20.46606611734904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895457</v>
      </c>
      <c r="H32" s="184">
        <v>680689</v>
      </c>
      <c r="I32" s="185">
        <v>-214768</v>
      </c>
      <c r="J32" s="186">
        <v>-23.9841779113905</v>
      </c>
      <c r="K32" s="187">
        <v>184522</v>
      </c>
      <c r="L32" s="184">
        <v>41294</v>
      </c>
      <c r="M32" s="185">
        <v>-143228</v>
      </c>
      <c r="N32" s="186">
        <v>-77.621096671399613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173827</v>
      </c>
      <c r="H33" s="184">
        <v>12102</v>
      </c>
      <c r="I33" s="185">
        <v>-161725</v>
      </c>
      <c r="J33" s="186">
        <v>-93.037905503747979</v>
      </c>
      <c r="K33" s="187">
        <v>3107705</v>
      </c>
      <c r="L33" s="184">
        <v>2681864</v>
      </c>
      <c r="M33" s="185">
        <v>-425841</v>
      </c>
      <c r="N33" s="186">
        <v>-13.702748491249981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53622</v>
      </c>
      <c r="D34" s="184">
        <v>29782</v>
      </c>
      <c r="E34" s="185">
        <v>-23840</v>
      </c>
      <c r="F34" s="186">
        <v>-44.459363694006193</v>
      </c>
      <c r="G34" s="187">
        <v>0</v>
      </c>
      <c r="H34" s="184">
        <v>0</v>
      </c>
      <c r="I34" s="185">
        <v>0</v>
      </c>
      <c r="J34" s="186" t="s">
        <v>151</v>
      </c>
      <c r="K34" s="187">
        <v>2104190</v>
      </c>
      <c r="L34" s="184">
        <v>2169517</v>
      </c>
      <c r="M34" s="185">
        <v>65327</v>
      </c>
      <c r="N34" s="186">
        <v>3.1046150775357688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823411</v>
      </c>
      <c r="L35" s="184">
        <v>854462</v>
      </c>
      <c r="M35" s="185">
        <v>31051</v>
      </c>
      <c r="N35" s="186">
        <v>3.7710207903464981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1053878</v>
      </c>
      <c r="L36" s="184">
        <v>1083613</v>
      </c>
      <c r="M36" s="185">
        <v>29735</v>
      </c>
      <c r="N36" s="186">
        <v>2.8214840807000461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1190677</v>
      </c>
      <c r="D37" s="184">
        <v>1071873</v>
      </c>
      <c r="E37" s="185">
        <v>-118804</v>
      </c>
      <c r="F37" s="186">
        <v>-9.9778529357667907</v>
      </c>
      <c r="G37" s="187">
        <v>0</v>
      </c>
      <c r="H37" s="184">
        <v>0</v>
      </c>
      <c r="I37" s="185">
        <v>0</v>
      </c>
      <c r="J37" s="186" t="s">
        <v>151</v>
      </c>
      <c r="K37" s="187">
        <v>623447</v>
      </c>
      <c r="L37" s="184">
        <v>698742</v>
      </c>
      <c r="M37" s="185">
        <v>75295</v>
      </c>
      <c r="N37" s="186">
        <v>12.077209450041471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50263</v>
      </c>
      <c r="D38" s="184">
        <v>27903</v>
      </c>
      <c r="E38" s="185">
        <v>-22360</v>
      </c>
      <c r="F38" s="186">
        <v>-44.486003620953781</v>
      </c>
      <c r="G38" s="187">
        <v>115356</v>
      </c>
      <c r="H38" s="184">
        <v>62059</v>
      </c>
      <c r="I38" s="185">
        <v>-53297</v>
      </c>
      <c r="J38" s="186">
        <v>-46.202191476819593</v>
      </c>
      <c r="K38" s="187">
        <v>5519329</v>
      </c>
      <c r="L38" s="184">
        <v>5059366</v>
      </c>
      <c r="M38" s="185">
        <v>-459963</v>
      </c>
      <c r="N38" s="186">
        <v>-8.333676068232208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835885</v>
      </c>
      <c r="L39" s="184">
        <v>817552</v>
      </c>
      <c r="M39" s="185">
        <v>-18333</v>
      </c>
      <c r="N39" s="186">
        <v>-2.1932442859962862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3107</v>
      </c>
      <c r="D40" s="184">
        <v>0</v>
      </c>
      <c r="E40" s="185">
        <v>-3107</v>
      </c>
      <c r="F40" s="186">
        <v>-100</v>
      </c>
      <c r="G40" s="187">
        <v>1057999</v>
      </c>
      <c r="H40" s="184">
        <v>910084</v>
      </c>
      <c r="I40" s="185">
        <v>-147915</v>
      </c>
      <c r="J40" s="186">
        <v>-13.980637032738221</v>
      </c>
      <c r="K40" s="187">
        <v>861645</v>
      </c>
      <c r="L40" s="184">
        <v>1214508</v>
      </c>
      <c r="M40" s="185">
        <v>352863</v>
      </c>
      <c r="N40" s="186">
        <v>40.952248315721683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167460</v>
      </c>
      <c r="H41" s="184">
        <v>146549</v>
      </c>
      <c r="I41" s="185">
        <v>-20911</v>
      </c>
      <c r="J41" s="186">
        <v>-12.48716111310164</v>
      </c>
      <c r="K41" s="187">
        <v>1233484</v>
      </c>
      <c r="L41" s="184">
        <v>1250029</v>
      </c>
      <c r="M41" s="185">
        <v>16545</v>
      </c>
      <c r="N41" s="186">
        <v>1.341322627614133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2905778</v>
      </c>
      <c r="L42" s="184">
        <v>2723500</v>
      </c>
      <c r="M42" s="185">
        <v>-182278</v>
      </c>
      <c r="N42" s="186">
        <v>-6.2729499638306816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3299692</v>
      </c>
      <c r="L43" s="184">
        <v>3385371</v>
      </c>
      <c r="M43" s="185">
        <v>85679</v>
      </c>
      <c r="N43" s="186">
        <v>2.5965756803968389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26</v>
      </c>
      <c r="D44" s="184">
        <v>1601</v>
      </c>
      <c r="E44" s="185">
        <v>1575</v>
      </c>
      <c r="F44" s="186">
        <v>6057.6923076923076</v>
      </c>
      <c r="G44" s="187">
        <v>34978</v>
      </c>
      <c r="H44" s="184">
        <v>17531</v>
      </c>
      <c r="I44" s="185">
        <v>-17447</v>
      </c>
      <c r="J44" s="186">
        <v>-49.879924523986503</v>
      </c>
      <c r="K44" s="187">
        <v>6704959</v>
      </c>
      <c r="L44" s="184">
        <v>7747291</v>
      </c>
      <c r="M44" s="185">
        <v>1042332</v>
      </c>
      <c r="N44" s="186">
        <v>15.54568790055241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2532979</v>
      </c>
      <c r="L45" s="184">
        <v>2426562</v>
      </c>
      <c r="M45" s="185">
        <v>-106417</v>
      </c>
      <c r="N45" s="186">
        <v>-4.2012586760490356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7112176</v>
      </c>
      <c r="L46" s="184">
        <v>7416696</v>
      </c>
      <c r="M46" s="185">
        <v>304520</v>
      </c>
      <c r="N46" s="186">
        <v>4.2816713197198766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8915909</v>
      </c>
      <c r="L47" s="184">
        <v>8933182</v>
      </c>
      <c r="M47" s="185">
        <v>17273</v>
      </c>
      <c r="N47" s="186">
        <v>0.19373234966843711</v>
      </c>
      <c r="O47" s="152"/>
    </row>
    <row r="48" spans="1:15" ht="19.5" customHeight="1">
      <c r="A48" s="203" t="s">
        <v>162</v>
      </c>
      <c r="B48" s="203"/>
      <c r="C48" s="175">
        <f>SUM(C8:C47)</f>
        <v>45049601</v>
      </c>
      <c r="D48" s="175">
        <f>SUM(D8:D47)</f>
        <v>42980261</v>
      </c>
      <c r="E48" s="175">
        <f>D48-C48</f>
        <v>-2069340</v>
      </c>
      <c r="F48" s="176">
        <f t="shared" ref="F48" si="0">((D48*100/C48)-100)</f>
        <v>-4.5934702063177042</v>
      </c>
      <c r="G48" s="175">
        <f>SUM(G8:G47)</f>
        <v>20227426</v>
      </c>
      <c r="H48" s="175">
        <f>SUM(H8:H47)</f>
        <v>20326811</v>
      </c>
      <c r="I48" s="175">
        <f>H48-G48</f>
        <v>99385</v>
      </c>
      <c r="J48" s="176">
        <f t="shared" ref="J48" si="1">((H48*100/G48)-100)</f>
        <v>0.49133784990735307</v>
      </c>
      <c r="K48" s="175">
        <f>SUM(K8:K47)</f>
        <v>67245733</v>
      </c>
      <c r="L48" s="175">
        <f>SUM(L8:L47)</f>
        <v>67939856</v>
      </c>
      <c r="M48" s="175">
        <f>L48-K48</f>
        <v>694123</v>
      </c>
      <c r="N48" s="176">
        <f t="shared" ref="N48" si="2">((L48*100/K48)-100)</f>
        <v>1.0322186539330289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D06AB-24D3-4D29-B92A-CFF33779F5EC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1201218.8929999999</v>
      </c>
      <c r="C7" s="189">
        <v>1263938.1429999999</v>
      </c>
      <c r="D7" s="189">
        <v>3413978.8190000001</v>
      </c>
      <c r="E7" s="189">
        <v>3264116.1949999998</v>
      </c>
      <c r="F7" s="190">
        <v>-4.3896764433909681</v>
      </c>
      <c r="G7" s="37"/>
    </row>
    <row r="8" spans="1:27" ht="15.6" customHeight="1">
      <c r="A8" s="188" t="s">
        <v>11</v>
      </c>
      <c r="B8" s="189">
        <v>342659.14600000001</v>
      </c>
      <c r="C8" s="189">
        <v>259773</v>
      </c>
      <c r="D8" s="189">
        <v>820328.32900000003</v>
      </c>
      <c r="E8" s="189">
        <v>685358</v>
      </c>
      <c r="F8" s="190">
        <v>-16.453208334830041</v>
      </c>
      <c r="G8" s="6"/>
    </row>
    <row r="9" spans="1:27" ht="15.6" customHeight="1">
      <c r="A9" s="188" t="s">
        <v>8</v>
      </c>
      <c r="B9" s="189">
        <v>303156.78100000002</v>
      </c>
      <c r="C9" s="189">
        <v>419975.30599999998</v>
      </c>
      <c r="D9" s="189">
        <v>1090340.9469999999</v>
      </c>
      <c r="E9" s="189">
        <v>1374527.344</v>
      </c>
      <c r="F9" s="190">
        <v>26.063993816055429</v>
      </c>
      <c r="G9" s="6"/>
    </row>
    <row r="10" spans="1:27" ht="15.6" customHeight="1">
      <c r="A10" s="188" t="s">
        <v>10</v>
      </c>
      <c r="B10" s="189">
        <v>340433.44400000002</v>
      </c>
      <c r="C10" s="189">
        <v>348803.90100000001</v>
      </c>
      <c r="D10" s="189">
        <v>994491.91100000008</v>
      </c>
      <c r="E10" s="189">
        <v>1140310.929</v>
      </c>
      <c r="F10" s="190">
        <v>14.662665064150531</v>
      </c>
    </row>
    <row r="11" spans="1:27" ht="15.6" customHeight="1">
      <c r="A11" s="188" t="s">
        <v>9</v>
      </c>
      <c r="B11" s="189">
        <v>8800598.2599999998</v>
      </c>
      <c r="C11" s="189">
        <v>8636926.9010000005</v>
      </c>
      <c r="D11" s="189">
        <v>26782909.226</v>
      </c>
      <c r="E11" s="189">
        <v>25066240.857000001</v>
      </c>
      <c r="F11" s="190">
        <v>-6.4095664683562896</v>
      </c>
    </row>
    <row r="12" spans="1:27" ht="15.6" customHeight="1">
      <c r="A12" s="188" t="s">
        <v>6</v>
      </c>
      <c r="B12" s="189">
        <v>399458.29399999999</v>
      </c>
      <c r="C12" s="189">
        <v>389838.63199999998</v>
      </c>
      <c r="D12" s="189">
        <v>1159947.007</v>
      </c>
      <c r="E12" s="189">
        <v>1286746.048</v>
      </c>
      <c r="F12" s="190">
        <v>10.931451198614971</v>
      </c>
    </row>
    <row r="13" spans="1:27" ht="15.6" customHeight="1">
      <c r="A13" s="188" t="s">
        <v>175</v>
      </c>
      <c r="B13" s="189">
        <v>1344016.9820000001</v>
      </c>
      <c r="C13" s="189">
        <v>1465009.132</v>
      </c>
      <c r="D13" s="189">
        <v>3691209.5520000001</v>
      </c>
      <c r="E13" s="189">
        <v>3977436.2439999999</v>
      </c>
      <c r="F13" s="190">
        <v>7.7542791317527389</v>
      </c>
    </row>
    <row r="14" spans="1:27" ht="15.6" customHeight="1">
      <c r="A14" s="188" t="s">
        <v>148</v>
      </c>
      <c r="B14" s="189">
        <v>6276665.5470000003</v>
      </c>
      <c r="C14" s="189">
        <v>6478001.8250000002</v>
      </c>
      <c r="D14" s="189">
        <v>16842980.061999999</v>
      </c>
      <c r="E14" s="189">
        <v>16586905.493000001</v>
      </c>
      <c r="F14" s="190">
        <v>-1.5203637839466211</v>
      </c>
    </row>
    <row r="15" spans="1:27" ht="15.6" customHeight="1">
      <c r="A15" s="188" t="s">
        <v>145</v>
      </c>
      <c r="B15" s="189">
        <v>3196424</v>
      </c>
      <c r="C15" s="189">
        <v>2882569</v>
      </c>
      <c r="D15" s="189">
        <v>8489484</v>
      </c>
      <c r="E15" s="189">
        <v>8159550</v>
      </c>
      <c r="F15" s="190">
        <v>-3.8863846141885721</v>
      </c>
    </row>
    <row r="16" spans="1:27" ht="15.6" customHeight="1">
      <c r="A16" s="188" t="s">
        <v>144</v>
      </c>
      <c r="B16" s="189">
        <v>2775460.537</v>
      </c>
      <c r="C16" s="189">
        <v>3112143.585</v>
      </c>
      <c r="D16" s="189">
        <v>9324906.7149999999</v>
      </c>
      <c r="E16" s="189">
        <v>8754629.1239999998</v>
      </c>
      <c r="F16" s="190">
        <v>-6.1156385627177769</v>
      </c>
      <c r="G16" s="1"/>
    </row>
    <row r="17" spans="1:7" ht="15.6" customHeight="1">
      <c r="A17" s="188" t="s">
        <v>150</v>
      </c>
      <c r="B17" s="189">
        <v>1528837.8230000001</v>
      </c>
      <c r="C17" s="189">
        <v>1507553.919</v>
      </c>
      <c r="D17" s="189">
        <v>3891947.1009999998</v>
      </c>
      <c r="E17" s="189">
        <v>4425678.6970000006</v>
      </c>
      <c r="F17" s="190">
        <v>13.71374230299439</v>
      </c>
      <c r="G17" s="2"/>
    </row>
    <row r="18" spans="1:7" ht="15.6" customHeight="1">
      <c r="A18" s="188" t="s">
        <v>147</v>
      </c>
      <c r="B18" s="189">
        <v>123023</v>
      </c>
      <c r="C18" s="189">
        <v>166455</v>
      </c>
      <c r="D18" s="189">
        <v>386757</v>
      </c>
      <c r="E18" s="189">
        <v>502868</v>
      </c>
      <c r="F18" s="190">
        <v>30.021693207879881</v>
      </c>
    </row>
    <row r="19" spans="1:7" ht="15.6" customHeight="1">
      <c r="A19" s="188" t="s">
        <v>143</v>
      </c>
      <c r="B19" s="189">
        <v>728575.755</v>
      </c>
      <c r="C19" s="189">
        <v>594681.92599999998</v>
      </c>
      <c r="D19" s="189">
        <v>1775617.574</v>
      </c>
      <c r="E19" s="189">
        <v>1450489.2609999999</v>
      </c>
      <c r="F19" s="190">
        <v>-18.31071722654622</v>
      </c>
    </row>
    <row r="20" spans="1:7" ht="15.6" customHeight="1">
      <c r="A20" s="188" t="s">
        <v>142</v>
      </c>
      <c r="B20" s="189">
        <v>1222305.8330000001</v>
      </c>
      <c r="C20" s="189">
        <v>1561831.8119999999</v>
      </c>
      <c r="D20" s="189">
        <v>3619936.821</v>
      </c>
      <c r="E20" s="189">
        <v>4123704.591</v>
      </c>
      <c r="F20" s="190">
        <v>13.916479621344211</v>
      </c>
    </row>
    <row r="21" spans="1:7" ht="15.6" customHeight="1">
      <c r="A21" s="188" t="s">
        <v>149</v>
      </c>
      <c r="B21" s="189">
        <v>2571793.1430000002</v>
      </c>
      <c r="C21" s="189">
        <v>2236716.2390000001</v>
      </c>
      <c r="D21" s="189">
        <v>7820599.1909999996</v>
      </c>
      <c r="E21" s="189">
        <v>7093265.2860000003</v>
      </c>
      <c r="F21" s="190">
        <v>-9.3002324660368743</v>
      </c>
    </row>
    <row r="22" spans="1:7" ht="15.6" customHeight="1">
      <c r="A22" s="188" t="s">
        <v>146</v>
      </c>
      <c r="B22" s="189">
        <v>2602687.5869999998</v>
      </c>
      <c r="C22" s="189">
        <v>3442408.1860000002</v>
      </c>
      <c r="D22" s="189">
        <v>7610226.5219999999</v>
      </c>
      <c r="E22" s="189">
        <v>8844761.0390000008</v>
      </c>
      <c r="F22" s="190">
        <v>16.222046918460979</v>
      </c>
    </row>
    <row r="23" spans="1:7" ht="15.6" customHeight="1">
      <c r="A23" s="188" t="s">
        <v>165</v>
      </c>
      <c r="B23" s="189">
        <v>332678.74800000002</v>
      </c>
      <c r="C23" s="189">
        <v>544199.89500000002</v>
      </c>
      <c r="D23" s="189">
        <v>808951.88300000003</v>
      </c>
      <c r="E23" s="189">
        <v>1289226.8640000001</v>
      </c>
      <c r="F23" s="190">
        <v>59.370030664728667</v>
      </c>
    </row>
    <row r="24" spans="1:7" ht="15.6" customHeight="1">
      <c r="A24" s="188" t="s">
        <v>141</v>
      </c>
      <c r="B24" s="189">
        <v>178054.95600000001</v>
      </c>
      <c r="C24" s="189">
        <v>182295.62599999999</v>
      </c>
      <c r="D24" s="189">
        <v>591275.85600000003</v>
      </c>
      <c r="E24" s="189">
        <v>589512.38800000004</v>
      </c>
      <c r="F24" s="190">
        <v>-0.2982479298123053</v>
      </c>
    </row>
    <row r="25" spans="1:7" ht="15.6" customHeight="1">
      <c r="A25" s="188" t="s">
        <v>140</v>
      </c>
      <c r="B25" s="189">
        <v>39604</v>
      </c>
      <c r="C25" s="189">
        <v>42609</v>
      </c>
      <c r="D25" s="189">
        <v>126861</v>
      </c>
      <c r="E25" s="189">
        <v>130904</v>
      </c>
      <c r="F25" s="190">
        <v>3.1869526489622468</v>
      </c>
    </row>
    <row r="26" spans="1:7" ht="15.6" customHeight="1">
      <c r="A26" s="188" t="s">
        <v>152</v>
      </c>
      <c r="B26" s="189">
        <v>211997.48499999999</v>
      </c>
      <c r="C26" s="189">
        <v>281523.12</v>
      </c>
      <c r="D26" s="189">
        <v>726386.18299999996</v>
      </c>
      <c r="E26" s="189">
        <v>659259.44200000004</v>
      </c>
      <c r="F26" s="190">
        <v>-9.2411918853913448</v>
      </c>
    </row>
    <row r="27" spans="1:7" ht="15.6" customHeight="1">
      <c r="A27" s="188" t="s">
        <v>173</v>
      </c>
      <c r="B27" s="189">
        <v>295612.728</v>
      </c>
      <c r="C27" s="189">
        <v>326225.25400000002</v>
      </c>
      <c r="D27" s="189">
        <v>837910.17200000002</v>
      </c>
      <c r="E27" s="189">
        <v>869962.56299999997</v>
      </c>
      <c r="F27" s="190">
        <v>3.8252777053051399</v>
      </c>
    </row>
    <row r="28" spans="1:7" ht="15.6" customHeight="1">
      <c r="A28" s="188" t="s">
        <v>177</v>
      </c>
      <c r="B28" s="189">
        <v>1082529.811</v>
      </c>
      <c r="C28" s="189">
        <v>1279450.9950000001</v>
      </c>
      <c r="D28" s="189">
        <v>3340200.3050000002</v>
      </c>
      <c r="E28" s="189">
        <v>3821183.6</v>
      </c>
      <c r="F28" s="190">
        <v>14.399833874633471</v>
      </c>
    </row>
    <row r="29" spans="1:7" ht="15.6" customHeight="1">
      <c r="A29" s="188" t="s">
        <v>178</v>
      </c>
      <c r="B29" s="189">
        <v>630869.75300000003</v>
      </c>
      <c r="C29" s="189">
        <v>748005.16700000002</v>
      </c>
      <c r="D29" s="189">
        <v>1861503.352</v>
      </c>
      <c r="E29" s="189">
        <v>1751764.477</v>
      </c>
      <c r="F29" s="190">
        <v>-5.8951747189762793</v>
      </c>
    </row>
    <row r="30" spans="1:7" ht="15.6" customHeight="1">
      <c r="A30" s="188" t="s">
        <v>179</v>
      </c>
      <c r="B30" s="189">
        <v>305756</v>
      </c>
      <c r="C30" s="189">
        <v>374386</v>
      </c>
      <c r="D30" s="189">
        <v>1021735</v>
      </c>
      <c r="E30" s="189">
        <v>1083051</v>
      </c>
      <c r="F30" s="190">
        <v>6.0011646855593739</v>
      </c>
    </row>
    <row r="31" spans="1:7" ht="15.6" customHeight="1">
      <c r="A31" s="188" t="s">
        <v>180</v>
      </c>
      <c r="B31" s="189">
        <v>2808052.213</v>
      </c>
      <c r="C31" s="189">
        <v>2273314.1370000001</v>
      </c>
      <c r="D31" s="189">
        <v>8175239.4349999996</v>
      </c>
      <c r="E31" s="189">
        <v>7174918.3700000001</v>
      </c>
      <c r="F31" s="190">
        <v>-12.23598492684391</v>
      </c>
    </row>
    <row r="32" spans="1:7" ht="15.6" customHeight="1">
      <c r="A32" s="188" t="s">
        <v>181</v>
      </c>
      <c r="B32" s="189">
        <v>7174894.9019999998</v>
      </c>
      <c r="C32" s="189">
        <v>6717352.8849999998</v>
      </c>
      <c r="D32" s="189">
        <v>19499256.498</v>
      </c>
      <c r="E32" s="189">
        <v>19210027.942000002</v>
      </c>
      <c r="F32" s="190">
        <v>-1.48327991905569</v>
      </c>
    </row>
    <row r="33" spans="1:6" ht="15.6" customHeight="1">
      <c r="A33" s="188" t="s">
        <v>182</v>
      </c>
      <c r="B33" s="189">
        <v>454562.51799999998</v>
      </c>
      <c r="C33" s="189">
        <v>482298.00699999998</v>
      </c>
      <c r="D33" s="189">
        <v>1223609.108</v>
      </c>
      <c r="E33" s="189">
        <v>1235133.9680000001</v>
      </c>
      <c r="F33" s="190">
        <v>0.94187432282498662</v>
      </c>
    </row>
    <row r="34" spans="1:6" ht="15.6" customHeight="1">
      <c r="A34" s="188" t="s">
        <v>183</v>
      </c>
      <c r="B34" s="189">
        <v>130266</v>
      </c>
      <c r="C34" s="189">
        <v>110068</v>
      </c>
      <c r="D34" s="189">
        <v>329800</v>
      </c>
      <c r="E34" s="189">
        <v>358427</v>
      </c>
      <c r="F34" s="190">
        <v>8.6801091570648907</v>
      </c>
    </row>
    <row r="35" spans="1:6" ht="15.6" customHeight="1">
      <c r="A35" s="179" t="s">
        <v>153</v>
      </c>
      <c r="B35" s="178">
        <f>SUM(B7:B34)</f>
        <v>47402194.138999999</v>
      </c>
      <c r="C35" s="77">
        <f>SUM(C7:C34)</f>
        <v>48128354.593000002</v>
      </c>
      <c r="D35" s="76">
        <f>SUM(D7:D34)</f>
        <v>136258389.56900004</v>
      </c>
      <c r="E35" s="78">
        <f>SUM(E7:E34)</f>
        <v>134909958.722</v>
      </c>
      <c r="F35" s="177">
        <f>E35*100/D35-100</f>
        <v>-0.98961308090112254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1B33E-2348-411B-88F8-19A584CB8E82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1192741</v>
      </c>
      <c r="C7" s="189">
        <v>1252136</v>
      </c>
      <c r="D7" s="189">
        <v>3398217</v>
      </c>
      <c r="E7" s="189">
        <v>3245353</v>
      </c>
      <c r="F7" s="190">
        <v>-4.4983589923774758</v>
      </c>
      <c r="G7" s="13"/>
    </row>
    <row r="8" spans="1:14" ht="15.6" customHeight="1">
      <c r="A8" s="188" t="s">
        <v>11</v>
      </c>
      <c r="B8" s="189">
        <v>340300</v>
      </c>
      <c r="C8" s="189">
        <v>258904</v>
      </c>
      <c r="D8" s="189">
        <v>814674</v>
      </c>
      <c r="E8" s="189">
        <v>683196</v>
      </c>
      <c r="F8" s="190">
        <v>-16.138725428821829</v>
      </c>
      <c r="G8" s="6"/>
    </row>
    <row r="9" spans="1:14" ht="15.6" customHeight="1">
      <c r="A9" s="188" t="s">
        <v>8</v>
      </c>
      <c r="B9" s="189">
        <v>297571</v>
      </c>
      <c r="C9" s="189">
        <v>415303</v>
      </c>
      <c r="D9" s="189">
        <v>1073218</v>
      </c>
      <c r="E9" s="189">
        <v>1358998</v>
      </c>
      <c r="F9" s="190">
        <v>26.6283271432272</v>
      </c>
      <c r="G9" s="6"/>
    </row>
    <row r="10" spans="1:14" ht="15.6" customHeight="1">
      <c r="A10" s="188" t="s">
        <v>10</v>
      </c>
      <c r="B10" s="189">
        <v>335392</v>
      </c>
      <c r="C10" s="189">
        <v>343704</v>
      </c>
      <c r="D10" s="189">
        <v>983109</v>
      </c>
      <c r="E10" s="189">
        <v>1112639</v>
      </c>
      <c r="F10" s="190">
        <v>13.175548184382411</v>
      </c>
    </row>
    <row r="11" spans="1:14" ht="15.6" customHeight="1">
      <c r="A11" s="188" t="s">
        <v>9</v>
      </c>
      <c r="B11" s="189">
        <v>8268103</v>
      </c>
      <c r="C11" s="189">
        <v>8148423</v>
      </c>
      <c r="D11" s="189">
        <v>24953023</v>
      </c>
      <c r="E11" s="189">
        <v>23485365</v>
      </c>
      <c r="F11" s="190">
        <v>-5.8816841550620893</v>
      </c>
    </row>
    <row r="12" spans="1:14" ht="15.6" customHeight="1">
      <c r="A12" s="188" t="s">
        <v>6</v>
      </c>
      <c r="B12" s="189">
        <v>389964</v>
      </c>
      <c r="C12" s="189">
        <v>377957</v>
      </c>
      <c r="D12" s="189">
        <v>1131651</v>
      </c>
      <c r="E12" s="189">
        <v>1258780</v>
      </c>
      <c r="F12" s="190">
        <v>11.23394049932355</v>
      </c>
    </row>
    <row r="13" spans="1:14" ht="15.6" customHeight="1">
      <c r="A13" s="188" t="s">
        <v>175</v>
      </c>
      <c r="B13" s="189">
        <v>1337934</v>
      </c>
      <c r="C13" s="189">
        <v>1457310</v>
      </c>
      <c r="D13" s="189">
        <v>3672310</v>
      </c>
      <c r="E13" s="189">
        <v>3955007</v>
      </c>
      <c r="F13" s="190">
        <v>7.6980701520296444</v>
      </c>
    </row>
    <row r="14" spans="1:14" ht="15.6" customHeight="1">
      <c r="A14" s="188" t="s">
        <v>148</v>
      </c>
      <c r="B14" s="189">
        <v>6160879</v>
      </c>
      <c r="C14" s="189">
        <v>6337959</v>
      </c>
      <c r="D14" s="189">
        <v>16520020</v>
      </c>
      <c r="E14" s="189">
        <v>16215221</v>
      </c>
      <c r="F14" s="190">
        <v>-1.8450280326537161</v>
      </c>
    </row>
    <row r="15" spans="1:14" ht="15.6" customHeight="1">
      <c r="A15" s="188" t="s">
        <v>145</v>
      </c>
      <c r="B15" s="189">
        <v>3184073</v>
      </c>
      <c r="C15" s="189">
        <v>2880477</v>
      </c>
      <c r="D15" s="189">
        <v>8458604</v>
      </c>
      <c r="E15" s="189">
        <v>8153955</v>
      </c>
      <c r="F15" s="190">
        <v>-3.6016463236723268</v>
      </c>
    </row>
    <row r="16" spans="1:14" ht="15.6" customHeight="1">
      <c r="A16" s="188" t="s">
        <v>144</v>
      </c>
      <c r="B16" s="189">
        <v>2762320</v>
      </c>
      <c r="C16" s="189">
        <v>3094281</v>
      </c>
      <c r="D16" s="189">
        <v>9285137</v>
      </c>
      <c r="E16" s="189">
        <v>8696537</v>
      </c>
      <c r="F16" s="190">
        <v>-6.339163331677284</v>
      </c>
      <c r="G16" s="1"/>
    </row>
    <row r="17" spans="1:7" ht="15.6" customHeight="1">
      <c r="A17" s="188" t="s">
        <v>150</v>
      </c>
      <c r="B17" s="189">
        <v>1526506</v>
      </c>
      <c r="C17" s="189">
        <v>1506002</v>
      </c>
      <c r="D17" s="189">
        <v>3884602</v>
      </c>
      <c r="E17" s="189">
        <v>4421144</v>
      </c>
      <c r="F17" s="190">
        <v>13.812019867157559</v>
      </c>
      <c r="G17" s="2"/>
    </row>
    <row r="18" spans="1:7" ht="15.6" customHeight="1">
      <c r="A18" s="188" t="s">
        <v>147</v>
      </c>
      <c r="B18" s="189">
        <v>90596</v>
      </c>
      <c r="C18" s="189">
        <v>101039</v>
      </c>
      <c r="D18" s="189">
        <v>277340</v>
      </c>
      <c r="E18" s="189">
        <v>323679</v>
      </c>
      <c r="F18" s="190">
        <v>16.708372394894351</v>
      </c>
    </row>
    <row r="19" spans="1:7" ht="15.6" customHeight="1">
      <c r="A19" s="188" t="s">
        <v>143</v>
      </c>
      <c r="B19" s="189">
        <v>727428</v>
      </c>
      <c r="C19" s="189">
        <v>593489</v>
      </c>
      <c r="D19" s="189">
        <v>1773119</v>
      </c>
      <c r="E19" s="189">
        <v>1447701</v>
      </c>
      <c r="F19" s="190">
        <v>-18.352857309633482</v>
      </c>
    </row>
    <row r="20" spans="1:7" ht="15.6" customHeight="1">
      <c r="A20" s="188" t="s">
        <v>142</v>
      </c>
      <c r="B20" s="189">
        <v>1221396</v>
      </c>
      <c r="C20" s="189">
        <v>1559655</v>
      </c>
      <c r="D20" s="189">
        <v>3612941</v>
      </c>
      <c r="E20" s="189">
        <v>4121360</v>
      </c>
      <c r="F20" s="190">
        <v>14.07216447763747</v>
      </c>
    </row>
    <row r="21" spans="1:7" ht="15.6" customHeight="1">
      <c r="A21" s="188" t="s">
        <v>149</v>
      </c>
      <c r="B21" s="189">
        <v>2552066</v>
      </c>
      <c r="C21" s="189">
        <v>2216738</v>
      </c>
      <c r="D21" s="189">
        <v>7771606</v>
      </c>
      <c r="E21" s="189">
        <v>7014691</v>
      </c>
      <c r="F21" s="190">
        <v>-9.7394927123171158</v>
      </c>
    </row>
    <row r="22" spans="1:7" ht="15.6" customHeight="1">
      <c r="A22" s="188" t="s">
        <v>146</v>
      </c>
      <c r="B22" s="189">
        <v>2384934</v>
      </c>
      <c r="C22" s="189">
        <v>3167166</v>
      </c>
      <c r="D22" s="189">
        <v>6911727</v>
      </c>
      <c r="E22" s="189">
        <v>8109511</v>
      </c>
      <c r="F22" s="190">
        <v>17.329735390301149</v>
      </c>
    </row>
    <row r="23" spans="1:7" ht="15.6" customHeight="1">
      <c r="A23" s="188" t="s">
        <v>165</v>
      </c>
      <c r="B23" s="189">
        <v>328084</v>
      </c>
      <c r="C23" s="189">
        <v>537731</v>
      </c>
      <c r="D23" s="189">
        <v>794367</v>
      </c>
      <c r="E23" s="189">
        <v>1277787</v>
      </c>
      <c r="F23" s="190">
        <v>60.856002326380633</v>
      </c>
    </row>
    <row r="24" spans="1:7" ht="15.6" customHeight="1">
      <c r="A24" s="188" t="s">
        <v>141</v>
      </c>
      <c r="B24" s="189">
        <v>176091</v>
      </c>
      <c r="C24" s="189">
        <v>181105</v>
      </c>
      <c r="D24" s="189">
        <v>584925</v>
      </c>
      <c r="E24" s="189">
        <v>582701</v>
      </c>
      <c r="F24" s="190">
        <v>-0.38021968628456188</v>
      </c>
    </row>
    <row r="25" spans="1:7" ht="15.6" customHeight="1">
      <c r="A25" s="188" t="s">
        <v>140</v>
      </c>
      <c r="B25" s="189">
        <v>37955</v>
      </c>
      <c r="C25" s="189">
        <v>42609</v>
      </c>
      <c r="D25" s="189">
        <v>125072</v>
      </c>
      <c r="E25" s="189">
        <v>130904</v>
      </c>
      <c r="F25" s="190">
        <v>4.6629141614430134</v>
      </c>
    </row>
    <row r="26" spans="1:7" ht="15.6" customHeight="1">
      <c r="A26" s="188" t="s">
        <v>152</v>
      </c>
      <c r="B26" s="189">
        <v>209884</v>
      </c>
      <c r="C26" s="189">
        <v>280028</v>
      </c>
      <c r="D26" s="189">
        <v>720768</v>
      </c>
      <c r="E26" s="189">
        <v>654558</v>
      </c>
      <c r="F26" s="190">
        <v>-9.1860348961108116</v>
      </c>
    </row>
    <row r="27" spans="1:7" ht="15.6" customHeight="1">
      <c r="A27" s="188" t="s">
        <v>173</v>
      </c>
      <c r="B27" s="189">
        <v>291384</v>
      </c>
      <c r="C27" s="189">
        <v>318188</v>
      </c>
      <c r="D27" s="189">
        <v>826921</v>
      </c>
      <c r="E27" s="189">
        <v>854759</v>
      </c>
      <c r="F27" s="190">
        <v>3.3664642692590978</v>
      </c>
    </row>
    <row r="28" spans="1:7" ht="15.6" customHeight="1">
      <c r="A28" s="188" t="s">
        <v>177</v>
      </c>
      <c r="B28" s="189">
        <v>965828</v>
      </c>
      <c r="C28" s="189">
        <v>1195525</v>
      </c>
      <c r="D28" s="189">
        <v>3078750</v>
      </c>
      <c r="E28" s="189">
        <v>3607410</v>
      </c>
      <c r="F28" s="190">
        <v>17.171254567600489</v>
      </c>
    </row>
    <row r="29" spans="1:7" ht="15.6" customHeight="1">
      <c r="A29" s="188" t="s">
        <v>178</v>
      </c>
      <c r="B29" s="189">
        <v>626146</v>
      </c>
      <c r="C29" s="189">
        <v>741996</v>
      </c>
      <c r="D29" s="189">
        <v>1846391</v>
      </c>
      <c r="E29" s="189">
        <v>1737341</v>
      </c>
      <c r="F29" s="190">
        <v>-5.9061163101423233</v>
      </c>
    </row>
    <row r="30" spans="1:7" ht="15.6" customHeight="1">
      <c r="A30" s="188" t="s">
        <v>179</v>
      </c>
      <c r="B30" s="189">
        <v>303602</v>
      </c>
      <c r="C30" s="189">
        <v>370993</v>
      </c>
      <c r="D30" s="189">
        <v>1014997</v>
      </c>
      <c r="E30" s="189">
        <v>1075143</v>
      </c>
      <c r="F30" s="190">
        <v>5.9257318001925086</v>
      </c>
    </row>
    <row r="31" spans="1:7" ht="15.6" customHeight="1">
      <c r="A31" s="188" t="s">
        <v>180</v>
      </c>
      <c r="B31" s="189">
        <v>2799588</v>
      </c>
      <c r="C31" s="189">
        <v>2264717</v>
      </c>
      <c r="D31" s="189">
        <v>8147313</v>
      </c>
      <c r="E31" s="189">
        <v>7081484</v>
      </c>
      <c r="F31" s="190">
        <v>-13.081969478771709</v>
      </c>
    </row>
    <row r="32" spans="1:7" ht="15.6" customHeight="1">
      <c r="A32" s="188" t="s">
        <v>181</v>
      </c>
      <c r="B32" s="189">
        <v>7125499</v>
      </c>
      <c r="C32" s="189">
        <v>6671698</v>
      </c>
      <c r="D32" s="189">
        <v>19342887</v>
      </c>
      <c r="E32" s="189">
        <v>19082474</v>
      </c>
      <c r="F32" s="190">
        <v>-1.346298512729774</v>
      </c>
    </row>
    <row r="33" spans="1:6" ht="15.6" customHeight="1">
      <c r="A33" s="188" t="s">
        <v>182</v>
      </c>
      <c r="B33" s="189">
        <v>444692</v>
      </c>
      <c r="C33" s="189">
        <v>468923</v>
      </c>
      <c r="D33" s="189">
        <v>1192059</v>
      </c>
      <c r="E33" s="189">
        <v>1202598</v>
      </c>
      <c r="F33" s="190">
        <v>0.8841005352922906</v>
      </c>
    </row>
    <row r="34" spans="1:6" ht="15.6" customHeight="1">
      <c r="A34" s="188" t="s">
        <v>183</v>
      </c>
      <c r="B34" s="189">
        <v>128831</v>
      </c>
      <c r="C34" s="189">
        <v>109481</v>
      </c>
      <c r="D34" s="189">
        <v>327012</v>
      </c>
      <c r="E34" s="189">
        <v>356632</v>
      </c>
      <c r="F34" s="190">
        <v>9.0577715802478167</v>
      </c>
    </row>
    <row r="35" spans="1:6" ht="15.6" customHeight="1">
      <c r="A35" s="156" t="s">
        <v>153</v>
      </c>
      <c r="B35" s="178">
        <f>SUM(B7:B34)</f>
        <v>46209787</v>
      </c>
      <c r="C35" s="178">
        <f>SUM(C7:C34)</f>
        <v>46893537</v>
      </c>
      <c r="D35" s="76">
        <f>SUM(D7:D34)</f>
        <v>132522760</v>
      </c>
      <c r="E35" s="78">
        <f>SUM(E7:E34)</f>
        <v>131246928</v>
      </c>
      <c r="F35" s="140">
        <f>E35*100/D35-100</f>
        <v>-0.9627267044543828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231DF-ECB8-4C4B-B9D0-32FE0CD78334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863287</v>
      </c>
      <c r="C7" s="189">
        <v>853395</v>
      </c>
      <c r="D7" s="189">
        <v>2330395</v>
      </c>
      <c r="E7" s="189">
        <v>2172114</v>
      </c>
      <c r="F7" s="190">
        <v>-6.7920245280306526</v>
      </c>
      <c r="G7" s="37"/>
    </row>
    <row r="8" spans="1:14" ht="15.6" customHeight="1">
      <c r="A8" s="188" t="s">
        <v>11</v>
      </c>
      <c r="B8" s="189">
        <v>9051</v>
      </c>
      <c r="C8" s="189">
        <v>3003</v>
      </c>
      <c r="D8" s="189">
        <v>19906</v>
      </c>
      <c r="E8" s="189">
        <v>9534</v>
      </c>
      <c r="F8" s="190">
        <v>-52.104892997086303</v>
      </c>
      <c r="G8" s="6"/>
    </row>
    <row r="9" spans="1:14" ht="15.6" customHeight="1">
      <c r="A9" s="188" t="s">
        <v>8</v>
      </c>
      <c r="B9" s="189">
        <v>7131</v>
      </c>
      <c r="C9" s="189">
        <v>13172</v>
      </c>
      <c r="D9" s="189">
        <v>44980</v>
      </c>
      <c r="E9" s="189">
        <v>26263</v>
      </c>
      <c r="F9" s="190">
        <v>-41.611827478879498</v>
      </c>
      <c r="G9" s="6"/>
    </row>
    <row r="10" spans="1:14" ht="15.6" customHeight="1">
      <c r="A10" s="188" t="s">
        <v>10</v>
      </c>
      <c r="B10" s="189">
        <v>55801</v>
      </c>
      <c r="C10" s="189">
        <v>47691</v>
      </c>
      <c r="D10" s="189">
        <v>146380</v>
      </c>
      <c r="E10" s="189">
        <v>142812</v>
      </c>
      <c r="F10" s="190">
        <v>-2.4374914605820521</v>
      </c>
    </row>
    <row r="11" spans="1:14" ht="15.6" customHeight="1">
      <c r="A11" s="188" t="s">
        <v>9</v>
      </c>
      <c r="B11" s="189">
        <v>2365827</v>
      </c>
      <c r="C11" s="189">
        <v>2528661</v>
      </c>
      <c r="D11" s="189">
        <v>7658218</v>
      </c>
      <c r="E11" s="189">
        <v>7230073</v>
      </c>
      <c r="F11" s="190">
        <v>-5.5906609083209702</v>
      </c>
    </row>
    <row r="12" spans="1:14" ht="15.6" customHeight="1">
      <c r="A12" s="188" t="s">
        <v>6</v>
      </c>
      <c r="B12" s="189">
        <v>79614</v>
      </c>
      <c r="C12" s="189">
        <v>41755</v>
      </c>
      <c r="D12" s="189">
        <v>120716</v>
      </c>
      <c r="E12" s="189">
        <v>151411</v>
      </c>
      <c r="F12" s="190">
        <v>25.427449551012291</v>
      </c>
    </row>
    <row r="13" spans="1:14" ht="15.6" customHeight="1">
      <c r="A13" s="188" t="s">
        <v>175</v>
      </c>
      <c r="B13" s="189">
        <v>124952</v>
      </c>
      <c r="C13" s="189">
        <v>121707</v>
      </c>
      <c r="D13" s="189">
        <v>307310</v>
      </c>
      <c r="E13" s="189">
        <v>332546</v>
      </c>
      <c r="F13" s="190">
        <v>8.2119032898376219</v>
      </c>
    </row>
    <row r="14" spans="1:14" ht="15.6" customHeight="1">
      <c r="A14" s="188" t="s">
        <v>148</v>
      </c>
      <c r="B14" s="189">
        <v>1192966</v>
      </c>
      <c r="C14" s="189">
        <v>1413355</v>
      </c>
      <c r="D14" s="189">
        <v>2971620</v>
      </c>
      <c r="E14" s="189">
        <v>3194639</v>
      </c>
      <c r="F14" s="190">
        <v>7.504963622535854</v>
      </c>
    </row>
    <row r="15" spans="1:14" ht="15.6" customHeight="1">
      <c r="A15" s="188" t="s">
        <v>145</v>
      </c>
      <c r="B15" s="189">
        <v>2114003</v>
      </c>
      <c r="C15" s="189">
        <v>1695583</v>
      </c>
      <c r="D15" s="189">
        <v>5716075</v>
      </c>
      <c r="E15" s="189">
        <v>5049340</v>
      </c>
      <c r="F15" s="190">
        <v>-11.66421014419859</v>
      </c>
    </row>
    <row r="16" spans="1:14" ht="15.6" customHeight="1">
      <c r="A16" s="188" t="s">
        <v>144</v>
      </c>
      <c r="B16" s="189">
        <v>2026621</v>
      </c>
      <c r="C16" s="189">
        <v>2277434</v>
      </c>
      <c r="D16" s="189">
        <v>6807919</v>
      </c>
      <c r="E16" s="189">
        <v>6534303</v>
      </c>
      <c r="F16" s="190">
        <v>-4.0190842458613218</v>
      </c>
      <c r="G16" s="1"/>
    </row>
    <row r="17" spans="1:7" ht="15.6" customHeight="1">
      <c r="A17" s="188" t="s">
        <v>150</v>
      </c>
      <c r="B17" s="189">
        <v>818476</v>
      </c>
      <c r="C17" s="189">
        <v>734455</v>
      </c>
      <c r="D17" s="189">
        <v>2195676</v>
      </c>
      <c r="E17" s="189">
        <v>2259080</v>
      </c>
      <c r="F17" s="190">
        <v>2.8876755951242359</v>
      </c>
      <c r="G17" s="2"/>
    </row>
    <row r="18" spans="1:7" ht="15.6" customHeight="1">
      <c r="A18" s="188" t="s">
        <v>147</v>
      </c>
      <c r="B18" s="189">
        <v>46962</v>
      </c>
      <c r="C18" s="189">
        <v>29752</v>
      </c>
      <c r="D18" s="189">
        <v>138895</v>
      </c>
      <c r="E18" s="189">
        <v>152260</v>
      </c>
      <c r="F18" s="190">
        <v>9.6223766154289194</v>
      </c>
    </row>
    <row r="19" spans="1:7" ht="15.6" customHeight="1">
      <c r="A19" s="188" t="s">
        <v>143</v>
      </c>
      <c r="B19" s="189">
        <v>192813</v>
      </c>
      <c r="C19" s="189">
        <v>243545</v>
      </c>
      <c r="D19" s="189">
        <v>485042</v>
      </c>
      <c r="E19" s="189">
        <v>530569</v>
      </c>
      <c r="F19" s="190">
        <v>9.386197483929223</v>
      </c>
    </row>
    <row r="20" spans="1:7" ht="15.6" customHeight="1">
      <c r="A20" s="188" t="s">
        <v>142</v>
      </c>
      <c r="B20" s="189">
        <v>99494</v>
      </c>
      <c r="C20" s="189">
        <v>153595</v>
      </c>
      <c r="D20" s="189">
        <v>344701</v>
      </c>
      <c r="E20" s="189">
        <v>401030</v>
      </c>
      <c r="F20" s="190">
        <v>16.341408931218648</v>
      </c>
    </row>
    <row r="21" spans="1:7" ht="15.6" customHeight="1">
      <c r="A21" s="188" t="s">
        <v>149</v>
      </c>
      <c r="B21" s="189">
        <v>1974793</v>
      </c>
      <c r="C21" s="189">
        <v>1700749</v>
      </c>
      <c r="D21" s="189">
        <v>6101857</v>
      </c>
      <c r="E21" s="189">
        <v>5357116</v>
      </c>
      <c r="F21" s="190">
        <v>-12.2051532836643</v>
      </c>
    </row>
    <row r="22" spans="1:7" ht="15.6" customHeight="1">
      <c r="A22" s="188" t="s">
        <v>146</v>
      </c>
      <c r="B22" s="189">
        <v>687172</v>
      </c>
      <c r="C22" s="189">
        <v>1042526</v>
      </c>
      <c r="D22" s="189">
        <v>2037863</v>
      </c>
      <c r="E22" s="189">
        <v>2540241</v>
      </c>
      <c r="F22" s="190">
        <v>24.652196933748741</v>
      </c>
    </row>
    <row r="23" spans="1:7" ht="15.6" customHeight="1">
      <c r="A23" s="188" t="s">
        <v>165</v>
      </c>
      <c r="B23" s="189">
        <v>19952</v>
      </c>
      <c r="C23" s="189">
        <v>15218</v>
      </c>
      <c r="D23" s="189">
        <v>29577</v>
      </c>
      <c r="E23" s="189">
        <v>34388</v>
      </c>
      <c r="F23" s="190">
        <v>16.266017513608549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4040</v>
      </c>
      <c r="C25" s="189">
        <v>3723</v>
      </c>
      <c r="D25" s="189">
        <v>16998</v>
      </c>
      <c r="E25" s="189">
        <v>14534</v>
      </c>
      <c r="F25" s="190">
        <v>-14.49582303800447</v>
      </c>
    </row>
    <row r="26" spans="1:7" ht="15.6" customHeight="1">
      <c r="A26" s="188" t="s">
        <v>152</v>
      </c>
      <c r="B26" s="189">
        <v>94085</v>
      </c>
      <c r="C26" s="189">
        <v>136324</v>
      </c>
      <c r="D26" s="189">
        <v>342091</v>
      </c>
      <c r="E26" s="189">
        <v>311685</v>
      </c>
      <c r="F26" s="190">
        <v>-8.8882782651399737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253343</v>
      </c>
      <c r="C28" s="189">
        <v>277604</v>
      </c>
      <c r="D28" s="189">
        <v>867181</v>
      </c>
      <c r="E28" s="189">
        <v>908716</v>
      </c>
      <c r="F28" s="190">
        <v>4.7896575224780094</v>
      </c>
    </row>
    <row r="29" spans="1:7" ht="15.6" customHeight="1">
      <c r="A29" s="188" t="s">
        <v>178</v>
      </c>
      <c r="B29" s="189">
        <v>18070</v>
      </c>
      <c r="C29" s="189">
        <v>16228</v>
      </c>
      <c r="D29" s="189">
        <v>52338</v>
      </c>
      <c r="E29" s="189">
        <v>55464</v>
      </c>
      <c r="F29" s="190">
        <v>5.9727158087813876</v>
      </c>
    </row>
    <row r="30" spans="1:7" ht="15.6" customHeight="1">
      <c r="A30" s="188" t="s">
        <v>179</v>
      </c>
      <c r="B30" s="189">
        <v>33546</v>
      </c>
      <c r="C30" s="189">
        <v>31202</v>
      </c>
      <c r="D30" s="189">
        <v>131278</v>
      </c>
      <c r="E30" s="189">
        <v>93921</v>
      </c>
      <c r="F30" s="190">
        <v>-28.45640549063819</v>
      </c>
    </row>
    <row r="31" spans="1:7" ht="15.6" customHeight="1">
      <c r="A31" s="188" t="s">
        <v>180</v>
      </c>
      <c r="B31" s="189">
        <v>1722797</v>
      </c>
      <c r="C31" s="189">
        <v>1377359</v>
      </c>
      <c r="D31" s="189">
        <v>5118741</v>
      </c>
      <c r="E31" s="189">
        <v>4459954</v>
      </c>
      <c r="F31" s="190">
        <v>-12.87009833082001</v>
      </c>
    </row>
    <row r="32" spans="1:7" ht="15.6" customHeight="1">
      <c r="A32" s="188" t="s">
        <v>181</v>
      </c>
      <c r="B32" s="189">
        <v>318553</v>
      </c>
      <c r="C32" s="189">
        <v>398876</v>
      </c>
      <c r="D32" s="189">
        <v>1002961</v>
      </c>
      <c r="E32" s="189">
        <v>946637</v>
      </c>
      <c r="F32" s="190">
        <v>-5.6157716999963156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26499</v>
      </c>
      <c r="C34" s="189">
        <v>14807</v>
      </c>
      <c r="D34" s="189">
        <v>54883</v>
      </c>
      <c r="E34" s="189">
        <v>68645</v>
      </c>
      <c r="F34" s="190">
        <v>25.075159885574759</v>
      </c>
    </row>
    <row r="35" spans="1:6" ht="15.6" customHeight="1">
      <c r="A35" s="156" t="s">
        <v>153</v>
      </c>
      <c r="B35" s="76">
        <f>SUM(B7:B34)</f>
        <v>15149848</v>
      </c>
      <c r="C35" s="77">
        <f>SUM(C7:C34)</f>
        <v>15171719</v>
      </c>
      <c r="D35" s="76">
        <f>SUM(D7:D34)</f>
        <v>45049601</v>
      </c>
      <c r="E35" s="78">
        <f>SUM(E7:E34)</f>
        <v>42980261</v>
      </c>
      <c r="F35" s="140">
        <f>E35*100/D35-100</f>
        <v>-4.5934702063177042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5B9D6-045C-4C74-94E4-71C64B19DF19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279003</v>
      </c>
      <c r="C7" s="189">
        <v>346152</v>
      </c>
      <c r="D7" s="189">
        <v>973287</v>
      </c>
      <c r="E7" s="189">
        <v>985134</v>
      </c>
      <c r="F7" s="190">
        <v>1.217215477038124</v>
      </c>
      <c r="G7" s="37"/>
    </row>
    <row r="8" spans="1:14" ht="15.6" customHeight="1">
      <c r="A8" s="188" t="s">
        <v>11</v>
      </c>
      <c r="B8" s="189">
        <v>220934</v>
      </c>
      <c r="C8" s="189">
        <v>132315</v>
      </c>
      <c r="D8" s="189">
        <v>505636</v>
      </c>
      <c r="E8" s="189">
        <v>317889</v>
      </c>
      <c r="F8" s="190">
        <v>-37.130860935534663</v>
      </c>
      <c r="G8" s="6"/>
    </row>
    <row r="9" spans="1:14" ht="15.6" customHeight="1">
      <c r="A9" s="188" t="s">
        <v>8</v>
      </c>
      <c r="B9" s="189">
        <v>193740</v>
      </c>
      <c r="C9" s="189">
        <v>256862</v>
      </c>
      <c r="D9" s="189">
        <v>705969</v>
      </c>
      <c r="E9" s="189">
        <v>915405</v>
      </c>
      <c r="F9" s="190">
        <v>29.666458442226229</v>
      </c>
      <c r="G9" s="6"/>
    </row>
    <row r="10" spans="1:14" ht="15.6" customHeight="1">
      <c r="A10" s="188" t="s">
        <v>10</v>
      </c>
      <c r="B10" s="189">
        <v>140166</v>
      </c>
      <c r="C10" s="189">
        <v>220546</v>
      </c>
      <c r="D10" s="189">
        <v>542390</v>
      </c>
      <c r="E10" s="189">
        <v>668814</v>
      </c>
      <c r="F10" s="190">
        <v>23.30868931949335</v>
      </c>
    </row>
    <row r="11" spans="1:14" ht="15.6" customHeight="1">
      <c r="A11" s="188" t="s">
        <v>9</v>
      </c>
      <c r="B11" s="189">
        <v>260</v>
      </c>
      <c r="C11" s="189">
        <v>20762</v>
      </c>
      <c r="D11" s="189">
        <v>66596</v>
      </c>
      <c r="E11" s="189">
        <v>90941</v>
      </c>
      <c r="F11" s="190">
        <v>36.556249624602088</v>
      </c>
    </row>
    <row r="12" spans="1:14" ht="15.6" customHeight="1">
      <c r="A12" s="188" t="s">
        <v>6</v>
      </c>
      <c r="B12" s="189">
        <v>114054</v>
      </c>
      <c r="C12" s="189">
        <v>105001</v>
      </c>
      <c r="D12" s="189">
        <v>464670</v>
      </c>
      <c r="E12" s="189">
        <v>471691</v>
      </c>
      <c r="F12" s="190">
        <v>1.510964770697484</v>
      </c>
    </row>
    <row r="13" spans="1:14" ht="15.6" customHeight="1">
      <c r="A13" s="188" t="s">
        <v>175</v>
      </c>
      <c r="B13" s="189">
        <v>16916</v>
      </c>
      <c r="C13" s="189">
        <v>38473</v>
      </c>
      <c r="D13" s="189">
        <v>80698</v>
      </c>
      <c r="E13" s="189">
        <v>95205</v>
      </c>
      <c r="F13" s="190">
        <v>17.976901534114841</v>
      </c>
    </row>
    <row r="14" spans="1:14" ht="15.6" customHeight="1">
      <c r="A14" s="188" t="s">
        <v>148</v>
      </c>
      <c r="B14" s="189">
        <v>396163</v>
      </c>
      <c r="C14" s="189">
        <v>480679</v>
      </c>
      <c r="D14" s="189">
        <v>1082934</v>
      </c>
      <c r="E14" s="189">
        <v>990789</v>
      </c>
      <c r="F14" s="190">
        <v>-8.5088287928904265</v>
      </c>
    </row>
    <row r="15" spans="1:14" ht="15.6" customHeight="1">
      <c r="A15" s="188" t="s">
        <v>145</v>
      </c>
      <c r="B15" s="189">
        <v>292386</v>
      </c>
      <c r="C15" s="189">
        <v>478373</v>
      </c>
      <c r="D15" s="189">
        <v>837098</v>
      </c>
      <c r="E15" s="189">
        <v>1096080</v>
      </c>
      <c r="F15" s="190">
        <v>30.938074156191991</v>
      </c>
    </row>
    <row r="16" spans="1:14" ht="15.6" customHeight="1">
      <c r="A16" s="188" t="s">
        <v>144</v>
      </c>
      <c r="B16" s="189">
        <v>652451</v>
      </c>
      <c r="C16" s="189">
        <v>735289</v>
      </c>
      <c r="D16" s="189">
        <v>2277695</v>
      </c>
      <c r="E16" s="189">
        <v>1931460</v>
      </c>
      <c r="F16" s="190">
        <v>-15.20111340631648</v>
      </c>
      <c r="G16" s="1"/>
    </row>
    <row r="17" spans="1:7" ht="15.6" customHeight="1">
      <c r="A17" s="188" t="s">
        <v>150</v>
      </c>
      <c r="B17" s="189">
        <v>613625</v>
      </c>
      <c r="C17" s="189">
        <v>658047</v>
      </c>
      <c r="D17" s="189">
        <v>1441759</v>
      </c>
      <c r="E17" s="189">
        <v>1862552</v>
      </c>
      <c r="F17" s="190">
        <v>29.186084498172018</v>
      </c>
      <c r="G17" s="2"/>
    </row>
    <row r="18" spans="1:7" ht="15.6" customHeight="1">
      <c r="A18" s="188" t="s">
        <v>147</v>
      </c>
      <c r="B18" s="189">
        <v>1400</v>
      </c>
      <c r="C18" s="189">
        <v>1400</v>
      </c>
      <c r="D18" s="189">
        <v>1400</v>
      </c>
      <c r="E18" s="189">
        <v>2700</v>
      </c>
      <c r="F18" s="190">
        <v>92.857142857142861</v>
      </c>
    </row>
    <row r="19" spans="1:7" ht="15.6" customHeight="1">
      <c r="A19" s="188" t="s">
        <v>143</v>
      </c>
      <c r="B19" s="189">
        <v>465953</v>
      </c>
      <c r="C19" s="189">
        <v>292023</v>
      </c>
      <c r="D19" s="189">
        <v>1125538</v>
      </c>
      <c r="E19" s="189">
        <v>756933</v>
      </c>
      <c r="F19" s="190">
        <v>-32.749227480547077</v>
      </c>
    </row>
    <row r="20" spans="1:7" ht="15.6" customHeight="1">
      <c r="A20" s="188" t="s">
        <v>142</v>
      </c>
      <c r="B20" s="189">
        <v>878531</v>
      </c>
      <c r="C20" s="189">
        <v>1257258</v>
      </c>
      <c r="D20" s="189">
        <v>2773733</v>
      </c>
      <c r="E20" s="189">
        <v>3338953</v>
      </c>
      <c r="F20" s="190">
        <v>20.37759221958278</v>
      </c>
    </row>
    <row r="21" spans="1:7" ht="15.6" customHeight="1">
      <c r="A21" s="188" t="s">
        <v>149</v>
      </c>
      <c r="B21" s="189">
        <v>389315</v>
      </c>
      <c r="C21" s="189">
        <v>382034</v>
      </c>
      <c r="D21" s="189">
        <v>1222656</v>
      </c>
      <c r="E21" s="189">
        <v>1288291</v>
      </c>
      <c r="F21" s="190">
        <v>5.3682311296063716</v>
      </c>
    </row>
    <row r="22" spans="1:7" ht="15.6" customHeight="1">
      <c r="A22" s="188" t="s">
        <v>146</v>
      </c>
      <c r="B22" s="189">
        <v>29148</v>
      </c>
      <c r="C22" s="189">
        <v>49933</v>
      </c>
      <c r="D22" s="189">
        <v>78616</v>
      </c>
      <c r="E22" s="189">
        <v>111392</v>
      </c>
      <c r="F22" s="190">
        <v>41.691258776839327</v>
      </c>
    </row>
    <row r="23" spans="1:7" ht="15.6" customHeight="1">
      <c r="A23" s="188" t="s">
        <v>165</v>
      </c>
      <c r="B23" s="189">
        <v>110579</v>
      </c>
      <c r="C23" s="189">
        <v>82579</v>
      </c>
      <c r="D23" s="189">
        <v>409312</v>
      </c>
      <c r="E23" s="189">
        <v>297517</v>
      </c>
      <c r="F23" s="190">
        <v>-27.31290555859589</v>
      </c>
    </row>
    <row r="24" spans="1:7" ht="15.6" customHeight="1">
      <c r="A24" s="188" t="s">
        <v>141</v>
      </c>
      <c r="B24" s="189">
        <v>86967</v>
      </c>
      <c r="C24" s="189">
        <v>88332</v>
      </c>
      <c r="D24" s="189">
        <v>324062</v>
      </c>
      <c r="E24" s="189">
        <v>316801</v>
      </c>
      <c r="F24" s="190">
        <v>-2.240620621979744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66015</v>
      </c>
      <c r="C26" s="189">
        <v>73162</v>
      </c>
      <c r="D26" s="189">
        <v>225626</v>
      </c>
      <c r="E26" s="189">
        <v>148044</v>
      </c>
      <c r="F26" s="190">
        <v>-34.385221561344878</v>
      </c>
    </row>
    <row r="27" spans="1:7" ht="15.6" customHeight="1">
      <c r="A27" s="188" t="s">
        <v>173</v>
      </c>
      <c r="B27" s="189">
        <v>59123</v>
      </c>
      <c r="C27" s="189">
        <v>105403</v>
      </c>
      <c r="D27" s="189">
        <v>191096</v>
      </c>
      <c r="E27" s="189">
        <v>276157</v>
      </c>
      <c r="F27" s="190">
        <v>44.512182358605088</v>
      </c>
    </row>
    <row r="28" spans="1:7" ht="15.6" customHeight="1">
      <c r="A28" s="188" t="s">
        <v>177</v>
      </c>
      <c r="B28" s="189">
        <v>41177</v>
      </c>
      <c r="C28" s="189">
        <v>34028</v>
      </c>
      <c r="D28" s="189">
        <v>84741</v>
      </c>
      <c r="E28" s="189">
        <v>115324</v>
      </c>
      <c r="F28" s="190">
        <v>36.089968256215997</v>
      </c>
    </row>
    <row r="29" spans="1:7" ht="15.6" customHeight="1">
      <c r="A29" s="188" t="s">
        <v>178</v>
      </c>
      <c r="B29" s="189">
        <v>283998</v>
      </c>
      <c r="C29" s="189">
        <v>349222</v>
      </c>
      <c r="D29" s="189">
        <v>912816</v>
      </c>
      <c r="E29" s="189">
        <v>766036</v>
      </c>
      <c r="F29" s="190">
        <v>-16.079910956863159</v>
      </c>
    </row>
    <row r="30" spans="1:7" ht="15.6" customHeight="1">
      <c r="A30" s="188" t="s">
        <v>179</v>
      </c>
      <c r="B30" s="189">
        <v>107305</v>
      </c>
      <c r="C30" s="189">
        <v>205453</v>
      </c>
      <c r="D30" s="189">
        <v>461409</v>
      </c>
      <c r="E30" s="189">
        <v>557843</v>
      </c>
      <c r="F30" s="190">
        <v>20.899895754092359</v>
      </c>
    </row>
    <row r="31" spans="1:7" ht="15.6" customHeight="1">
      <c r="A31" s="188" t="s">
        <v>180</v>
      </c>
      <c r="B31" s="189">
        <v>905180</v>
      </c>
      <c r="C31" s="189">
        <v>700267</v>
      </c>
      <c r="D31" s="189">
        <v>2639843</v>
      </c>
      <c r="E31" s="189">
        <v>2126766</v>
      </c>
      <c r="F31" s="190">
        <v>-19.43589069501482</v>
      </c>
    </row>
    <row r="32" spans="1:7" ht="15.6" customHeight="1">
      <c r="A32" s="188" t="s">
        <v>181</v>
      </c>
      <c r="B32" s="189">
        <v>216173</v>
      </c>
      <c r="C32" s="189">
        <v>198985</v>
      </c>
      <c r="D32" s="189">
        <v>665538</v>
      </c>
      <c r="E32" s="189">
        <v>639727</v>
      </c>
      <c r="F32" s="190">
        <v>-3.8782158193822189</v>
      </c>
    </row>
    <row r="33" spans="1:6" ht="15.6" customHeight="1">
      <c r="A33" s="188" t="s">
        <v>182</v>
      </c>
      <c r="B33" s="189">
        <v>17468</v>
      </c>
      <c r="C33" s="189">
        <v>29123</v>
      </c>
      <c r="D33" s="189">
        <v>48851</v>
      </c>
      <c r="E33" s="189">
        <v>65755</v>
      </c>
      <c r="F33" s="190">
        <v>34.603181101717468</v>
      </c>
    </row>
    <row r="34" spans="1:6" ht="15.6" customHeight="1">
      <c r="A34" s="188" t="s">
        <v>183</v>
      </c>
      <c r="B34" s="189">
        <v>40723</v>
      </c>
      <c r="C34" s="189">
        <v>27247</v>
      </c>
      <c r="D34" s="189">
        <v>83457</v>
      </c>
      <c r="E34" s="189">
        <v>92612</v>
      </c>
      <c r="F34" s="190">
        <v>10.96972093413375</v>
      </c>
    </row>
    <row r="35" spans="1:6" ht="15.6" customHeight="1">
      <c r="A35" s="156" t="s">
        <v>153</v>
      </c>
      <c r="B35" s="76">
        <f>SUM(B7:B34)</f>
        <v>6618753</v>
      </c>
      <c r="C35" s="77">
        <f>SUM(C7:C34)</f>
        <v>7348948</v>
      </c>
      <c r="D35" s="76">
        <f>SUM(D7:D34)</f>
        <v>20227426</v>
      </c>
      <c r="E35" s="78">
        <f>SUM(E7:E34)</f>
        <v>20326811</v>
      </c>
      <c r="F35" s="140">
        <f>E35*100/D35-100</f>
        <v>0.49133784990735307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2025-09-23T11:28:33Z</dcterms:modified>
  <cp:category/>
</cp:coreProperties>
</file>