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DF53673-4953-460E-AAC8-E5213D934755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E35" i="32"/>
  <c r="D35" i="32"/>
  <c r="F35" i="32" s="1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F35" i="18"/>
  <c r="E35" i="18"/>
  <c r="D35" i="18"/>
  <c r="C35" i="18"/>
  <c r="B35" i="18"/>
  <c r="E35" i="17"/>
  <c r="D35" i="17"/>
  <c r="F35" i="17" s="1"/>
  <c r="C35" i="17"/>
  <c r="B35" i="17"/>
  <c r="E35" i="16"/>
  <c r="F35" i="16" s="1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K48" i="40"/>
  <c r="N48" i="40" s="1"/>
  <c r="I48" i="40"/>
  <c r="H48" i="40"/>
  <c r="J48" i="40" s="1"/>
  <c r="G48" i="40"/>
  <c r="D48" i="40"/>
  <c r="F48" i="40" s="1"/>
  <c r="C48" i="40"/>
  <c r="L48" i="39"/>
  <c r="K48" i="39"/>
  <c r="N48" i="39" s="1"/>
  <c r="I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I33" i="6"/>
  <c r="D33" i="6" a="1"/>
  <c r="H33" i="6" s="1"/>
  <c r="D32" i="6" a="1"/>
  <c r="I32" i="6" s="1"/>
  <c r="D31" i="6" a="1"/>
  <c r="I31" i="6" s="1"/>
  <c r="I30" i="6"/>
  <c r="D30" i="6" a="1"/>
  <c r="H30" i="6" s="1"/>
  <c r="D29" i="6" a="1"/>
  <c r="I29" i="6" s="1"/>
  <c r="D28" i="6" a="1"/>
  <c r="I28" i="6" s="1"/>
  <c r="I27" i="6"/>
  <c r="D27" i="6" a="1"/>
  <c r="H27" i="6" s="1"/>
  <c r="D26" i="6" a="1"/>
  <c r="I26" i="6" s="1"/>
  <c r="D25" i="6" a="1"/>
  <c r="I25" i="6" s="1"/>
  <c r="I24" i="6"/>
  <c r="D24" i="6" a="1"/>
  <c r="H24" i="6" s="1"/>
  <c r="D23" i="6" a="1"/>
  <c r="I23" i="6" s="1"/>
  <c r="D22" i="6" a="1"/>
  <c r="I22" i="6" s="1"/>
  <c r="I21" i="6"/>
  <c r="D21" i="6" a="1"/>
  <c r="H21" i="6" s="1"/>
  <c r="D20" i="6" a="1"/>
  <c r="I20" i="6" s="1"/>
  <c r="G17" i="6"/>
  <c r="I17" i="6" s="1"/>
  <c r="F17" i="6"/>
  <c r="D16" i="6" a="1"/>
  <c r="I16" i="6" s="1"/>
  <c r="I15" i="6"/>
  <c r="D15" i="6" a="1"/>
  <c r="H15" i="6" s="1"/>
  <c r="D14" i="6" a="1"/>
  <c r="I14" i="6" s="1"/>
  <c r="D14" i="6"/>
  <c r="D13" i="6" a="1"/>
  <c r="I13" i="6" s="1"/>
  <c r="G12" i="6"/>
  <c r="G18" i="6" s="1"/>
  <c r="F12" i="6"/>
  <c r="F18" i="6" s="1"/>
  <c r="E12" i="6"/>
  <c r="D10" i="6" a="1"/>
  <c r="I10" i="6" s="1"/>
  <c r="D10" i="6"/>
  <c r="D9" i="6" a="1"/>
  <c r="D9" i="6" s="1"/>
  <c r="D11" i="6" s="1"/>
  <c r="D8" i="6" a="1"/>
  <c r="I8" i="6" s="1"/>
  <c r="D7" i="6" a="1"/>
  <c r="I7" i="6" s="1"/>
  <c r="D7" i="6"/>
  <c r="I18" i="6" l="1"/>
  <c r="H18" i="6"/>
  <c r="D15" i="6"/>
  <c r="H17" i="6"/>
  <c r="D21" i="6"/>
  <c r="D24" i="6"/>
  <c r="D27" i="6"/>
  <c r="D30" i="6"/>
  <c r="D33" i="6"/>
  <c r="E48" i="39"/>
  <c r="E48" i="40"/>
  <c r="H7" i="6"/>
  <c r="H10" i="6"/>
  <c r="H12" i="6"/>
  <c r="E17" i="6"/>
  <c r="E18" i="6" s="1"/>
  <c r="H9" i="6"/>
  <c r="H29" i="6"/>
  <c r="H14" i="6"/>
  <c r="H20" i="6"/>
  <c r="H23" i="6"/>
  <c r="H26" i="6"/>
  <c r="H35" i="6"/>
  <c r="I9" i="6"/>
  <c r="I12" i="6"/>
  <c r="D8" i="6"/>
  <c r="D12" i="6" s="1"/>
  <c r="D13" i="6"/>
  <c r="D16" i="6"/>
  <c r="D22" i="6"/>
  <c r="D25" i="6"/>
  <c r="D28" i="6"/>
  <c r="D31" i="6"/>
  <c r="D34" i="6"/>
  <c r="H32" i="6"/>
  <c r="E11" i="6"/>
  <c r="H8" i="6"/>
  <c r="F11" i="6"/>
  <c r="H13" i="6"/>
  <c r="H16" i="6"/>
  <c r="H22" i="6"/>
  <c r="H25" i="6"/>
  <c r="H28" i="6"/>
  <c r="H31" i="6"/>
  <c r="H34" i="6"/>
  <c r="G11" i="6"/>
  <c r="D20" i="6"/>
  <c r="D23" i="6"/>
  <c r="D26" i="6"/>
  <c r="D29" i="6"/>
  <c r="D32" i="6"/>
  <c r="D35" i="6"/>
  <c r="M48" i="39"/>
  <c r="M48" i="40"/>
  <c r="D17" i="6" l="1"/>
  <c r="D18" i="6" s="1"/>
  <c r="I11" i="6"/>
  <c r="H1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<sst xmlns="http://schemas.openxmlformats.org/spreadsheetml/2006/main" count="1866" uniqueCount="243">
  <si>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</si>
  <si>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</si>
  <si>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</si>
  <si>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</si>
  <si>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</si>
  <si>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</si>
  <si>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</si>
  <si>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</si>
  <si>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</si>
  <si>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</si>
  <si>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</si>
  <si>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</si>
  <si>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</si>
  <si>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</si>
  <si>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</si>
  <si>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</si>
  <si>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</si>
  <si>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</si>
  <si>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</si>
  <si>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</si>
  <si>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</si>
  <si>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</si>
  <si>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</si>
  <si>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</si>
  <si>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</si>
  <si>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</si>
  <si>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</si>
  <si>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</si>
  <si>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</si>
  <si>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</si>
  <si>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</si>
  <si>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</si>
  <si>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</si>
  <si>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</si>
  <si>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</si>
  <si>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</si>
  <si>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</si>
  <si>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</si>
  <si>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</si>
  <si>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</si>
  <si>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</si>
  <si>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</si>
  <si>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</si>
  <si>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</si>
  <si>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</si>
  <si>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</si>
  <si>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</si>
  <si>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</si>
  <si>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</si>
  <si>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</si>
  <si>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</si>
  <si>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</si>
  <si>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</si>
  <si>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</si>
  <si>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</si>
  <si>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</si>
  <si>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</si>
  <si>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</si>
  <si>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</si>
  <si>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</si>
  <si>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</si>
  <si>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</si>
  <si>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</si>
  <si>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</si>
  <si>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</si>
  <si>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</si>
  <si>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</si>
  <si>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</si>
  <si>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</si>
  <si>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</si>
  <si>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</si>
  <si>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</si>
  <si>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</si>
  <si>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</si>
  <si>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</si>
  <si>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</si>
  <si>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</si>
  <si>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</si>
  <si>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</si>
  <si>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</si>
  <si>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</si>
  <si>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</si>
  <si>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</si>
  <si>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</si>
  <si>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</si>
  <si>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</si>
  <si>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</si>
  <si>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</si>
  <si>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</si>
  <si>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</si>
  <si>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</si>
  <si>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</si>
  <si>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</si>
  <si>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</si>
  <si>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</si>
  <si>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</si>
  <si>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</si>
  <si>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</si>
  <si>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</si>
  <si>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</si>
  <si>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</si>
  <si>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</si>
  <si>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</si>
  <si>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</si>
  <si>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</si>
  <si>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</si>
  <si>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</si>
  <si>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</si>
  <si>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</si>
  <si>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</si>
  <si>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</si>
  <si>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</si>
  <si>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</si>
  <si>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</si>
  <si>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</si>
  <si>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</si>
  <si>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</si>
  <si>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</si>
  <si>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</si>
  <si>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</si>
  <si>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</si>
  <si>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</si>
  <si>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</si>
  <si>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</si>
  <si>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</si>
  <si>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</si>
  <si>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</si>
  <si>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</si>
  <si>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</si>
  <si>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</si>
  <si>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</si>
  <si>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</si>
  <si>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</si>
  <si>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</si>
  <si>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</si>
  <si>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</si>
  <si>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</si>
  <si>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</si>
  <si>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</si>
  <si>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</si>
  <si>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</si>
  <si>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</si>
  <si>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</si>
  <si>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</si>
  <si>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</si>
  <si>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</si>
  <si>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</si>
  <si>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</si>
  <si>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</si>
  <si>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</si>
  <si>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</si>
  <si>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</si>
  <si>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</si>
  <si>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</si>
  <si>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Agosto </t>
  </si>
  <si>
    <t xml:space="preserve"> Agosto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</si>
  <si>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</si>
  <si>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</si>
  <si>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</si>
  <si>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</si>
  <si>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</si>
  <si>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</si>
  <si>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</si>
  <si>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Agosto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</si>
  <si>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</si>
  <si>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</si>
  <si>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</si>
  <si>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</si>
  <si>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</si>
  <si>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</si>
  <si>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</si>
  <si>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</si>
  <si>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</si>
  <si>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</si>
  <si>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</si>
  <si>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</si>
  <si>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Agosto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</si>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</sst>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07D36DDA-7D2D-4A5E-8A51-096B1045380C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9007750.6789999995</c:v>
                </c:pt>
                <c:pt idx="1">
                  <c:v>1822819</c:v>
                </c:pt>
                <c:pt idx="2">
                  <c:v>4055199.7680000002</c:v>
                </c:pt>
                <c:pt idx="3">
                  <c:v>3063110.4380000001</c:v>
                </c:pt>
                <c:pt idx="4">
                  <c:v>67375369.655000001</c:v>
                </c:pt>
                <c:pt idx="5">
                  <c:v>3462015.787</c:v>
                </c:pt>
                <c:pt idx="6">
                  <c:v>12097693.577</c:v>
                </c:pt>
                <c:pt idx="7">
                  <c:v>46943115.251000002</c:v>
                </c:pt>
                <c:pt idx="8">
                  <c:v>20997982</c:v>
                </c:pt>
                <c:pt idx="9">
                  <c:v>22218063.609999999</c:v>
                </c:pt>
                <c:pt idx="10">
                  <c:v>12114435.9</c:v>
                </c:pt>
                <c:pt idx="11">
                  <c:v>1401620</c:v>
                </c:pt>
                <c:pt idx="12">
                  <c:v>4535714.284</c:v>
                </c:pt>
                <c:pt idx="13">
                  <c:v>11016704.209000001</c:v>
                </c:pt>
                <c:pt idx="14">
                  <c:v>19685510.526000001</c:v>
                </c:pt>
                <c:pt idx="15">
                  <c:v>24512667.734000001</c:v>
                </c:pt>
                <c:pt idx="16">
                  <c:v>3620921.3629999999</c:v>
                </c:pt>
                <c:pt idx="17">
                  <c:v>1445197.824</c:v>
                </c:pt>
                <c:pt idx="18">
                  <c:v>357941</c:v>
                </c:pt>
                <c:pt idx="19">
                  <c:v>1932315.084</c:v>
                </c:pt>
                <c:pt idx="20">
                  <c:v>2251516.6439999999</c:v>
                </c:pt>
                <c:pt idx="21">
                  <c:v>9434283.5170000009</c:v>
                </c:pt>
                <c:pt idx="22">
                  <c:v>4651359.9179999996</c:v>
                </c:pt>
                <c:pt idx="23">
                  <c:v>2732805</c:v>
                </c:pt>
                <c:pt idx="24">
                  <c:v>19041686.305</c:v>
                </c:pt>
                <c:pt idx="25">
                  <c:v>54339923.347000003</c:v>
                </c:pt>
                <c:pt idx="26">
                  <c:v>3549154.7170000002</c:v>
                </c:pt>
                <c:pt idx="27">
                  <c:v>1028180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10059828.352</c:v>
                </c:pt>
                <c:pt idx="1">
                  <c:v>2104186.003</c:v>
                </c:pt>
                <c:pt idx="2">
                  <c:v>3537760.4210000001</c:v>
                </c:pt>
                <c:pt idx="3">
                  <c:v>3057536.3620000002</c:v>
                </c:pt>
                <c:pt idx="4">
                  <c:v>70853172.603</c:v>
                </c:pt>
                <c:pt idx="5">
                  <c:v>3278113.9640000002</c:v>
                </c:pt>
                <c:pt idx="6">
                  <c:v>11738812.635</c:v>
                </c:pt>
                <c:pt idx="7">
                  <c:v>47657868.438000001</c:v>
                </c:pt>
                <c:pt idx="8">
                  <c:v>23398310</c:v>
                </c:pt>
                <c:pt idx="9">
                  <c:v>24584174.517999999</c:v>
                </c:pt>
                <c:pt idx="10">
                  <c:v>11939570.066</c:v>
                </c:pt>
                <c:pt idx="11">
                  <c:v>1116524.31</c:v>
                </c:pt>
                <c:pt idx="12">
                  <c:v>4690805.2290000003</c:v>
                </c:pt>
                <c:pt idx="13">
                  <c:v>10567585.987</c:v>
                </c:pt>
                <c:pt idx="14">
                  <c:v>21149775.151000001</c:v>
                </c:pt>
                <c:pt idx="15">
                  <c:v>20996902.708999999</c:v>
                </c:pt>
                <c:pt idx="16">
                  <c:v>3127809.3960000002</c:v>
                </c:pt>
                <c:pt idx="17">
                  <c:v>1698795.1580000001</c:v>
                </c:pt>
                <c:pt idx="18">
                  <c:v>348767</c:v>
                </c:pt>
                <c:pt idx="19">
                  <c:v>1811585.67</c:v>
                </c:pt>
                <c:pt idx="20">
                  <c:v>2208303.4029999999</c:v>
                </c:pt>
                <c:pt idx="21">
                  <c:v>9223464.148</c:v>
                </c:pt>
                <c:pt idx="22">
                  <c:v>4706526.8770000003</c:v>
                </c:pt>
                <c:pt idx="23">
                  <c:v>2799715</c:v>
                </c:pt>
                <c:pt idx="24">
                  <c:v>21381580.146000002</c:v>
                </c:pt>
                <c:pt idx="25">
                  <c:v>54665021.659999996</c:v>
                </c:pt>
                <c:pt idx="26">
                  <c:v>3604443.0750000002</c:v>
                </c:pt>
                <c:pt idx="27">
                  <c:v>957198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74198"/>
        <c:axId val="12330345"/>
      </c:barChart>
      <c:catAx>
        <c:axId val="194741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0345"/>
        <c:crosses val="autoZero"/>
        <c:auto val="1"/>
        <c:lblAlgn val="ctr"/>
        <c:lblOffset val="100"/>
        <c:noMultiLvlLbl val="0"/>
      </c:catAx>
      <c:valAx>
        <c:axId val="123303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7419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2114596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5448</c:v>
                </c:pt>
                <c:pt idx="22">
                  <c:v>0</c:v>
                </c:pt>
                <c:pt idx="23">
                  <c:v>0</c:v>
                </c:pt>
                <c:pt idx="24">
                  <c:v>93483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2436791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1148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10450"/>
        <c:axId val="4217196"/>
      </c:barChart>
      <c:catAx>
        <c:axId val="359104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7196"/>
        <c:crosses val="autoZero"/>
        <c:auto val="1"/>
        <c:lblAlgn val="ctr"/>
        <c:lblOffset val="100"/>
        <c:noMultiLvlLbl val="0"/>
      </c:catAx>
      <c:valAx>
        <c:axId val="42171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104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9619</c:v>
                </c:pt>
                <c:pt idx="2">
                  <c:v>107</c:v>
                </c:pt>
                <c:pt idx="3">
                  <c:v>16768</c:v>
                </c:pt>
                <c:pt idx="4">
                  <c:v>40974166</c:v>
                </c:pt>
                <c:pt idx="5">
                  <c:v>808047</c:v>
                </c:pt>
                <c:pt idx="6">
                  <c:v>10113</c:v>
                </c:pt>
                <c:pt idx="7">
                  <c:v>16317749</c:v>
                </c:pt>
                <c:pt idx="8">
                  <c:v>49511</c:v>
                </c:pt>
                <c:pt idx="9">
                  <c:v>14631</c:v>
                </c:pt>
                <c:pt idx="10">
                  <c:v>80220</c:v>
                </c:pt>
                <c:pt idx="11">
                  <c:v>0</c:v>
                </c:pt>
                <c:pt idx="12">
                  <c:v>234275</c:v>
                </c:pt>
                <c:pt idx="13">
                  <c:v>362247</c:v>
                </c:pt>
                <c:pt idx="14">
                  <c:v>1721173</c:v>
                </c:pt>
                <c:pt idx="15">
                  <c:v>12143323</c:v>
                </c:pt>
                <c:pt idx="16">
                  <c:v>2300221</c:v>
                </c:pt>
                <c:pt idx="17">
                  <c:v>693</c:v>
                </c:pt>
                <c:pt idx="18">
                  <c:v>0</c:v>
                </c:pt>
                <c:pt idx="19">
                  <c:v>25559</c:v>
                </c:pt>
                <c:pt idx="20">
                  <c:v>17787</c:v>
                </c:pt>
                <c:pt idx="21">
                  <c:v>775752</c:v>
                </c:pt>
                <c:pt idx="22">
                  <c:v>222828</c:v>
                </c:pt>
                <c:pt idx="23">
                  <c:v>0</c:v>
                </c:pt>
                <c:pt idx="24">
                  <c:v>1312282</c:v>
                </c:pt>
                <c:pt idx="25">
                  <c:v>21452906</c:v>
                </c:pt>
                <c:pt idx="26">
                  <c:v>295990</c:v>
                </c:pt>
                <c:pt idx="27">
                  <c:v>20783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11298</c:v>
                </c:pt>
                <c:pt idx="2">
                  <c:v>1953</c:v>
                </c:pt>
                <c:pt idx="3">
                  <c:v>0</c:v>
                </c:pt>
                <c:pt idx="4">
                  <c:v>43547281</c:v>
                </c:pt>
                <c:pt idx="5">
                  <c:v>614034</c:v>
                </c:pt>
                <c:pt idx="6">
                  <c:v>8502</c:v>
                </c:pt>
                <c:pt idx="7">
                  <c:v>18232241</c:v>
                </c:pt>
                <c:pt idx="8">
                  <c:v>99765</c:v>
                </c:pt>
                <c:pt idx="9">
                  <c:v>88599</c:v>
                </c:pt>
                <c:pt idx="10">
                  <c:v>49022</c:v>
                </c:pt>
                <c:pt idx="11">
                  <c:v>986</c:v>
                </c:pt>
                <c:pt idx="12">
                  <c:v>342630</c:v>
                </c:pt>
                <c:pt idx="13">
                  <c:v>1038202</c:v>
                </c:pt>
                <c:pt idx="14">
                  <c:v>1753271</c:v>
                </c:pt>
                <c:pt idx="15">
                  <c:v>9611692</c:v>
                </c:pt>
                <c:pt idx="16">
                  <c:v>1566628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26316</c:v>
                </c:pt>
                <c:pt idx="21">
                  <c:v>585646</c:v>
                </c:pt>
                <c:pt idx="22">
                  <c:v>237544</c:v>
                </c:pt>
                <c:pt idx="23">
                  <c:v>0</c:v>
                </c:pt>
                <c:pt idx="24">
                  <c:v>758396</c:v>
                </c:pt>
                <c:pt idx="25">
                  <c:v>23066197</c:v>
                </c:pt>
                <c:pt idx="26">
                  <c:v>356530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19867"/>
        <c:axId val="59078074"/>
      </c:barChart>
      <c:catAx>
        <c:axId val="39419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78074"/>
        <c:crosses val="autoZero"/>
        <c:auto val="1"/>
        <c:lblAlgn val="ctr"/>
        <c:lblOffset val="100"/>
        <c:noMultiLvlLbl val="0"/>
      </c:catAx>
      <c:valAx>
        <c:axId val="590780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9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9619</c:v>
                </c:pt>
                <c:pt idx="2">
                  <c:v>107</c:v>
                </c:pt>
                <c:pt idx="3">
                  <c:v>0</c:v>
                </c:pt>
                <c:pt idx="4">
                  <c:v>31376834</c:v>
                </c:pt>
                <c:pt idx="5">
                  <c:v>155572</c:v>
                </c:pt>
                <c:pt idx="6">
                  <c:v>46</c:v>
                </c:pt>
                <c:pt idx="7">
                  <c:v>10713210</c:v>
                </c:pt>
                <c:pt idx="8">
                  <c:v>23389</c:v>
                </c:pt>
                <c:pt idx="9">
                  <c:v>3494</c:v>
                </c:pt>
                <c:pt idx="10">
                  <c:v>80220</c:v>
                </c:pt>
                <c:pt idx="11">
                  <c:v>0</c:v>
                </c:pt>
                <c:pt idx="12">
                  <c:v>107864</c:v>
                </c:pt>
                <c:pt idx="13">
                  <c:v>534</c:v>
                </c:pt>
                <c:pt idx="14">
                  <c:v>234346</c:v>
                </c:pt>
                <c:pt idx="15">
                  <c:v>8071250</c:v>
                </c:pt>
                <c:pt idx="16">
                  <c:v>2287294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742490</c:v>
                </c:pt>
                <c:pt idx="22">
                  <c:v>214560</c:v>
                </c:pt>
                <c:pt idx="23">
                  <c:v>0</c:v>
                </c:pt>
                <c:pt idx="24">
                  <c:v>2151</c:v>
                </c:pt>
                <c:pt idx="25">
                  <c:v>21102622</c:v>
                </c:pt>
                <c:pt idx="26">
                  <c:v>216062</c:v>
                </c:pt>
                <c:pt idx="2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11298</c:v>
                </c:pt>
                <c:pt idx="2">
                  <c:v>7</c:v>
                </c:pt>
                <c:pt idx="3">
                  <c:v>0</c:v>
                </c:pt>
                <c:pt idx="4">
                  <c:v>34265629</c:v>
                </c:pt>
                <c:pt idx="5">
                  <c:v>150682</c:v>
                </c:pt>
                <c:pt idx="6">
                  <c:v>6</c:v>
                </c:pt>
                <c:pt idx="7">
                  <c:v>13642677</c:v>
                </c:pt>
                <c:pt idx="8">
                  <c:v>70953</c:v>
                </c:pt>
                <c:pt idx="9">
                  <c:v>0</c:v>
                </c:pt>
                <c:pt idx="10">
                  <c:v>45022</c:v>
                </c:pt>
                <c:pt idx="11">
                  <c:v>0</c:v>
                </c:pt>
                <c:pt idx="12">
                  <c:v>1851</c:v>
                </c:pt>
                <c:pt idx="13">
                  <c:v>540</c:v>
                </c:pt>
                <c:pt idx="14">
                  <c:v>128283</c:v>
                </c:pt>
                <c:pt idx="15">
                  <c:v>7019470</c:v>
                </c:pt>
                <c:pt idx="16">
                  <c:v>1519354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568255</c:v>
                </c:pt>
                <c:pt idx="22">
                  <c:v>215340</c:v>
                </c:pt>
                <c:pt idx="23">
                  <c:v>0</c:v>
                </c:pt>
                <c:pt idx="24">
                  <c:v>910</c:v>
                </c:pt>
                <c:pt idx="25">
                  <c:v>22722634</c:v>
                </c:pt>
                <c:pt idx="26">
                  <c:v>254228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2836"/>
        <c:axId val="62512729"/>
      </c:barChart>
      <c:catAx>
        <c:axId val="54528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12729"/>
        <c:crosses val="autoZero"/>
        <c:auto val="1"/>
        <c:lblAlgn val="ctr"/>
        <c:lblOffset val="100"/>
        <c:noMultiLvlLbl val="0"/>
      </c:catAx>
      <c:valAx>
        <c:axId val="62512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28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53810</c:v>
                </c:pt>
                <c:pt idx="2">
                  <c:v>685400</c:v>
                </c:pt>
                <c:pt idx="3">
                  <c:v>0</c:v>
                </c:pt>
                <c:pt idx="4">
                  <c:v>8499496</c:v>
                </c:pt>
                <c:pt idx="5">
                  <c:v>608187</c:v>
                </c:pt>
                <c:pt idx="6">
                  <c:v>10602844</c:v>
                </c:pt>
                <c:pt idx="7">
                  <c:v>7996770</c:v>
                </c:pt>
                <c:pt idx="8">
                  <c:v>854457</c:v>
                </c:pt>
                <c:pt idx="9">
                  <c:v>366</c:v>
                </c:pt>
                <c:pt idx="10">
                  <c:v>231</c:v>
                </c:pt>
                <c:pt idx="11">
                  <c:v>389475</c:v>
                </c:pt>
                <c:pt idx="12">
                  <c:v>11843</c:v>
                </c:pt>
                <c:pt idx="13">
                  <c:v>0</c:v>
                </c:pt>
                <c:pt idx="14">
                  <c:v>418906</c:v>
                </c:pt>
                <c:pt idx="15">
                  <c:v>3834756</c:v>
                </c:pt>
                <c:pt idx="16">
                  <c:v>289247</c:v>
                </c:pt>
                <c:pt idx="17">
                  <c:v>0</c:v>
                </c:pt>
                <c:pt idx="18">
                  <c:v>304515</c:v>
                </c:pt>
                <c:pt idx="19">
                  <c:v>375882</c:v>
                </c:pt>
                <c:pt idx="20">
                  <c:v>343479</c:v>
                </c:pt>
                <c:pt idx="21">
                  <c:v>3115098</c:v>
                </c:pt>
                <c:pt idx="22">
                  <c:v>1411982</c:v>
                </c:pt>
                <c:pt idx="23">
                  <c:v>110096</c:v>
                </c:pt>
                <c:pt idx="24">
                  <c:v>232080</c:v>
                </c:pt>
                <c:pt idx="25">
                  <c:v>9373289</c:v>
                </c:pt>
                <c:pt idx="26">
                  <c:v>896194</c:v>
                </c:pt>
                <c:pt idx="27">
                  <c:v>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20292</c:v>
                </c:pt>
                <c:pt idx="2">
                  <c:v>565623</c:v>
                </c:pt>
                <c:pt idx="3">
                  <c:v>0</c:v>
                </c:pt>
                <c:pt idx="4">
                  <c:v>7878128</c:v>
                </c:pt>
                <c:pt idx="5">
                  <c:v>574451</c:v>
                </c:pt>
                <c:pt idx="6">
                  <c:v>10218643</c:v>
                </c:pt>
                <c:pt idx="7">
                  <c:v>7990684</c:v>
                </c:pt>
                <c:pt idx="8">
                  <c:v>801683</c:v>
                </c:pt>
                <c:pt idx="9">
                  <c:v>2462</c:v>
                </c:pt>
                <c:pt idx="10">
                  <c:v>17634</c:v>
                </c:pt>
                <c:pt idx="11">
                  <c:v>381273</c:v>
                </c:pt>
                <c:pt idx="12">
                  <c:v>14713</c:v>
                </c:pt>
                <c:pt idx="13">
                  <c:v>27</c:v>
                </c:pt>
                <c:pt idx="14">
                  <c:v>400203</c:v>
                </c:pt>
                <c:pt idx="15">
                  <c:v>3362181</c:v>
                </c:pt>
                <c:pt idx="16">
                  <c:v>337137</c:v>
                </c:pt>
                <c:pt idx="17">
                  <c:v>0</c:v>
                </c:pt>
                <c:pt idx="18">
                  <c:v>297227</c:v>
                </c:pt>
                <c:pt idx="19">
                  <c:v>323137</c:v>
                </c:pt>
                <c:pt idx="20">
                  <c:v>382920</c:v>
                </c:pt>
                <c:pt idx="21">
                  <c:v>3052058</c:v>
                </c:pt>
                <c:pt idx="22">
                  <c:v>1555490</c:v>
                </c:pt>
                <c:pt idx="23">
                  <c:v>111157</c:v>
                </c:pt>
                <c:pt idx="24">
                  <c:v>215573</c:v>
                </c:pt>
                <c:pt idx="25">
                  <c:v>9446997</c:v>
                </c:pt>
                <c:pt idx="26">
                  <c:v>1073465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83163"/>
        <c:axId val="28477071"/>
      </c:barChart>
      <c:catAx>
        <c:axId val="619831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77071"/>
        <c:crosses val="autoZero"/>
        <c:auto val="1"/>
        <c:lblAlgn val="ctr"/>
        <c:lblOffset val="100"/>
        <c:noMultiLvlLbl val="0"/>
      </c:catAx>
      <c:valAx>
        <c:axId val="284770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831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1394</c:v>
                </c:pt>
                <c:pt idx="2">
                  <c:v>36234</c:v>
                </c:pt>
                <c:pt idx="3">
                  <c:v>0</c:v>
                </c:pt>
                <c:pt idx="4">
                  <c:v>357183</c:v>
                </c:pt>
                <c:pt idx="5">
                  <c:v>22336</c:v>
                </c:pt>
                <c:pt idx="6">
                  <c:v>493080</c:v>
                </c:pt>
                <c:pt idx="7">
                  <c:v>291875</c:v>
                </c:pt>
                <c:pt idx="8">
                  <c:v>31869</c:v>
                </c:pt>
                <c:pt idx="9">
                  <c:v>0</c:v>
                </c:pt>
                <c:pt idx="10">
                  <c:v>0</c:v>
                </c:pt>
                <c:pt idx="11">
                  <c:v>21560</c:v>
                </c:pt>
                <c:pt idx="12">
                  <c:v>26</c:v>
                </c:pt>
                <c:pt idx="13">
                  <c:v>0</c:v>
                </c:pt>
                <c:pt idx="14">
                  <c:v>22917</c:v>
                </c:pt>
                <c:pt idx="15">
                  <c:v>234391</c:v>
                </c:pt>
                <c:pt idx="16">
                  <c:v>14360</c:v>
                </c:pt>
                <c:pt idx="17">
                  <c:v>0</c:v>
                </c:pt>
                <c:pt idx="18">
                  <c:v>19176</c:v>
                </c:pt>
                <c:pt idx="19">
                  <c:v>16097</c:v>
                </c:pt>
                <c:pt idx="20">
                  <c:v>2072</c:v>
                </c:pt>
                <c:pt idx="21">
                  <c:v>200238</c:v>
                </c:pt>
                <c:pt idx="22">
                  <c:v>31542</c:v>
                </c:pt>
                <c:pt idx="23">
                  <c:v>5842</c:v>
                </c:pt>
                <c:pt idx="24">
                  <c:v>0</c:v>
                </c:pt>
                <c:pt idx="25">
                  <c:v>357284</c:v>
                </c:pt>
                <c:pt idx="26">
                  <c:v>11408</c:v>
                </c:pt>
                <c:pt idx="2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30424</c:v>
                </c:pt>
                <c:pt idx="3">
                  <c:v>0</c:v>
                </c:pt>
                <c:pt idx="4">
                  <c:v>333943</c:v>
                </c:pt>
                <c:pt idx="5">
                  <c:v>19093</c:v>
                </c:pt>
                <c:pt idx="6">
                  <c:v>476280</c:v>
                </c:pt>
                <c:pt idx="7">
                  <c:v>292623</c:v>
                </c:pt>
                <c:pt idx="8">
                  <c:v>29943</c:v>
                </c:pt>
                <c:pt idx="9">
                  <c:v>0</c:v>
                </c:pt>
                <c:pt idx="10">
                  <c:v>0</c:v>
                </c:pt>
                <c:pt idx="11">
                  <c:v>22237</c:v>
                </c:pt>
                <c:pt idx="12">
                  <c:v>34</c:v>
                </c:pt>
                <c:pt idx="13">
                  <c:v>0</c:v>
                </c:pt>
                <c:pt idx="14">
                  <c:v>20939</c:v>
                </c:pt>
                <c:pt idx="15">
                  <c:v>223404</c:v>
                </c:pt>
                <c:pt idx="16">
                  <c:v>16753</c:v>
                </c:pt>
                <c:pt idx="17">
                  <c:v>0</c:v>
                </c:pt>
                <c:pt idx="18">
                  <c:v>19583</c:v>
                </c:pt>
                <c:pt idx="19">
                  <c:v>13423</c:v>
                </c:pt>
                <c:pt idx="20">
                  <c:v>2173</c:v>
                </c:pt>
                <c:pt idx="21">
                  <c:v>203800</c:v>
                </c:pt>
                <c:pt idx="22">
                  <c:v>37370</c:v>
                </c:pt>
                <c:pt idx="23">
                  <c:v>6010</c:v>
                </c:pt>
                <c:pt idx="24">
                  <c:v>0</c:v>
                </c:pt>
                <c:pt idx="25">
                  <c:v>344432</c:v>
                </c:pt>
                <c:pt idx="26">
                  <c:v>16468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437147"/>
        <c:axId val="41387697"/>
      </c:barChart>
      <c:catAx>
        <c:axId val="13437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87697"/>
        <c:crosses val="autoZero"/>
        <c:auto val="1"/>
        <c:lblAlgn val="ctr"/>
        <c:lblOffset val="100"/>
        <c:noMultiLvlLbl val="0"/>
      </c:catAx>
      <c:valAx>
        <c:axId val="413876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37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125889.5</c:v>
                </c:pt>
                <c:pt idx="2">
                  <c:v>14250</c:v>
                </c:pt>
                <c:pt idx="3">
                  <c:v>0</c:v>
                </c:pt>
                <c:pt idx="4">
                  <c:v>3117215</c:v>
                </c:pt>
                <c:pt idx="5">
                  <c:v>141726.5</c:v>
                </c:pt>
                <c:pt idx="6">
                  <c:v>57943</c:v>
                </c:pt>
                <c:pt idx="7">
                  <c:v>2525128.75</c:v>
                </c:pt>
                <c:pt idx="8">
                  <c:v>282173</c:v>
                </c:pt>
                <c:pt idx="9">
                  <c:v>27702</c:v>
                </c:pt>
                <c:pt idx="10">
                  <c:v>70418.75</c:v>
                </c:pt>
                <c:pt idx="11">
                  <c:v>3672</c:v>
                </c:pt>
                <c:pt idx="12">
                  <c:v>20074.75</c:v>
                </c:pt>
                <c:pt idx="13">
                  <c:v>46043</c:v>
                </c:pt>
                <c:pt idx="14">
                  <c:v>107076</c:v>
                </c:pt>
                <c:pt idx="15">
                  <c:v>1015304</c:v>
                </c:pt>
                <c:pt idx="16">
                  <c:v>239506.25</c:v>
                </c:pt>
                <c:pt idx="17">
                  <c:v>26721.5</c:v>
                </c:pt>
                <c:pt idx="18">
                  <c:v>3039.75</c:v>
                </c:pt>
                <c:pt idx="19">
                  <c:v>154</c:v>
                </c:pt>
                <c:pt idx="20">
                  <c:v>2</c:v>
                </c:pt>
                <c:pt idx="21">
                  <c:v>362434</c:v>
                </c:pt>
                <c:pt idx="22">
                  <c:v>106495.25</c:v>
                </c:pt>
                <c:pt idx="23">
                  <c:v>99881.25</c:v>
                </c:pt>
                <c:pt idx="24">
                  <c:v>10314</c:v>
                </c:pt>
                <c:pt idx="25">
                  <c:v>3821453</c:v>
                </c:pt>
                <c:pt idx="26">
                  <c:v>205764</c:v>
                </c:pt>
                <c:pt idx="27">
                  <c:v>23744.75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115547.25</c:v>
                </c:pt>
                <c:pt idx="2">
                  <c:v>11304</c:v>
                </c:pt>
                <c:pt idx="3">
                  <c:v>0</c:v>
                </c:pt>
                <c:pt idx="4">
                  <c:v>3201201</c:v>
                </c:pt>
                <c:pt idx="5">
                  <c:v>145214.5</c:v>
                </c:pt>
                <c:pt idx="6">
                  <c:v>59160</c:v>
                </c:pt>
                <c:pt idx="7">
                  <c:v>2666173.5</c:v>
                </c:pt>
                <c:pt idx="8">
                  <c:v>309337.25</c:v>
                </c:pt>
                <c:pt idx="9">
                  <c:v>34119.5</c:v>
                </c:pt>
                <c:pt idx="10">
                  <c:v>56240.75</c:v>
                </c:pt>
                <c:pt idx="11">
                  <c:v>3605</c:v>
                </c:pt>
                <c:pt idx="12">
                  <c:v>9501.25</c:v>
                </c:pt>
                <c:pt idx="13">
                  <c:v>52415</c:v>
                </c:pt>
                <c:pt idx="14">
                  <c:v>71846.5</c:v>
                </c:pt>
                <c:pt idx="15">
                  <c:v>896425</c:v>
                </c:pt>
                <c:pt idx="16">
                  <c:v>142045.5</c:v>
                </c:pt>
                <c:pt idx="17">
                  <c:v>31101.25</c:v>
                </c:pt>
                <c:pt idx="18">
                  <c:v>3811.75</c:v>
                </c:pt>
                <c:pt idx="19">
                  <c:v>302.5</c:v>
                </c:pt>
                <c:pt idx="20">
                  <c:v>0</c:v>
                </c:pt>
                <c:pt idx="21">
                  <c:v>342790</c:v>
                </c:pt>
                <c:pt idx="22">
                  <c:v>100480.25</c:v>
                </c:pt>
                <c:pt idx="23">
                  <c:v>99697.5</c:v>
                </c:pt>
                <c:pt idx="24">
                  <c:v>9500</c:v>
                </c:pt>
                <c:pt idx="25">
                  <c:v>3646930</c:v>
                </c:pt>
                <c:pt idx="26">
                  <c:v>194569</c:v>
                </c:pt>
                <c:pt idx="27">
                  <c:v>22333.75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00272"/>
        <c:axId val="16153948"/>
      </c:barChart>
      <c:catAx>
        <c:axId val="2780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53948"/>
        <c:crosses val="autoZero"/>
        <c:auto val="1"/>
        <c:lblAlgn val="ctr"/>
        <c:lblOffset val="100"/>
        <c:noMultiLvlLbl val="0"/>
      </c:catAx>
      <c:valAx>
        <c:axId val="161539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002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1012</c:v>
                </c:pt>
                <c:pt idx="2">
                  <c:v>49</c:v>
                </c:pt>
                <c:pt idx="3">
                  <c:v>0</c:v>
                </c:pt>
                <c:pt idx="4">
                  <c:v>2694731</c:v>
                </c:pt>
                <c:pt idx="5">
                  <c:v>12881.25</c:v>
                </c:pt>
                <c:pt idx="6">
                  <c:v>10</c:v>
                </c:pt>
                <c:pt idx="7">
                  <c:v>1038401</c:v>
                </c:pt>
                <c:pt idx="8">
                  <c:v>2108</c:v>
                </c:pt>
                <c:pt idx="9">
                  <c:v>714</c:v>
                </c:pt>
                <c:pt idx="10">
                  <c:v>6459.5</c:v>
                </c:pt>
                <c:pt idx="11">
                  <c:v>0</c:v>
                </c:pt>
                <c:pt idx="12">
                  <c:v>8381.25</c:v>
                </c:pt>
                <c:pt idx="13">
                  <c:v>171</c:v>
                </c:pt>
                <c:pt idx="14">
                  <c:v>22202.5</c:v>
                </c:pt>
                <c:pt idx="15">
                  <c:v>617905</c:v>
                </c:pt>
                <c:pt idx="16">
                  <c:v>211583.75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55764</c:v>
                </c:pt>
                <c:pt idx="22">
                  <c:v>17363.25</c:v>
                </c:pt>
                <c:pt idx="23">
                  <c:v>0</c:v>
                </c:pt>
                <c:pt idx="24">
                  <c:v>499</c:v>
                </c:pt>
                <c:pt idx="25">
                  <c:v>1760071</c:v>
                </c:pt>
                <c:pt idx="26">
                  <c:v>16520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1230.5</c:v>
                </c:pt>
                <c:pt idx="2">
                  <c:v>3</c:v>
                </c:pt>
                <c:pt idx="3">
                  <c:v>0</c:v>
                </c:pt>
                <c:pt idx="4">
                  <c:v>2761934</c:v>
                </c:pt>
                <c:pt idx="5">
                  <c:v>14840.25</c:v>
                </c:pt>
                <c:pt idx="6">
                  <c:v>6</c:v>
                </c:pt>
                <c:pt idx="7">
                  <c:v>1247312.5</c:v>
                </c:pt>
                <c:pt idx="8">
                  <c:v>5067.5</c:v>
                </c:pt>
                <c:pt idx="9">
                  <c:v>0</c:v>
                </c:pt>
                <c:pt idx="10">
                  <c:v>2949</c:v>
                </c:pt>
                <c:pt idx="11">
                  <c:v>0</c:v>
                </c:pt>
                <c:pt idx="12">
                  <c:v>354.75</c:v>
                </c:pt>
                <c:pt idx="13">
                  <c:v>167</c:v>
                </c:pt>
                <c:pt idx="14">
                  <c:v>8852.25</c:v>
                </c:pt>
                <c:pt idx="15">
                  <c:v>508124</c:v>
                </c:pt>
                <c:pt idx="16">
                  <c:v>122977.25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49802</c:v>
                </c:pt>
                <c:pt idx="22">
                  <c:v>17651.5</c:v>
                </c:pt>
                <c:pt idx="23">
                  <c:v>0</c:v>
                </c:pt>
                <c:pt idx="24">
                  <c:v>404</c:v>
                </c:pt>
                <c:pt idx="25">
                  <c:v>1843817</c:v>
                </c:pt>
                <c:pt idx="26">
                  <c:v>24827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944620"/>
        <c:axId val="10296365"/>
      </c:barChart>
      <c:catAx>
        <c:axId val="47944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96365"/>
        <c:crosses val="autoZero"/>
        <c:auto val="1"/>
        <c:lblAlgn val="ctr"/>
        <c:lblOffset val="100"/>
        <c:noMultiLvlLbl val="0"/>
      </c:catAx>
      <c:valAx>
        <c:axId val="102963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44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103963.5</c:v>
                </c:pt>
                <c:pt idx="2">
                  <c:v>3620</c:v>
                </c:pt>
                <c:pt idx="3">
                  <c:v>0</c:v>
                </c:pt>
                <c:pt idx="4">
                  <c:v>0</c:v>
                </c:pt>
                <c:pt idx="5">
                  <c:v>109288.75</c:v>
                </c:pt>
                <c:pt idx="6">
                  <c:v>57893</c:v>
                </c:pt>
                <c:pt idx="7">
                  <c:v>150280.75</c:v>
                </c:pt>
                <c:pt idx="8">
                  <c:v>11804.25</c:v>
                </c:pt>
                <c:pt idx="9">
                  <c:v>3714</c:v>
                </c:pt>
                <c:pt idx="10">
                  <c:v>6459</c:v>
                </c:pt>
                <c:pt idx="11">
                  <c:v>3572</c:v>
                </c:pt>
                <c:pt idx="12">
                  <c:v>3382.5</c:v>
                </c:pt>
                <c:pt idx="13">
                  <c:v>7298</c:v>
                </c:pt>
                <c:pt idx="14">
                  <c:v>59092.25</c:v>
                </c:pt>
                <c:pt idx="15">
                  <c:v>341654</c:v>
                </c:pt>
                <c:pt idx="16">
                  <c:v>5631.5</c:v>
                </c:pt>
                <c:pt idx="17">
                  <c:v>4984.5</c:v>
                </c:pt>
                <c:pt idx="18">
                  <c:v>3039.75</c:v>
                </c:pt>
                <c:pt idx="19">
                  <c:v>0</c:v>
                </c:pt>
                <c:pt idx="20">
                  <c:v>0</c:v>
                </c:pt>
                <c:pt idx="21">
                  <c:v>260676</c:v>
                </c:pt>
                <c:pt idx="22">
                  <c:v>16611.25</c:v>
                </c:pt>
                <c:pt idx="23">
                  <c:v>98323</c:v>
                </c:pt>
                <c:pt idx="24">
                  <c:v>0</c:v>
                </c:pt>
                <c:pt idx="25">
                  <c:v>142080</c:v>
                </c:pt>
                <c:pt idx="26">
                  <c:v>8788</c:v>
                </c:pt>
                <c:pt idx="27">
                  <c:v>19437.5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97063</c:v>
                </c:pt>
                <c:pt idx="2">
                  <c:v>2818</c:v>
                </c:pt>
                <c:pt idx="3">
                  <c:v>0</c:v>
                </c:pt>
                <c:pt idx="4">
                  <c:v>0</c:v>
                </c:pt>
                <c:pt idx="5">
                  <c:v>108672</c:v>
                </c:pt>
                <c:pt idx="6">
                  <c:v>59118</c:v>
                </c:pt>
                <c:pt idx="7">
                  <c:v>146623</c:v>
                </c:pt>
                <c:pt idx="8">
                  <c:v>15458.5</c:v>
                </c:pt>
                <c:pt idx="9">
                  <c:v>8858.25</c:v>
                </c:pt>
                <c:pt idx="10">
                  <c:v>4333.25</c:v>
                </c:pt>
                <c:pt idx="11">
                  <c:v>3472</c:v>
                </c:pt>
                <c:pt idx="12">
                  <c:v>1554</c:v>
                </c:pt>
                <c:pt idx="13">
                  <c:v>5362</c:v>
                </c:pt>
                <c:pt idx="14">
                  <c:v>54256.5</c:v>
                </c:pt>
                <c:pt idx="15">
                  <c:v>336785</c:v>
                </c:pt>
                <c:pt idx="16">
                  <c:v>5864</c:v>
                </c:pt>
                <c:pt idx="17">
                  <c:v>3215.75</c:v>
                </c:pt>
                <c:pt idx="18">
                  <c:v>3772.75</c:v>
                </c:pt>
                <c:pt idx="19">
                  <c:v>2</c:v>
                </c:pt>
                <c:pt idx="20">
                  <c:v>0</c:v>
                </c:pt>
                <c:pt idx="21">
                  <c:v>258435</c:v>
                </c:pt>
                <c:pt idx="22">
                  <c:v>17080</c:v>
                </c:pt>
                <c:pt idx="23">
                  <c:v>98612.5</c:v>
                </c:pt>
                <c:pt idx="24">
                  <c:v>0</c:v>
                </c:pt>
                <c:pt idx="25">
                  <c:v>137497</c:v>
                </c:pt>
                <c:pt idx="26">
                  <c:v>8804</c:v>
                </c:pt>
                <c:pt idx="27">
                  <c:v>17983.25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7979"/>
        <c:axId val="17474749"/>
      </c:barChart>
      <c:catAx>
        <c:axId val="20779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74749"/>
        <c:crosses val="autoZero"/>
        <c:auto val="1"/>
        <c:lblAlgn val="ctr"/>
        <c:lblOffset val="100"/>
        <c:noMultiLvlLbl val="0"/>
      </c:catAx>
      <c:valAx>
        <c:axId val="17474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79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20914</c:v>
                </c:pt>
                <c:pt idx="2">
                  <c:v>10581</c:v>
                </c:pt>
                <c:pt idx="3">
                  <c:v>0</c:v>
                </c:pt>
                <c:pt idx="4">
                  <c:v>422484</c:v>
                </c:pt>
                <c:pt idx="5">
                  <c:v>19556.5</c:v>
                </c:pt>
                <c:pt idx="6">
                  <c:v>40</c:v>
                </c:pt>
                <c:pt idx="7">
                  <c:v>1336447</c:v>
                </c:pt>
                <c:pt idx="8">
                  <c:v>268260.75</c:v>
                </c:pt>
                <c:pt idx="9">
                  <c:v>23274</c:v>
                </c:pt>
                <c:pt idx="10">
                  <c:v>57500.25</c:v>
                </c:pt>
                <c:pt idx="11">
                  <c:v>100</c:v>
                </c:pt>
                <c:pt idx="12">
                  <c:v>8311</c:v>
                </c:pt>
                <c:pt idx="13">
                  <c:v>38574</c:v>
                </c:pt>
                <c:pt idx="14">
                  <c:v>25781.25</c:v>
                </c:pt>
                <c:pt idx="15">
                  <c:v>55745</c:v>
                </c:pt>
                <c:pt idx="16">
                  <c:v>22291</c:v>
                </c:pt>
                <c:pt idx="17">
                  <c:v>21466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45994</c:v>
                </c:pt>
                <c:pt idx="22">
                  <c:v>72520.75</c:v>
                </c:pt>
                <c:pt idx="23">
                  <c:v>1558.25</c:v>
                </c:pt>
                <c:pt idx="24">
                  <c:v>9815</c:v>
                </c:pt>
                <c:pt idx="25">
                  <c:v>1919302</c:v>
                </c:pt>
                <c:pt idx="26">
                  <c:v>180456</c:v>
                </c:pt>
                <c:pt idx="27">
                  <c:v>4285.25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17253.75</c:v>
                </c:pt>
                <c:pt idx="2">
                  <c:v>8483</c:v>
                </c:pt>
                <c:pt idx="3">
                  <c:v>0</c:v>
                </c:pt>
                <c:pt idx="4">
                  <c:v>439267</c:v>
                </c:pt>
                <c:pt idx="5">
                  <c:v>21702.25</c:v>
                </c:pt>
                <c:pt idx="6">
                  <c:v>36</c:v>
                </c:pt>
                <c:pt idx="7">
                  <c:v>1272238</c:v>
                </c:pt>
                <c:pt idx="8">
                  <c:v>288811.25</c:v>
                </c:pt>
                <c:pt idx="9">
                  <c:v>25261.25</c:v>
                </c:pt>
                <c:pt idx="10">
                  <c:v>48958.5</c:v>
                </c:pt>
                <c:pt idx="11">
                  <c:v>133</c:v>
                </c:pt>
                <c:pt idx="12">
                  <c:v>7592.5</c:v>
                </c:pt>
                <c:pt idx="13">
                  <c:v>46886</c:v>
                </c:pt>
                <c:pt idx="14">
                  <c:v>8737.75</c:v>
                </c:pt>
                <c:pt idx="15">
                  <c:v>51516</c:v>
                </c:pt>
                <c:pt idx="16">
                  <c:v>13204.25</c:v>
                </c:pt>
                <c:pt idx="17">
                  <c:v>27573.5</c:v>
                </c:pt>
                <c:pt idx="18">
                  <c:v>39</c:v>
                </c:pt>
                <c:pt idx="19">
                  <c:v>300.5</c:v>
                </c:pt>
                <c:pt idx="20">
                  <c:v>0</c:v>
                </c:pt>
                <c:pt idx="21">
                  <c:v>34553</c:v>
                </c:pt>
                <c:pt idx="22">
                  <c:v>65748.75</c:v>
                </c:pt>
                <c:pt idx="23">
                  <c:v>1085</c:v>
                </c:pt>
                <c:pt idx="24">
                  <c:v>9096</c:v>
                </c:pt>
                <c:pt idx="25">
                  <c:v>1665616</c:v>
                </c:pt>
                <c:pt idx="26">
                  <c:v>160938</c:v>
                </c:pt>
                <c:pt idx="27">
                  <c:v>4172.75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281"/>
        <c:axId val="42944552"/>
      </c:barChart>
      <c:catAx>
        <c:axId val="588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4552"/>
        <c:crosses val="autoZero"/>
        <c:auto val="1"/>
        <c:lblAlgn val="ctr"/>
        <c:lblOffset val="100"/>
        <c:noMultiLvlLbl val="0"/>
      </c:catAx>
      <c:valAx>
        <c:axId val="429445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719</c:v>
                </c:pt>
                <c:pt idx="1">
                  <c:v>580</c:v>
                </c:pt>
                <c:pt idx="2">
                  <c:v>1236</c:v>
                </c:pt>
                <c:pt idx="3">
                  <c:v>524</c:v>
                </c:pt>
                <c:pt idx="4">
                  <c:v>20471</c:v>
                </c:pt>
                <c:pt idx="5">
                  <c:v>1024</c:v>
                </c:pt>
                <c:pt idx="6">
                  <c:v>31492</c:v>
                </c:pt>
                <c:pt idx="7">
                  <c:v>5565</c:v>
                </c:pt>
                <c:pt idx="8">
                  <c:v>1792</c:v>
                </c:pt>
                <c:pt idx="9">
                  <c:v>1367</c:v>
                </c:pt>
                <c:pt idx="10">
                  <c:v>905</c:v>
                </c:pt>
                <c:pt idx="11">
                  <c:v>7028</c:v>
                </c:pt>
                <c:pt idx="12">
                  <c:v>612</c:v>
                </c:pt>
                <c:pt idx="13">
                  <c:v>752</c:v>
                </c:pt>
                <c:pt idx="14">
                  <c:v>1472</c:v>
                </c:pt>
                <c:pt idx="15">
                  <c:v>9982</c:v>
                </c:pt>
                <c:pt idx="16">
                  <c:v>836</c:v>
                </c:pt>
                <c:pt idx="17">
                  <c:v>329</c:v>
                </c:pt>
                <c:pt idx="18">
                  <c:v>523</c:v>
                </c:pt>
                <c:pt idx="19">
                  <c:v>640</c:v>
                </c:pt>
                <c:pt idx="20">
                  <c:v>590</c:v>
                </c:pt>
                <c:pt idx="21">
                  <c:v>12083</c:v>
                </c:pt>
                <c:pt idx="22">
                  <c:v>1048</c:v>
                </c:pt>
                <c:pt idx="23">
                  <c:v>615</c:v>
                </c:pt>
                <c:pt idx="24">
                  <c:v>1436</c:v>
                </c:pt>
                <c:pt idx="25">
                  <c:v>4823</c:v>
                </c:pt>
                <c:pt idx="26">
                  <c:v>1140</c:v>
                </c:pt>
                <c:pt idx="2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769</c:v>
                </c:pt>
                <c:pt idx="1">
                  <c:v>542</c:v>
                </c:pt>
                <c:pt idx="2">
                  <c:v>1420</c:v>
                </c:pt>
                <c:pt idx="3">
                  <c:v>548</c:v>
                </c:pt>
                <c:pt idx="4">
                  <c:v>21119</c:v>
                </c:pt>
                <c:pt idx="5">
                  <c:v>975</c:v>
                </c:pt>
                <c:pt idx="6">
                  <c:v>33314</c:v>
                </c:pt>
                <c:pt idx="7">
                  <c:v>5657</c:v>
                </c:pt>
                <c:pt idx="8">
                  <c:v>1833</c:v>
                </c:pt>
                <c:pt idx="9">
                  <c:v>1418</c:v>
                </c:pt>
                <c:pt idx="10">
                  <c:v>907</c:v>
                </c:pt>
                <c:pt idx="11">
                  <c:v>6817</c:v>
                </c:pt>
                <c:pt idx="12">
                  <c:v>564</c:v>
                </c:pt>
                <c:pt idx="13">
                  <c:v>754</c:v>
                </c:pt>
                <c:pt idx="14">
                  <c:v>1533</c:v>
                </c:pt>
                <c:pt idx="15">
                  <c:v>9396</c:v>
                </c:pt>
                <c:pt idx="16">
                  <c:v>1004</c:v>
                </c:pt>
                <c:pt idx="17">
                  <c:v>322</c:v>
                </c:pt>
                <c:pt idx="18">
                  <c:v>879</c:v>
                </c:pt>
                <c:pt idx="19">
                  <c:v>686</c:v>
                </c:pt>
                <c:pt idx="20">
                  <c:v>581</c:v>
                </c:pt>
                <c:pt idx="21">
                  <c:v>11300</c:v>
                </c:pt>
                <c:pt idx="22">
                  <c:v>1032</c:v>
                </c:pt>
                <c:pt idx="23">
                  <c:v>619</c:v>
                </c:pt>
                <c:pt idx="24">
                  <c:v>1571</c:v>
                </c:pt>
                <c:pt idx="25">
                  <c:v>5003</c:v>
                </c:pt>
                <c:pt idx="26">
                  <c:v>1257</c:v>
                </c:pt>
                <c:pt idx="2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87557"/>
        <c:axId val="50828242"/>
      </c:barChart>
      <c:catAx>
        <c:axId val="383875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28242"/>
        <c:crosses val="autoZero"/>
        <c:auto val="1"/>
        <c:lblAlgn val="ctr"/>
        <c:lblOffset val="100"/>
        <c:noMultiLvlLbl val="0"/>
      </c:catAx>
      <c:valAx>
        <c:axId val="508282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875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8948803</c:v>
                </c:pt>
                <c:pt idx="1">
                  <c:v>1809107</c:v>
                </c:pt>
                <c:pt idx="2">
                  <c:v>3996509</c:v>
                </c:pt>
                <c:pt idx="3">
                  <c:v>3006583</c:v>
                </c:pt>
                <c:pt idx="4">
                  <c:v>63269700</c:v>
                </c:pt>
                <c:pt idx="5">
                  <c:v>3369547</c:v>
                </c:pt>
                <c:pt idx="6">
                  <c:v>12004008</c:v>
                </c:pt>
                <c:pt idx="7">
                  <c:v>45804646</c:v>
                </c:pt>
                <c:pt idx="8">
                  <c:v>20980948</c:v>
                </c:pt>
                <c:pt idx="9">
                  <c:v>22051613</c:v>
                </c:pt>
                <c:pt idx="10">
                  <c:v>12097262</c:v>
                </c:pt>
                <c:pt idx="11">
                  <c:v>912554</c:v>
                </c:pt>
                <c:pt idx="12">
                  <c:v>4520491</c:v>
                </c:pt>
                <c:pt idx="13">
                  <c:v>11005269</c:v>
                </c:pt>
                <c:pt idx="14">
                  <c:v>19443603</c:v>
                </c:pt>
                <c:pt idx="15">
                  <c:v>22525726</c:v>
                </c:pt>
                <c:pt idx="16">
                  <c:v>3574369</c:v>
                </c:pt>
                <c:pt idx="17">
                  <c:v>1428672</c:v>
                </c:pt>
                <c:pt idx="18">
                  <c:v>357171</c:v>
                </c:pt>
                <c:pt idx="19">
                  <c:v>1913472</c:v>
                </c:pt>
                <c:pt idx="20">
                  <c:v>2218681</c:v>
                </c:pt>
                <c:pt idx="21">
                  <c:v>8924704</c:v>
                </c:pt>
                <c:pt idx="22">
                  <c:v>4614480</c:v>
                </c:pt>
                <c:pt idx="23">
                  <c:v>2708515</c:v>
                </c:pt>
                <c:pt idx="24">
                  <c:v>18877073</c:v>
                </c:pt>
                <c:pt idx="25">
                  <c:v>53986226</c:v>
                </c:pt>
                <c:pt idx="26">
                  <c:v>3475571</c:v>
                </c:pt>
                <c:pt idx="27">
                  <c:v>1023351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10005846</c:v>
                </c:pt>
                <c:pt idx="1">
                  <c:v>2087575</c:v>
                </c:pt>
                <c:pt idx="2">
                  <c:v>3467718</c:v>
                </c:pt>
                <c:pt idx="3">
                  <c:v>3008126</c:v>
                </c:pt>
                <c:pt idx="4">
                  <c:v>66069706</c:v>
                </c:pt>
                <c:pt idx="5">
                  <c:v>3197428</c:v>
                </c:pt>
                <c:pt idx="6">
                  <c:v>11623275</c:v>
                </c:pt>
                <c:pt idx="7">
                  <c:v>46445914</c:v>
                </c:pt>
                <c:pt idx="8">
                  <c:v>23297868</c:v>
                </c:pt>
                <c:pt idx="9">
                  <c:v>24455542</c:v>
                </c:pt>
                <c:pt idx="10">
                  <c:v>11917082</c:v>
                </c:pt>
                <c:pt idx="11">
                  <c:v>753373</c:v>
                </c:pt>
                <c:pt idx="12">
                  <c:v>4680989</c:v>
                </c:pt>
                <c:pt idx="13">
                  <c:v>10538722</c:v>
                </c:pt>
                <c:pt idx="14">
                  <c:v>21002374</c:v>
                </c:pt>
                <c:pt idx="15">
                  <c:v>19045375</c:v>
                </c:pt>
                <c:pt idx="16">
                  <c:v>3076937</c:v>
                </c:pt>
                <c:pt idx="17">
                  <c:v>1679387</c:v>
                </c:pt>
                <c:pt idx="18">
                  <c:v>345448</c:v>
                </c:pt>
                <c:pt idx="19">
                  <c:v>1793240</c:v>
                </c:pt>
                <c:pt idx="20">
                  <c:v>2179042</c:v>
                </c:pt>
                <c:pt idx="21">
                  <c:v>8616976</c:v>
                </c:pt>
                <c:pt idx="22">
                  <c:v>4666356</c:v>
                </c:pt>
                <c:pt idx="23">
                  <c:v>2778388</c:v>
                </c:pt>
                <c:pt idx="24">
                  <c:v>21253212</c:v>
                </c:pt>
                <c:pt idx="25">
                  <c:v>54256413</c:v>
                </c:pt>
                <c:pt idx="26">
                  <c:v>3501115</c:v>
                </c:pt>
                <c:pt idx="27">
                  <c:v>951020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03566"/>
        <c:axId val="25870360"/>
      </c:barChart>
      <c:catAx>
        <c:axId val="40803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70360"/>
        <c:crosses val="autoZero"/>
        <c:auto val="1"/>
        <c:lblAlgn val="ctr"/>
        <c:lblOffset val="100"/>
        <c:noMultiLvlLbl val="0"/>
      </c:catAx>
      <c:valAx>
        <c:axId val="258703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03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21530286</c:v>
                </c:pt>
                <c:pt idx="1">
                  <c:v>13041219</c:v>
                </c:pt>
                <c:pt idx="2">
                  <c:v>24430236</c:v>
                </c:pt>
                <c:pt idx="3">
                  <c:v>3593687</c:v>
                </c:pt>
                <c:pt idx="4">
                  <c:v>363144877</c:v>
                </c:pt>
                <c:pt idx="5">
                  <c:v>23579656</c:v>
                </c:pt>
                <c:pt idx="6">
                  <c:v>187513637</c:v>
                </c:pt>
                <c:pt idx="7">
                  <c:v>246190487</c:v>
                </c:pt>
                <c:pt idx="8">
                  <c:v>37021220</c:v>
                </c:pt>
                <c:pt idx="9">
                  <c:v>31473847</c:v>
                </c:pt>
                <c:pt idx="10">
                  <c:v>13187130</c:v>
                </c:pt>
                <c:pt idx="11">
                  <c:v>50371125</c:v>
                </c:pt>
                <c:pt idx="12">
                  <c:v>10582072</c:v>
                </c:pt>
                <c:pt idx="13">
                  <c:v>12807451</c:v>
                </c:pt>
                <c:pt idx="14">
                  <c:v>26888194</c:v>
                </c:pt>
                <c:pt idx="15">
                  <c:v>222891638</c:v>
                </c:pt>
                <c:pt idx="16">
                  <c:v>41834363</c:v>
                </c:pt>
                <c:pt idx="17">
                  <c:v>1860614</c:v>
                </c:pt>
                <c:pt idx="18">
                  <c:v>14868762</c:v>
                </c:pt>
                <c:pt idx="19">
                  <c:v>10613900</c:v>
                </c:pt>
                <c:pt idx="20">
                  <c:v>4567679</c:v>
                </c:pt>
                <c:pt idx="21">
                  <c:v>146878936</c:v>
                </c:pt>
                <c:pt idx="22">
                  <c:v>20671798</c:v>
                </c:pt>
                <c:pt idx="23">
                  <c:v>3693367</c:v>
                </c:pt>
                <c:pt idx="24">
                  <c:v>30166866</c:v>
                </c:pt>
                <c:pt idx="25">
                  <c:v>199243067</c:v>
                </c:pt>
                <c:pt idx="26">
                  <c:v>31809979</c:v>
                </c:pt>
                <c:pt idx="27">
                  <c:v>2202062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20076737</c:v>
                </c:pt>
                <c:pt idx="1">
                  <c:v>11784577</c:v>
                </c:pt>
                <c:pt idx="2">
                  <c:v>26138227</c:v>
                </c:pt>
                <c:pt idx="3">
                  <c:v>4187731</c:v>
                </c:pt>
                <c:pt idx="4">
                  <c:v>370086931</c:v>
                </c:pt>
                <c:pt idx="5">
                  <c:v>24774280</c:v>
                </c:pt>
                <c:pt idx="6">
                  <c:v>192990630</c:v>
                </c:pt>
                <c:pt idx="7">
                  <c:v>242173819</c:v>
                </c:pt>
                <c:pt idx="8">
                  <c:v>38866476</c:v>
                </c:pt>
                <c:pt idx="9">
                  <c:v>30135202</c:v>
                </c:pt>
                <c:pt idx="10">
                  <c:v>13344383</c:v>
                </c:pt>
                <c:pt idx="11">
                  <c:v>46922961</c:v>
                </c:pt>
                <c:pt idx="12">
                  <c:v>8188259</c:v>
                </c:pt>
                <c:pt idx="13">
                  <c:v>14098675</c:v>
                </c:pt>
                <c:pt idx="14">
                  <c:v>27853533</c:v>
                </c:pt>
                <c:pt idx="15">
                  <c:v>203275456</c:v>
                </c:pt>
                <c:pt idx="16">
                  <c:v>37514362</c:v>
                </c:pt>
                <c:pt idx="17">
                  <c:v>2173936</c:v>
                </c:pt>
                <c:pt idx="18">
                  <c:v>24107809</c:v>
                </c:pt>
                <c:pt idx="19">
                  <c:v>10377518</c:v>
                </c:pt>
                <c:pt idx="20">
                  <c:v>4676657</c:v>
                </c:pt>
                <c:pt idx="21">
                  <c:v>140342779</c:v>
                </c:pt>
                <c:pt idx="22">
                  <c:v>20230879</c:v>
                </c:pt>
                <c:pt idx="23">
                  <c:v>3718117</c:v>
                </c:pt>
                <c:pt idx="24">
                  <c:v>31876402</c:v>
                </c:pt>
                <c:pt idx="25">
                  <c:v>203871258</c:v>
                </c:pt>
                <c:pt idx="26">
                  <c:v>30757054</c:v>
                </c:pt>
                <c:pt idx="27">
                  <c:v>1994208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560297"/>
        <c:axId val="21172354"/>
      </c:barChart>
      <c:catAx>
        <c:axId val="655602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72354"/>
        <c:crosses val="autoZero"/>
        <c:auto val="1"/>
        <c:lblAlgn val="ctr"/>
        <c:lblOffset val="100"/>
        <c:noMultiLvlLbl val="0"/>
      </c:catAx>
      <c:valAx>
        <c:axId val="211723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602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113</c:v>
                </c:pt>
                <c:pt idx="1">
                  <c:v>64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196</c:v>
                </c:pt>
                <c:pt idx="6">
                  <c:v>524</c:v>
                </c:pt>
                <c:pt idx="7">
                  <c:v>549</c:v>
                </c:pt>
                <c:pt idx="8">
                  <c:v>66</c:v>
                </c:pt>
                <c:pt idx="9">
                  <c:v>101</c:v>
                </c:pt>
                <c:pt idx="10">
                  <c:v>3</c:v>
                </c:pt>
                <c:pt idx="11">
                  <c:v>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464</c:v>
                </c:pt>
                <c:pt idx="16">
                  <c:v>191</c:v>
                </c:pt>
                <c:pt idx="17">
                  <c:v>0</c:v>
                </c:pt>
                <c:pt idx="18">
                  <c:v>7</c:v>
                </c:pt>
                <c:pt idx="19">
                  <c:v>27</c:v>
                </c:pt>
                <c:pt idx="20">
                  <c:v>2</c:v>
                </c:pt>
                <c:pt idx="21">
                  <c:v>405</c:v>
                </c:pt>
                <c:pt idx="22">
                  <c:v>23</c:v>
                </c:pt>
                <c:pt idx="23">
                  <c:v>51</c:v>
                </c:pt>
                <c:pt idx="24">
                  <c:v>36</c:v>
                </c:pt>
                <c:pt idx="25">
                  <c:v>180</c:v>
                </c:pt>
                <c:pt idx="26">
                  <c:v>72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101</c:v>
                </c:pt>
                <c:pt idx="1">
                  <c:v>62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178</c:v>
                </c:pt>
                <c:pt idx="6">
                  <c:v>483</c:v>
                </c:pt>
                <c:pt idx="7">
                  <c:v>478</c:v>
                </c:pt>
                <c:pt idx="8">
                  <c:v>50</c:v>
                </c:pt>
                <c:pt idx="9">
                  <c:v>71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23</c:v>
                </c:pt>
                <c:pt idx="14">
                  <c:v>10</c:v>
                </c:pt>
                <c:pt idx="15">
                  <c:v>356</c:v>
                </c:pt>
                <c:pt idx="16">
                  <c:v>135</c:v>
                </c:pt>
                <c:pt idx="17">
                  <c:v>1</c:v>
                </c:pt>
                <c:pt idx="18">
                  <c:v>7</c:v>
                </c:pt>
                <c:pt idx="19">
                  <c:v>18</c:v>
                </c:pt>
                <c:pt idx="20">
                  <c:v>3</c:v>
                </c:pt>
                <c:pt idx="21">
                  <c:v>305</c:v>
                </c:pt>
                <c:pt idx="22">
                  <c:v>13</c:v>
                </c:pt>
                <c:pt idx="23">
                  <c:v>43</c:v>
                </c:pt>
                <c:pt idx="24">
                  <c:v>35</c:v>
                </c:pt>
                <c:pt idx="25">
                  <c:v>168</c:v>
                </c:pt>
                <c:pt idx="26">
                  <c:v>51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3055"/>
        <c:axId val="35314206"/>
      </c:barChart>
      <c:catAx>
        <c:axId val="14030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14206"/>
        <c:crosses val="autoZero"/>
        <c:auto val="1"/>
        <c:lblAlgn val="ctr"/>
        <c:lblOffset val="100"/>
        <c:noMultiLvlLbl val="0"/>
      </c:catAx>
      <c:valAx>
        <c:axId val="353142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30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296140</c:v>
                </c:pt>
                <c:pt idx="2">
                  <c:v>712066</c:v>
                </c:pt>
                <c:pt idx="3">
                  <c:v>221</c:v>
                </c:pt>
                <c:pt idx="4">
                  <c:v>4683664</c:v>
                </c:pt>
                <c:pt idx="5">
                  <c:v>375538</c:v>
                </c:pt>
                <c:pt idx="6">
                  <c:v>7110986</c:v>
                </c:pt>
                <c:pt idx="7">
                  <c:v>3970014</c:v>
                </c:pt>
                <c:pt idx="8">
                  <c:v>234842</c:v>
                </c:pt>
                <c:pt idx="9">
                  <c:v>158289</c:v>
                </c:pt>
                <c:pt idx="10">
                  <c:v>1739</c:v>
                </c:pt>
                <c:pt idx="11">
                  <c:v>1418559</c:v>
                </c:pt>
                <c:pt idx="12">
                  <c:v>10908</c:v>
                </c:pt>
                <c:pt idx="13">
                  <c:v>34192</c:v>
                </c:pt>
                <c:pt idx="14">
                  <c:v>36103</c:v>
                </c:pt>
                <c:pt idx="15">
                  <c:v>2291998</c:v>
                </c:pt>
                <c:pt idx="16">
                  <c:v>576335</c:v>
                </c:pt>
                <c:pt idx="17">
                  <c:v>0</c:v>
                </c:pt>
                <c:pt idx="18">
                  <c:v>425105</c:v>
                </c:pt>
                <c:pt idx="19">
                  <c:v>181338</c:v>
                </c:pt>
                <c:pt idx="20">
                  <c:v>1089</c:v>
                </c:pt>
                <c:pt idx="21">
                  <c:v>4881507</c:v>
                </c:pt>
                <c:pt idx="22">
                  <c:v>179977</c:v>
                </c:pt>
                <c:pt idx="23">
                  <c:v>10821</c:v>
                </c:pt>
                <c:pt idx="24">
                  <c:v>79067</c:v>
                </c:pt>
                <c:pt idx="25">
                  <c:v>1143591</c:v>
                </c:pt>
                <c:pt idx="26">
                  <c:v>186597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255183</c:v>
                </c:pt>
                <c:pt idx="2">
                  <c:v>772950</c:v>
                </c:pt>
                <c:pt idx="3">
                  <c:v>0</c:v>
                </c:pt>
                <c:pt idx="4">
                  <c:v>4354635</c:v>
                </c:pt>
                <c:pt idx="5">
                  <c:v>402021</c:v>
                </c:pt>
                <c:pt idx="6">
                  <c:v>7147771</c:v>
                </c:pt>
                <c:pt idx="7">
                  <c:v>3683553</c:v>
                </c:pt>
                <c:pt idx="8">
                  <c:v>193913</c:v>
                </c:pt>
                <c:pt idx="9">
                  <c:v>108547</c:v>
                </c:pt>
                <c:pt idx="10">
                  <c:v>743</c:v>
                </c:pt>
                <c:pt idx="11">
                  <c:v>1351692</c:v>
                </c:pt>
                <c:pt idx="12">
                  <c:v>10047</c:v>
                </c:pt>
                <c:pt idx="13">
                  <c:v>31104</c:v>
                </c:pt>
                <c:pt idx="14">
                  <c:v>40895</c:v>
                </c:pt>
                <c:pt idx="15">
                  <c:v>2110355</c:v>
                </c:pt>
                <c:pt idx="16">
                  <c:v>499774</c:v>
                </c:pt>
                <c:pt idx="17">
                  <c:v>765</c:v>
                </c:pt>
                <c:pt idx="18">
                  <c:v>523596</c:v>
                </c:pt>
                <c:pt idx="19">
                  <c:v>169870</c:v>
                </c:pt>
                <c:pt idx="20">
                  <c:v>665</c:v>
                </c:pt>
                <c:pt idx="21">
                  <c:v>4433952</c:v>
                </c:pt>
                <c:pt idx="22">
                  <c:v>189426</c:v>
                </c:pt>
                <c:pt idx="23">
                  <c:v>12975</c:v>
                </c:pt>
                <c:pt idx="24">
                  <c:v>85231</c:v>
                </c:pt>
                <c:pt idx="25">
                  <c:v>1134419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32169"/>
        <c:axId val="19379986"/>
      </c:barChart>
      <c:catAx>
        <c:axId val="177321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79986"/>
        <c:crosses val="autoZero"/>
        <c:auto val="1"/>
        <c:lblAlgn val="ctr"/>
        <c:lblOffset val="100"/>
        <c:noMultiLvlLbl val="0"/>
      </c:catAx>
      <c:valAx>
        <c:axId val="19379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321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123798</c:v>
                </c:pt>
                <c:pt idx="2">
                  <c:v>700425</c:v>
                </c:pt>
                <c:pt idx="3">
                  <c:v>0</c:v>
                </c:pt>
                <c:pt idx="4">
                  <c:v>4683664</c:v>
                </c:pt>
                <c:pt idx="5">
                  <c:v>30364</c:v>
                </c:pt>
                <c:pt idx="6">
                  <c:v>5331294</c:v>
                </c:pt>
                <c:pt idx="7">
                  <c:v>1336598</c:v>
                </c:pt>
                <c:pt idx="8">
                  <c:v>116769</c:v>
                </c:pt>
                <c:pt idx="9">
                  <c:v>0</c:v>
                </c:pt>
                <c:pt idx="10">
                  <c:v>0</c:v>
                </c:pt>
                <c:pt idx="11">
                  <c:v>1411346</c:v>
                </c:pt>
                <c:pt idx="12">
                  <c:v>0</c:v>
                </c:pt>
                <c:pt idx="13">
                  <c:v>0</c:v>
                </c:pt>
                <c:pt idx="14">
                  <c:v>34088</c:v>
                </c:pt>
                <c:pt idx="15">
                  <c:v>1078638</c:v>
                </c:pt>
                <c:pt idx="16">
                  <c:v>256354</c:v>
                </c:pt>
                <c:pt idx="17">
                  <c:v>0</c:v>
                </c:pt>
                <c:pt idx="18">
                  <c:v>421712</c:v>
                </c:pt>
                <c:pt idx="19">
                  <c:v>156353</c:v>
                </c:pt>
                <c:pt idx="20">
                  <c:v>5</c:v>
                </c:pt>
                <c:pt idx="21">
                  <c:v>3974809</c:v>
                </c:pt>
                <c:pt idx="22">
                  <c:v>155628</c:v>
                </c:pt>
                <c:pt idx="23">
                  <c:v>0</c:v>
                </c:pt>
                <c:pt idx="24">
                  <c:v>0</c:v>
                </c:pt>
                <c:pt idx="25">
                  <c:v>608534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98916</c:v>
                </c:pt>
                <c:pt idx="2">
                  <c:v>764812</c:v>
                </c:pt>
                <c:pt idx="3">
                  <c:v>0</c:v>
                </c:pt>
                <c:pt idx="4">
                  <c:v>4354635</c:v>
                </c:pt>
                <c:pt idx="5">
                  <c:v>25528</c:v>
                </c:pt>
                <c:pt idx="6">
                  <c:v>5460670</c:v>
                </c:pt>
                <c:pt idx="7">
                  <c:v>1310539</c:v>
                </c:pt>
                <c:pt idx="8">
                  <c:v>98937</c:v>
                </c:pt>
                <c:pt idx="9">
                  <c:v>0</c:v>
                </c:pt>
                <c:pt idx="10">
                  <c:v>0</c:v>
                </c:pt>
                <c:pt idx="11">
                  <c:v>1348987</c:v>
                </c:pt>
                <c:pt idx="12">
                  <c:v>0</c:v>
                </c:pt>
                <c:pt idx="13">
                  <c:v>0</c:v>
                </c:pt>
                <c:pt idx="14">
                  <c:v>39851</c:v>
                </c:pt>
                <c:pt idx="15">
                  <c:v>1125395</c:v>
                </c:pt>
                <c:pt idx="16">
                  <c:v>258490</c:v>
                </c:pt>
                <c:pt idx="17">
                  <c:v>0</c:v>
                </c:pt>
                <c:pt idx="18">
                  <c:v>518195</c:v>
                </c:pt>
                <c:pt idx="19">
                  <c:v>144188</c:v>
                </c:pt>
                <c:pt idx="20">
                  <c:v>2</c:v>
                </c:pt>
                <c:pt idx="21">
                  <c:v>3752816</c:v>
                </c:pt>
                <c:pt idx="22">
                  <c:v>164110</c:v>
                </c:pt>
                <c:pt idx="23">
                  <c:v>0</c:v>
                </c:pt>
                <c:pt idx="24">
                  <c:v>0</c:v>
                </c:pt>
                <c:pt idx="25">
                  <c:v>605875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80590"/>
        <c:axId val="50961507"/>
      </c:barChart>
      <c:catAx>
        <c:axId val="23680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1507"/>
        <c:crosses val="autoZero"/>
        <c:auto val="1"/>
        <c:lblAlgn val="ctr"/>
        <c:lblOffset val="100"/>
        <c:noMultiLvlLbl val="0"/>
      </c:catAx>
      <c:valAx>
        <c:axId val="509615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80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172342</c:v>
                </c:pt>
                <c:pt idx="2">
                  <c:v>11641</c:v>
                </c:pt>
                <c:pt idx="3">
                  <c:v>221</c:v>
                </c:pt>
                <c:pt idx="4">
                  <c:v>0</c:v>
                </c:pt>
                <c:pt idx="5">
                  <c:v>345174</c:v>
                </c:pt>
                <c:pt idx="6">
                  <c:v>1779692</c:v>
                </c:pt>
                <c:pt idx="7">
                  <c:v>2633416</c:v>
                </c:pt>
                <c:pt idx="8">
                  <c:v>118073</c:v>
                </c:pt>
                <c:pt idx="9">
                  <c:v>158289</c:v>
                </c:pt>
                <c:pt idx="10">
                  <c:v>1739</c:v>
                </c:pt>
                <c:pt idx="11">
                  <c:v>7213</c:v>
                </c:pt>
                <c:pt idx="12">
                  <c:v>10908</c:v>
                </c:pt>
                <c:pt idx="13">
                  <c:v>34192</c:v>
                </c:pt>
                <c:pt idx="14">
                  <c:v>2015</c:v>
                </c:pt>
                <c:pt idx="15">
                  <c:v>1213360</c:v>
                </c:pt>
                <c:pt idx="16">
                  <c:v>319981</c:v>
                </c:pt>
                <c:pt idx="17">
                  <c:v>0</c:v>
                </c:pt>
                <c:pt idx="18">
                  <c:v>3393</c:v>
                </c:pt>
                <c:pt idx="19">
                  <c:v>24985</c:v>
                </c:pt>
                <c:pt idx="20">
                  <c:v>1084</c:v>
                </c:pt>
                <c:pt idx="21">
                  <c:v>906698</c:v>
                </c:pt>
                <c:pt idx="22">
                  <c:v>24349</c:v>
                </c:pt>
                <c:pt idx="23">
                  <c:v>10821</c:v>
                </c:pt>
                <c:pt idx="24">
                  <c:v>79067</c:v>
                </c:pt>
                <c:pt idx="25">
                  <c:v>535057</c:v>
                </c:pt>
                <c:pt idx="26">
                  <c:v>186597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156267</c:v>
                </c:pt>
                <c:pt idx="2">
                  <c:v>8138</c:v>
                </c:pt>
                <c:pt idx="3">
                  <c:v>0</c:v>
                </c:pt>
                <c:pt idx="4">
                  <c:v>0</c:v>
                </c:pt>
                <c:pt idx="5">
                  <c:v>376493</c:v>
                </c:pt>
                <c:pt idx="6">
                  <c:v>1687101</c:v>
                </c:pt>
                <c:pt idx="7">
                  <c:v>2373014</c:v>
                </c:pt>
                <c:pt idx="8">
                  <c:v>94976</c:v>
                </c:pt>
                <c:pt idx="9">
                  <c:v>108547</c:v>
                </c:pt>
                <c:pt idx="10">
                  <c:v>743</c:v>
                </c:pt>
                <c:pt idx="11">
                  <c:v>2705</c:v>
                </c:pt>
                <c:pt idx="12">
                  <c:v>10047</c:v>
                </c:pt>
                <c:pt idx="13">
                  <c:v>31104</c:v>
                </c:pt>
                <c:pt idx="14">
                  <c:v>1044</c:v>
                </c:pt>
                <c:pt idx="15">
                  <c:v>984960</c:v>
                </c:pt>
                <c:pt idx="16">
                  <c:v>241284</c:v>
                </c:pt>
                <c:pt idx="17">
                  <c:v>765</c:v>
                </c:pt>
                <c:pt idx="18">
                  <c:v>5401</c:v>
                </c:pt>
                <c:pt idx="19">
                  <c:v>25682</c:v>
                </c:pt>
                <c:pt idx="20">
                  <c:v>663</c:v>
                </c:pt>
                <c:pt idx="21">
                  <c:v>681136</c:v>
                </c:pt>
                <c:pt idx="22">
                  <c:v>25316</c:v>
                </c:pt>
                <c:pt idx="23">
                  <c:v>12975</c:v>
                </c:pt>
                <c:pt idx="24">
                  <c:v>85231</c:v>
                </c:pt>
                <c:pt idx="25">
                  <c:v>528544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09681"/>
        <c:axId val="26702842"/>
      </c:barChart>
      <c:catAx>
        <c:axId val="215096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02842"/>
        <c:crosses val="autoZero"/>
        <c:auto val="1"/>
        <c:lblAlgn val="ctr"/>
        <c:lblOffset val="100"/>
        <c:noMultiLvlLbl val="0"/>
      </c:catAx>
      <c:valAx>
        <c:axId val="267028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096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45652</c:v>
                </c:pt>
                <c:pt idx="2">
                  <c:v>184677</c:v>
                </c:pt>
                <c:pt idx="3">
                  <c:v>0</c:v>
                </c:pt>
                <c:pt idx="4">
                  <c:v>1039509</c:v>
                </c:pt>
                <c:pt idx="5">
                  <c:v>17426</c:v>
                </c:pt>
                <c:pt idx="6">
                  <c:v>920583</c:v>
                </c:pt>
                <c:pt idx="7">
                  <c:v>413198</c:v>
                </c:pt>
                <c:pt idx="8">
                  <c:v>48648</c:v>
                </c:pt>
                <c:pt idx="9">
                  <c:v>0</c:v>
                </c:pt>
                <c:pt idx="10">
                  <c:v>0</c:v>
                </c:pt>
                <c:pt idx="11">
                  <c:v>349874</c:v>
                </c:pt>
                <c:pt idx="12">
                  <c:v>0</c:v>
                </c:pt>
                <c:pt idx="13">
                  <c:v>0</c:v>
                </c:pt>
                <c:pt idx="14">
                  <c:v>20245</c:v>
                </c:pt>
                <c:pt idx="15">
                  <c:v>456485</c:v>
                </c:pt>
                <c:pt idx="16">
                  <c:v>57112</c:v>
                </c:pt>
                <c:pt idx="17">
                  <c:v>0</c:v>
                </c:pt>
                <c:pt idx="18">
                  <c:v>101940</c:v>
                </c:pt>
                <c:pt idx="19">
                  <c:v>39517</c:v>
                </c:pt>
                <c:pt idx="20">
                  <c:v>0</c:v>
                </c:pt>
                <c:pt idx="21">
                  <c:v>1291149</c:v>
                </c:pt>
                <c:pt idx="22">
                  <c:v>69301</c:v>
                </c:pt>
                <c:pt idx="23">
                  <c:v>0</c:v>
                </c:pt>
                <c:pt idx="24">
                  <c:v>0</c:v>
                </c:pt>
                <c:pt idx="25">
                  <c:v>165602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32366</c:v>
                </c:pt>
                <c:pt idx="2">
                  <c:v>196304</c:v>
                </c:pt>
                <c:pt idx="3">
                  <c:v>0</c:v>
                </c:pt>
                <c:pt idx="4">
                  <c:v>969284</c:v>
                </c:pt>
                <c:pt idx="5">
                  <c:v>14460</c:v>
                </c:pt>
                <c:pt idx="6">
                  <c:v>925860</c:v>
                </c:pt>
                <c:pt idx="7">
                  <c:v>384411</c:v>
                </c:pt>
                <c:pt idx="8">
                  <c:v>41346</c:v>
                </c:pt>
                <c:pt idx="9">
                  <c:v>0</c:v>
                </c:pt>
                <c:pt idx="10">
                  <c:v>0</c:v>
                </c:pt>
                <c:pt idx="11">
                  <c:v>330373</c:v>
                </c:pt>
                <c:pt idx="12">
                  <c:v>0</c:v>
                </c:pt>
                <c:pt idx="13">
                  <c:v>0</c:v>
                </c:pt>
                <c:pt idx="14">
                  <c:v>22908</c:v>
                </c:pt>
                <c:pt idx="15">
                  <c:v>469134</c:v>
                </c:pt>
                <c:pt idx="16">
                  <c:v>57068</c:v>
                </c:pt>
                <c:pt idx="17">
                  <c:v>0</c:v>
                </c:pt>
                <c:pt idx="18">
                  <c:v>121792</c:v>
                </c:pt>
                <c:pt idx="19">
                  <c:v>38281</c:v>
                </c:pt>
                <c:pt idx="20">
                  <c:v>0</c:v>
                </c:pt>
                <c:pt idx="21">
                  <c:v>1208246</c:v>
                </c:pt>
                <c:pt idx="22">
                  <c:v>71280</c:v>
                </c:pt>
                <c:pt idx="23">
                  <c:v>0</c:v>
                </c:pt>
                <c:pt idx="24">
                  <c:v>0</c:v>
                </c:pt>
                <c:pt idx="25">
                  <c:v>164441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79758"/>
        <c:axId val="25415989"/>
      </c:barChart>
      <c:catAx>
        <c:axId val="113797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15989"/>
        <c:crosses val="autoZero"/>
        <c:auto val="1"/>
        <c:lblAlgn val="ctr"/>
        <c:lblOffset val="100"/>
        <c:noMultiLvlLbl val="0"/>
      </c:catAx>
      <c:valAx>
        <c:axId val="254159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97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6738</c:v>
                </c:pt>
                <c:pt idx="2">
                  <c:v>2615</c:v>
                </c:pt>
                <c:pt idx="3">
                  <c:v>0</c:v>
                </c:pt>
                <c:pt idx="4">
                  <c:v>4200</c:v>
                </c:pt>
                <c:pt idx="5">
                  <c:v>55112</c:v>
                </c:pt>
                <c:pt idx="6">
                  <c:v>88372</c:v>
                </c:pt>
                <c:pt idx="7">
                  <c:v>467669</c:v>
                </c:pt>
                <c:pt idx="8">
                  <c:v>13765</c:v>
                </c:pt>
                <c:pt idx="9">
                  <c:v>301</c:v>
                </c:pt>
                <c:pt idx="10">
                  <c:v>106</c:v>
                </c:pt>
                <c:pt idx="11">
                  <c:v>1326</c:v>
                </c:pt>
                <c:pt idx="12">
                  <c:v>3253</c:v>
                </c:pt>
                <c:pt idx="13">
                  <c:v>356</c:v>
                </c:pt>
                <c:pt idx="14">
                  <c:v>22900</c:v>
                </c:pt>
                <c:pt idx="15">
                  <c:v>310248</c:v>
                </c:pt>
                <c:pt idx="16">
                  <c:v>89597</c:v>
                </c:pt>
                <c:pt idx="17">
                  <c:v>306</c:v>
                </c:pt>
                <c:pt idx="18">
                  <c:v>1726</c:v>
                </c:pt>
                <c:pt idx="19">
                  <c:v>2168</c:v>
                </c:pt>
                <c:pt idx="20">
                  <c:v>135524</c:v>
                </c:pt>
                <c:pt idx="21">
                  <c:v>58721</c:v>
                </c:pt>
                <c:pt idx="22">
                  <c:v>252236</c:v>
                </c:pt>
                <c:pt idx="23">
                  <c:v>9391</c:v>
                </c:pt>
                <c:pt idx="24">
                  <c:v>156249</c:v>
                </c:pt>
                <c:pt idx="25">
                  <c:v>335920</c:v>
                </c:pt>
                <c:pt idx="26">
                  <c:v>434971</c:v>
                </c:pt>
                <c:pt idx="2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3346</c:v>
                </c:pt>
                <c:pt idx="2">
                  <c:v>3758</c:v>
                </c:pt>
                <c:pt idx="3">
                  <c:v>0</c:v>
                </c:pt>
                <c:pt idx="4">
                  <c:v>3293</c:v>
                </c:pt>
                <c:pt idx="5">
                  <c:v>22176</c:v>
                </c:pt>
                <c:pt idx="6">
                  <c:v>82060</c:v>
                </c:pt>
                <c:pt idx="7">
                  <c:v>467825</c:v>
                </c:pt>
                <c:pt idx="8">
                  <c:v>17914</c:v>
                </c:pt>
                <c:pt idx="9">
                  <c:v>2049</c:v>
                </c:pt>
                <c:pt idx="10">
                  <c:v>265</c:v>
                </c:pt>
                <c:pt idx="11">
                  <c:v>1500</c:v>
                </c:pt>
                <c:pt idx="12">
                  <c:v>0</c:v>
                </c:pt>
                <c:pt idx="13">
                  <c:v>16</c:v>
                </c:pt>
                <c:pt idx="14">
                  <c:v>10621</c:v>
                </c:pt>
                <c:pt idx="15">
                  <c:v>217841</c:v>
                </c:pt>
                <c:pt idx="16">
                  <c:v>60409</c:v>
                </c:pt>
                <c:pt idx="17">
                  <c:v>293</c:v>
                </c:pt>
                <c:pt idx="18">
                  <c:v>12079</c:v>
                </c:pt>
                <c:pt idx="19">
                  <c:v>1584</c:v>
                </c:pt>
                <c:pt idx="20">
                  <c:v>158002</c:v>
                </c:pt>
                <c:pt idx="21">
                  <c:v>53607</c:v>
                </c:pt>
                <c:pt idx="22">
                  <c:v>241353</c:v>
                </c:pt>
                <c:pt idx="23">
                  <c:v>5088</c:v>
                </c:pt>
                <c:pt idx="24">
                  <c:v>146297</c:v>
                </c:pt>
                <c:pt idx="25">
                  <c:v>378029</c:v>
                </c:pt>
                <c:pt idx="26">
                  <c:v>420115</c:v>
                </c:pt>
                <c:pt idx="2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699980"/>
        <c:axId val="8832648"/>
      </c:barChart>
      <c:catAx>
        <c:axId val="276999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32648"/>
        <c:crosses val="autoZero"/>
        <c:auto val="1"/>
        <c:lblAlgn val="ctr"/>
        <c:lblOffset val="100"/>
        <c:noMultiLvlLbl val="0"/>
      </c:catAx>
      <c:valAx>
        <c:axId val="88326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999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5779786</c:v>
                </c:pt>
                <c:pt idx="1">
                  <c:v>421682</c:v>
                </c:pt>
                <c:pt idx="2">
                  <c:v>649297</c:v>
                </c:pt>
                <c:pt idx="3">
                  <c:v>1270854</c:v>
                </c:pt>
                <c:pt idx="4">
                  <c:v>11630534</c:v>
                </c:pt>
                <c:pt idx="5">
                  <c:v>657330</c:v>
                </c:pt>
                <c:pt idx="6">
                  <c:v>218285</c:v>
                </c:pt>
                <c:pt idx="7">
                  <c:v>12295504</c:v>
                </c:pt>
                <c:pt idx="8">
                  <c:v>13918067</c:v>
                </c:pt>
                <c:pt idx="9">
                  <c:v>15786103</c:v>
                </c:pt>
                <c:pt idx="10">
                  <c:v>8671619</c:v>
                </c:pt>
                <c:pt idx="11">
                  <c:v>246299</c:v>
                </c:pt>
                <c:pt idx="12">
                  <c:v>3076669</c:v>
                </c:pt>
                <c:pt idx="13">
                  <c:v>7537674</c:v>
                </c:pt>
                <c:pt idx="14">
                  <c:v>10177136</c:v>
                </c:pt>
                <c:pt idx="15">
                  <c:v>1200262</c:v>
                </c:pt>
                <c:pt idx="16">
                  <c:v>613532</c:v>
                </c:pt>
                <c:pt idx="17">
                  <c:v>958905</c:v>
                </c:pt>
                <c:pt idx="18">
                  <c:v>92</c:v>
                </c:pt>
                <c:pt idx="19">
                  <c:v>867100</c:v>
                </c:pt>
                <c:pt idx="20">
                  <c:v>1484979</c:v>
                </c:pt>
                <c:pt idx="21">
                  <c:v>736949</c:v>
                </c:pt>
                <c:pt idx="22">
                  <c:v>1943317</c:v>
                </c:pt>
                <c:pt idx="23">
                  <c:v>1329372</c:v>
                </c:pt>
                <c:pt idx="24">
                  <c:v>13589235</c:v>
                </c:pt>
                <c:pt idx="25">
                  <c:v>11238721</c:v>
                </c:pt>
                <c:pt idx="26">
                  <c:v>1217750</c:v>
                </c:pt>
                <c:pt idx="27">
                  <c:v>534724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D69-B4F2-5727B74F277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6137495</c:v>
                </c:pt>
                <c:pt idx="1">
                  <c:v>605126</c:v>
                </c:pt>
                <c:pt idx="2">
                  <c:v>600158</c:v>
                </c:pt>
                <c:pt idx="3">
                  <c:v>1397330</c:v>
                </c:pt>
                <c:pt idx="4">
                  <c:v>11781047</c:v>
                </c:pt>
                <c:pt idx="5">
                  <c:v>752867</c:v>
                </c:pt>
                <c:pt idx="6">
                  <c:v>327172</c:v>
                </c:pt>
                <c:pt idx="7">
                  <c:v>11336834</c:v>
                </c:pt>
                <c:pt idx="8">
                  <c:v>15254225</c:v>
                </c:pt>
                <c:pt idx="9">
                  <c:v>16358284</c:v>
                </c:pt>
                <c:pt idx="10">
                  <c:v>8397953</c:v>
                </c:pt>
                <c:pt idx="11">
                  <c:v>197634</c:v>
                </c:pt>
                <c:pt idx="12">
                  <c:v>2973111</c:v>
                </c:pt>
                <c:pt idx="13">
                  <c:v>6671805</c:v>
                </c:pt>
                <c:pt idx="14">
                  <c:v>11427530</c:v>
                </c:pt>
                <c:pt idx="15">
                  <c:v>1367490</c:v>
                </c:pt>
                <c:pt idx="16">
                  <c:v>790603</c:v>
                </c:pt>
                <c:pt idx="17">
                  <c:v>1149182</c:v>
                </c:pt>
                <c:pt idx="18">
                  <c:v>16</c:v>
                </c:pt>
                <c:pt idx="19">
                  <c:v>941116</c:v>
                </c:pt>
                <c:pt idx="20">
                  <c:v>1416345</c:v>
                </c:pt>
                <c:pt idx="21">
                  <c:v>627646</c:v>
                </c:pt>
                <c:pt idx="22">
                  <c:v>2123221</c:v>
                </c:pt>
                <c:pt idx="23">
                  <c:v>1409639</c:v>
                </c:pt>
                <c:pt idx="24">
                  <c:v>15479526</c:v>
                </c:pt>
                <c:pt idx="25">
                  <c:v>10680876</c:v>
                </c:pt>
                <c:pt idx="26">
                  <c:v>1204801</c:v>
                </c:pt>
                <c:pt idx="27">
                  <c:v>509341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4-4D69-B4F2-5727B74F2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11765"/>
        <c:axId val="61255250"/>
      </c:barChart>
      <c:catAx>
        <c:axId val="15611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55250"/>
        <c:crosses val="autoZero"/>
        <c:auto val="1"/>
        <c:lblAlgn val="ctr"/>
        <c:lblOffset val="100"/>
        <c:noMultiLvlLbl val="0"/>
      </c:catAx>
      <c:valAx>
        <c:axId val="612552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11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3846283</c:v>
                </c:pt>
                <c:pt idx="1">
                  <c:v>2000</c:v>
                </c:pt>
                <c:pt idx="2">
                  <c:v>27661</c:v>
                </c:pt>
                <c:pt idx="3">
                  <c:v>200747</c:v>
                </c:pt>
                <c:pt idx="4">
                  <c:v>7746927</c:v>
                </c:pt>
                <c:pt idx="5">
                  <c:v>29638</c:v>
                </c:pt>
                <c:pt idx="6">
                  <c:v>157109</c:v>
                </c:pt>
                <c:pt idx="7">
                  <c:v>5065480</c:v>
                </c:pt>
                <c:pt idx="8">
                  <c:v>9894471</c:v>
                </c:pt>
                <c:pt idx="9">
                  <c:v>12599888</c:v>
                </c:pt>
                <c:pt idx="10">
                  <c:v>4172584</c:v>
                </c:pt>
                <c:pt idx="11">
                  <c:v>245176</c:v>
                </c:pt>
                <c:pt idx="12">
                  <c:v>1443411</c:v>
                </c:pt>
                <c:pt idx="13">
                  <c:v>705413</c:v>
                </c:pt>
                <c:pt idx="14">
                  <c:v>8292193</c:v>
                </c:pt>
                <c:pt idx="15">
                  <c:v>708513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544795</c:v>
                </c:pt>
                <c:pt idx="20">
                  <c:v>0</c:v>
                </c:pt>
                <c:pt idx="21">
                  <c:v>293637</c:v>
                </c:pt>
                <c:pt idx="22">
                  <c:v>114240</c:v>
                </c:pt>
                <c:pt idx="23">
                  <c:v>296668</c:v>
                </c:pt>
                <c:pt idx="24">
                  <c:v>8972969</c:v>
                </c:pt>
                <c:pt idx="25">
                  <c:v>1798316</c:v>
                </c:pt>
                <c:pt idx="26">
                  <c:v>19531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5-4B52-B52B-BEC8BA428DE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3851074</c:v>
                </c:pt>
                <c:pt idx="1">
                  <c:v>7301</c:v>
                </c:pt>
                <c:pt idx="2">
                  <c:v>44871</c:v>
                </c:pt>
                <c:pt idx="3">
                  <c:v>185607</c:v>
                </c:pt>
                <c:pt idx="4">
                  <c:v>8156286</c:v>
                </c:pt>
                <c:pt idx="5">
                  <c:v>35498</c:v>
                </c:pt>
                <c:pt idx="6">
                  <c:v>258397</c:v>
                </c:pt>
                <c:pt idx="7">
                  <c:v>4176110</c:v>
                </c:pt>
                <c:pt idx="8">
                  <c:v>11226934</c:v>
                </c:pt>
                <c:pt idx="9">
                  <c:v>12348683</c:v>
                </c:pt>
                <c:pt idx="10">
                  <c:v>4051327</c:v>
                </c:pt>
                <c:pt idx="11">
                  <c:v>196109</c:v>
                </c:pt>
                <c:pt idx="12">
                  <c:v>1354159</c:v>
                </c:pt>
                <c:pt idx="13">
                  <c:v>916232</c:v>
                </c:pt>
                <c:pt idx="14">
                  <c:v>9059767</c:v>
                </c:pt>
                <c:pt idx="15">
                  <c:v>935994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650437</c:v>
                </c:pt>
                <c:pt idx="20">
                  <c:v>0</c:v>
                </c:pt>
                <c:pt idx="21">
                  <c:v>266201</c:v>
                </c:pt>
                <c:pt idx="22">
                  <c:v>110949</c:v>
                </c:pt>
                <c:pt idx="23">
                  <c:v>376203</c:v>
                </c:pt>
                <c:pt idx="24">
                  <c:v>9473669</c:v>
                </c:pt>
                <c:pt idx="25">
                  <c:v>1568132</c:v>
                </c:pt>
                <c:pt idx="26">
                  <c:v>21000</c:v>
                </c:pt>
                <c:pt idx="27">
                  <c:v>185329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5-4B52-B52B-BEC8BA42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33824"/>
        <c:axId val="56318316"/>
      </c:barChart>
      <c:catAx>
        <c:axId val="19033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18316"/>
        <c:crosses val="autoZero"/>
        <c:auto val="1"/>
        <c:lblAlgn val="ctr"/>
        <c:lblOffset val="100"/>
        <c:noMultiLvlLbl val="0"/>
      </c:catAx>
      <c:valAx>
        <c:axId val="563183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338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1711128</c:v>
                </c:pt>
                <c:pt idx="1">
                  <c:v>292295</c:v>
                </c:pt>
                <c:pt idx="2">
                  <c:v>164268</c:v>
                </c:pt>
                <c:pt idx="3">
                  <c:v>1004793</c:v>
                </c:pt>
                <c:pt idx="4">
                  <c:v>114621</c:v>
                </c:pt>
                <c:pt idx="5">
                  <c:v>573349</c:v>
                </c:pt>
                <c:pt idx="6">
                  <c:v>52444</c:v>
                </c:pt>
                <c:pt idx="7">
                  <c:v>1607825</c:v>
                </c:pt>
                <c:pt idx="8">
                  <c:v>1428368</c:v>
                </c:pt>
                <c:pt idx="9">
                  <c:v>2844506</c:v>
                </c:pt>
                <c:pt idx="10">
                  <c:v>4426212</c:v>
                </c:pt>
                <c:pt idx="11">
                  <c:v>0</c:v>
                </c:pt>
                <c:pt idx="12">
                  <c:v>1555863</c:v>
                </c:pt>
                <c:pt idx="13">
                  <c:v>6392346</c:v>
                </c:pt>
                <c:pt idx="14">
                  <c:v>1813750</c:v>
                </c:pt>
                <c:pt idx="15">
                  <c:v>205346</c:v>
                </c:pt>
                <c:pt idx="16">
                  <c:v>455715</c:v>
                </c:pt>
                <c:pt idx="17">
                  <c:v>659809</c:v>
                </c:pt>
                <c:pt idx="18">
                  <c:v>92</c:v>
                </c:pt>
                <c:pt idx="19">
                  <c:v>123446</c:v>
                </c:pt>
                <c:pt idx="20">
                  <c:v>589740</c:v>
                </c:pt>
                <c:pt idx="21">
                  <c:v>96259</c:v>
                </c:pt>
                <c:pt idx="22">
                  <c:v>1249015</c:v>
                </c:pt>
                <c:pt idx="23">
                  <c:v>911073</c:v>
                </c:pt>
                <c:pt idx="24">
                  <c:v>3847799</c:v>
                </c:pt>
                <c:pt idx="25">
                  <c:v>1140472</c:v>
                </c:pt>
                <c:pt idx="26">
                  <c:v>48832</c:v>
                </c:pt>
                <c:pt idx="27">
                  <c:v>117158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D-4DCB-B4B1-A3BD2005CD8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2023590</c:v>
                </c:pt>
                <c:pt idx="1">
                  <c:v>512509</c:v>
                </c:pt>
                <c:pt idx="2">
                  <c:v>171443</c:v>
                </c:pt>
                <c:pt idx="3">
                  <c:v>998057</c:v>
                </c:pt>
                <c:pt idx="4">
                  <c:v>109118</c:v>
                </c:pt>
                <c:pt idx="5">
                  <c:v>687033</c:v>
                </c:pt>
                <c:pt idx="6">
                  <c:v>55956</c:v>
                </c:pt>
                <c:pt idx="7">
                  <c:v>1686274</c:v>
                </c:pt>
                <c:pt idx="8">
                  <c:v>1424312</c:v>
                </c:pt>
                <c:pt idx="9">
                  <c:v>3691291</c:v>
                </c:pt>
                <c:pt idx="10">
                  <c:v>4222502</c:v>
                </c:pt>
                <c:pt idx="11">
                  <c:v>0</c:v>
                </c:pt>
                <c:pt idx="12">
                  <c:v>1548196</c:v>
                </c:pt>
                <c:pt idx="13">
                  <c:v>5198675</c:v>
                </c:pt>
                <c:pt idx="14">
                  <c:v>2198617</c:v>
                </c:pt>
                <c:pt idx="15">
                  <c:v>164002</c:v>
                </c:pt>
                <c:pt idx="16">
                  <c:v>599795</c:v>
                </c:pt>
                <c:pt idx="17">
                  <c:v>889487</c:v>
                </c:pt>
                <c:pt idx="18">
                  <c:v>0</c:v>
                </c:pt>
                <c:pt idx="19">
                  <c:v>116080</c:v>
                </c:pt>
                <c:pt idx="20">
                  <c:v>487872</c:v>
                </c:pt>
                <c:pt idx="21">
                  <c:v>88161</c:v>
                </c:pt>
                <c:pt idx="22">
                  <c:v>1468128</c:v>
                </c:pt>
                <c:pt idx="23">
                  <c:v>907055</c:v>
                </c:pt>
                <c:pt idx="24">
                  <c:v>5315333</c:v>
                </c:pt>
                <c:pt idx="25">
                  <c:v>1338215</c:v>
                </c:pt>
                <c:pt idx="26">
                  <c:v>48536</c:v>
                </c:pt>
                <c:pt idx="27">
                  <c:v>159530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D-4DCB-B4B1-A3BD2005C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93457"/>
        <c:axId val="36807585"/>
      </c:barChart>
      <c:catAx>
        <c:axId val="91934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07585"/>
        <c:crosses val="autoZero"/>
        <c:auto val="1"/>
        <c:lblAlgn val="ctr"/>
        <c:lblOffset val="100"/>
        <c:noMultiLvlLbl val="0"/>
      </c:catAx>
      <c:valAx>
        <c:axId val="368075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934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6250494</c:v>
                </c:pt>
                <c:pt idx="1">
                  <c:v>36260</c:v>
                </c:pt>
                <c:pt idx="2">
                  <c:v>61900</c:v>
                </c:pt>
                <c:pt idx="3">
                  <c:v>399238</c:v>
                </c:pt>
                <c:pt idx="4">
                  <c:v>18994490</c:v>
                </c:pt>
                <c:pt idx="5">
                  <c:v>641170</c:v>
                </c:pt>
                <c:pt idx="6">
                  <c:v>1112992</c:v>
                </c:pt>
                <c:pt idx="7">
                  <c:v>11142786</c:v>
                </c:pt>
                <c:pt idx="8">
                  <c:v>12503570</c:v>
                </c:pt>
                <c:pt idx="9">
                  <c:v>17094141</c:v>
                </c:pt>
                <c:pt idx="10">
                  <c:v>6032638</c:v>
                </c:pt>
                <c:pt idx="11">
                  <c:v>484747</c:v>
                </c:pt>
                <c:pt idx="12">
                  <c:v>1580657</c:v>
                </c:pt>
                <c:pt idx="13">
                  <c:v>1030958</c:v>
                </c:pt>
                <c:pt idx="14">
                  <c:v>14738886</c:v>
                </c:pt>
                <c:pt idx="15">
                  <c:v>7162876</c:v>
                </c:pt>
                <c:pt idx="16">
                  <c:v>52157</c:v>
                </c:pt>
                <c:pt idx="17">
                  <c:v>0</c:v>
                </c:pt>
                <c:pt idx="18">
                  <c:v>44368</c:v>
                </c:pt>
                <c:pt idx="19">
                  <c:v>956661</c:v>
                </c:pt>
                <c:pt idx="20">
                  <c:v>0</c:v>
                </c:pt>
                <c:pt idx="21">
                  <c:v>2199170</c:v>
                </c:pt>
                <c:pt idx="22">
                  <c:v>150610</c:v>
                </c:pt>
                <c:pt idx="23">
                  <c:v>325148</c:v>
                </c:pt>
                <c:pt idx="24">
                  <c:v>12439195</c:v>
                </c:pt>
                <c:pt idx="25">
                  <c:v>2487792</c:v>
                </c:pt>
                <c:pt idx="26">
                  <c:v>19535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6707633</c:v>
                </c:pt>
                <c:pt idx="1">
                  <c:v>40622</c:v>
                </c:pt>
                <c:pt idx="2">
                  <c:v>101691</c:v>
                </c:pt>
                <c:pt idx="3">
                  <c:v>421647</c:v>
                </c:pt>
                <c:pt idx="4">
                  <c:v>19777001</c:v>
                </c:pt>
                <c:pt idx="5">
                  <c:v>445096</c:v>
                </c:pt>
                <c:pt idx="6">
                  <c:v>1114245</c:v>
                </c:pt>
                <c:pt idx="7">
                  <c:v>9307362</c:v>
                </c:pt>
                <c:pt idx="8">
                  <c:v>14859052</c:v>
                </c:pt>
                <c:pt idx="9">
                  <c:v>17675946</c:v>
                </c:pt>
                <c:pt idx="10">
                  <c:v>5991565</c:v>
                </c:pt>
                <c:pt idx="11">
                  <c:v>363553</c:v>
                </c:pt>
                <c:pt idx="12">
                  <c:v>1646539</c:v>
                </c:pt>
                <c:pt idx="13">
                  <c:v>1237320</c:v>
                </c:pt>
                <c:pt idx="14">
                  <c:v>16118124</c:v>
                </c:pt>
                <c:pt idx="15">
                  <c:v>5584686</c:v>
                </c:pt>
                <c:pt idx="16">
                  <c:v>87718</c:v>
                </c:pt>
                <c:pt idx="17">
                  <c:v>0</c:v>
                </c:pt>
                <c:pt idx="18">
                  <c:v>41221</c:v>
                </c:pt>
                <c:pt idx="19">
                  <c:v>877036</c:v>
                </c:pt>
                <c:pt idx="20">
                  <c:v>0</c:v>
                </c:pt>
                <c:pt idx="21">
                  <c:v>2493614</c:v>
                </c:pt>
                <c:pt idx="22">
                  <c:v>116080</c:v>
                </c:pt>
                <c:pt idx="23">
                  <c:v>395901</c:v>
                </c:pt>
                <c:pt idx="24">
                  <c:v>14051288</c:v>
                </c:pt>
                <c:pt idx="25">
                  <c:v>2308498</c:v>
                </c:pt>
                <c:pt idx="26">
                  <c:v>21000</c:v>
                </c:pt>
                <c:pt idx="27">
                  <c:v>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0421"/>
        <c:axId val="28654171"/>
      </c:barChart>
      <c:catAx>
        <c:axId val="31504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54171"/>
        <c:crosses val="autoZero"/>
        <c:auto val="1"/>
        <c:lblAlgn val="ctr"/>
        <c:lblOffset val="100"/>
        <c:noMultiLvlLbl val="0"/>
      </c:catAx>
      <c:valAx>
        <c:axId val="286541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04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222375</c:v>
                </c:pt>
                <c:pt idx="1">
                  <c:v>127387</c:v>
                </c:pt>
                <c:pt idx="2">
                  <c:v>457368</c:v>
                </c:pt>
                <c:pt idx="3">
                  <c:v>65314</c:v>
                </c:pt>
                <c:pt idx="4">
                  <c:v>3768986</c:v>
                </c:pt>
                <c:pt idx="5">
                  <c:v>54343</c:v>
                </c:pt>
                <c:pt idx="6">
                  <c:v>8732</c:v>
                </c:pt>
                <c:pt idx="7">
                  <c:v>5622199</c:v>
                </c:pt>
                <c:pt idx="8">
                  <c:v>2595228</c:v>
                </c:pt>
                <c:pt idx="9">
                  <c:v>341709</c:v>
                </c:pt>
                <c:pt idx="10">
                  <c:v>72823</c:v>
                </c:pt>
                <c:pt idx="11">
                  <c:v>1123</c:v>
                </c:pt>
                <c:pt idx="12">
                  <c:v>77395</c:v>
                </c:pt>
                <c:pt idx="13">
                  <c:v>439915</c:v>
                </c:pt>
                <c:pt idx="14">
                  <c:v>71193</c:v>
                </c:pt>
                <c:pt idx="15">
                  <c:v>286403</c:v>
                </c:pt>
                <c:pt idx="16">
                  <c:v>143708</c:v>
                </c:pt>
                <c:pt idx="17">
                  <c:v>299096</c:v>
                </c:pt>
                <c:pt idx="18">
                  <c:v>0</c:v>
                </c:pt>
                <c:pt idx="19">
                  <c:v>198859</c:v>
                </c:pt>
                <c:pt idx="20">
                  <c:v>895239</c:v>
                </c:pt>
                <c:pt idx="21">
                  <c:v>347053</c:v>
                </c:pt>
                <c:pt idx="22">
                  <c:v>580062</c:v>
                </c:pt>
                <c:pt idx="23">
                  <c:v>121631</c:v>
                </c:pt>
                <c:pt idx="24">
                  <c:v>768467</c:v>
                </c:pt>
                <c:pt idx="25">
                  <c:v>8299933</c:v>
                </c:pt>
                <c:pt idx="26">
                  <c:v>1149387</c:v>
                </c:pt>
                <c:pt idx="27">
                  <c:v>181720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3-49A9-BD92-D0EB3FBAC9C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262831</c:v>
                </c:pt>
                <c:pt idx="1">
                  <c:v>85316</c:v>
                </c:pt>
                <c:pt idx="2">
                  <c:v>383844</c:v>
                </c:pt>
                <c:pt idx="3">
                  <c:v>213666</c:v>
                </c:pt>
                <c:pt idx="4">
                  <c:v>3515643</c:v>
                </c:pt>
                <c:pt idx="5">
                  <c:v>30336</c:v>
                </c:pt>
                <c:pt idx="6">
                  <c:v>12819</c:v>
                </c:pt>
                <c:pt idx="7">
                  <c:v>5474450</c:v>
                </c:pt>
                <c:pt idx="8">
                  <c:v>2602979</c:v>
                </c:pt>
                <c:pt idx="9">
                  <c:v>318310</c:v>
                </c:pt>
                <c:pt idx="10">
                  <c:v>124124</c:v>
                </c:pt>
                <c:pt idx="11">
                  <c:v>1525</c:v>
                </c:pt>
                <c:pt idx="12">
                  <c:v>70756</c:v>
                </c:pt>
                <c:pt idx="13">
                  <c:v>556898</c:v>
                </c:pt>
                <c:pt idx="14">
                  <c:v>169146</c:v>
                </c:pt>
                <c:pt idx="15">
                  <c:v>267494</c:v>
                </c:pt>
                <c:pt idx="16">
                  <c:v>141359</c:v>
                </c:pt>
                <c:pt idx="17">
                  <c:v>259695</c:v>
                </c:pt>
                <c:pt idx="18">
                  <c:v>16</c:v>
                </c:pt>
                <c:pt idx="19">
                  <c:v>174599</c:v>
                </c:pt>
                <c:pt idx="20">
                  <c:v>928473</c:v>
                </c:pt>
                <c:pt idx="21">
                  <c:v>273284</c:v>
                </c:pt>
                <c:pt idx="22">
                  <c:v>544144</c:v>
                </c:pt>
                <c:pt idx="23">
                  <c:v>126381</c:v>
                </c:pt>
                <c:pt idx="24">
                  <c:v>690524</c:v>
                </c:pt>
                <c:pt idx="25">
                  <c:v>7774529</c:v>
                </c:pt>
                <c:pt idx="26">
                  <c:v>1135265</c:v>
                </c:pt>
                <c:pt idx="27">
                  <c:v>164482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3-49A9-BD92-D0EB3FBAC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252381"/>
        <c:axId val="35711744"/>
      </c:barChart>
      <c:catAx>
        <c:axId val="22252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11744"/>
        <c:crosses val="autoZero"/>
        <c:auto val="1"/>
        <c:lblAlgn val="ctr"/>
        <c:lblOffset val="100"/>
        <c:noMultiLvlLbl val="0"/>
      </c:catAx>
      <c:valAx>
        <c:axId val="357117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52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1602027</c:v>
                </c:pt>
                <c:pt idx="1">
                  <c:v>426161</c:v>
                </c:pt>
                <c:pt idx="2">
                  <c:v>2443334</c:v>
                </c:pt>
                <c:pt idx="3">
                  <c:v>1542962</c:v>
                </c:pt>
                <c:pt idx="4">
                  <c:v>5787790</c:v>
                </c:pt>
                <c:pt idx="5">
                  <c:v>515122</c:v>
                </c:pt>
                <c:pt idx="6">
                  <c:v>3334</c:v>
                </c:pt>
                <c:pt idx="7">
                  <c:v>7890927</c:v>
                </c:pt>
                <c:pt idx="8">
                  <c:v>5102635</c:v>
                </c:pt>
                <c:pt idx="9">
                  <c:v>4402953</c:v>
                </c:pt>
                <c:pt idx="10">
                  <c:v>1835458</c:v>
                </c:pt>
                <c:pt idx="11">
                  <c:v>14338</c:v>
                </c:pt>
                <c:pt idx="12">
                  <c:v>1105506</c:v>
                </c:pt>
                <c:pt idx="13">
                  <c:v>2253354</c:v>
                </c:pt>
                <c:pt idx="14">
                  <c:v>3702888</c:v>
                </c:pt>
                <c:pt idx="15">
                  <c:v>540720</c:v>
                </c:pt>
                <c:pt idx="16">
                  <c:v>359022</c:v>
                </c:pt>
                <c:pt idx="17">
                  <c:v>406455</c:v>
                </c:pt>
                <c:pt idx="18">
                  <c:v>96</c:v>
                </c:pt>
                <c:pt idx="19">
                  <c:v>443381</c:v>
                </c:pt>
                <c:pt idx="20">
                  <c:v>688649</c:v>
                </c:pt>
                <c:pt idx="21">
                  <c:v>207863</c:v>
                </c:pt>
                <c:pt idx="22">
                  <c:v>1859667</c:v>
                </c:pt>
                <c:pt idx="23">
                  <c:v>442638</c:v>
                </c:pt>
                <c:pt idx="24">
                  <c:v>2298803</c:v>
                </c:pt>
                <c:pt idx="25">
                  <c:v>9998946</c:v>
                </c:pt>
                <c:pt idx="26">
                  <c:v>1287760</c:v>
                </c:pt>
                <c:pt idx="27">
                  <c:v>233086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D-4864-A73A-88962E39B36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1828365</c:v>
                </c:pt>
                <c:pt idx="1">
                  <c:v>623565</c:v>
                </c:pt>
                <c:pt idx="2">
                  <c:v>2077362</c:v>
                </c:pt>
                <c:pt idx="3">
                  <c:v>1355645</c:v>
                </c:pt>
                <c:pt idx="4">
                  <c:v>6022432</c:v>
                </c:pt>
                <c:pt idx="5">
                  <c:v>447034</c:v>
                </c:pt>
                <c:pt idx="6">
                  <c:v>6328</c:v>
                </c:pt>
                <c:pt idx="7">
                  <c:v>7925666</c:v>
                </c:pt>
                <c:pt idx="8">
                  <c:v>5777108</c:v>
                </c:pt>
                <c:pt idx="9">
                  <c:v>5962979</c:v>
                </c:pt>
                <c:pt idx="10">
                  <c:v>2129308</c:v>
                </c:pt>
                <c:pt idx="11">
                  <c:v>0</c:v>
                </c:pt>
                <c:pt idx="12">
                  <c:v>1155736</c:v>
                </c:pt>
                <c:pt idx="13">
                  <c:v>2091314</c:v>
                </c:pt>
                <c:pt idx="14">
                  <c:v>4367254</c:v>
                </c:pt>
                <c:pt idx="15">
                  <c:v>244561</c:v>
                </c:pt>
                <c:pt idx="16">
                  <c:v>346932</c:v>
                </c:pt>
                <c:pt idx="17">
                  <c:v>437401</c:v>
                </c:pt>
                <c:pt idx="18">
                  <c:v>0</c:v>
                </c:pt>
                <c:pt idx="19">
                  <c:v>424175</c:v>
                </c:pt>
                <c:pt idx="20">
                  <c:v>698947</c:v>
                </c:pt>
                <c:pt idx="21">
                  <c:v>187097</c:v>
                </c:pt>
                <c:pt idx="22">
                  <c:v>1659357</c:v>
                </c:pt>
                <c:pt idx="23">
                  <c:v>416032</c:v>
                </c:pt>
                <c:pt idx="24">
                  <c:v>2752811</c:v>
                </c:pt>
                <c:pt idx="25">
                  <c:v>9862551</c:v>
                </c:pt>
                <c:pt idx="26">
                  <c:v>1286575</c:v>
                </c:pt>
                <c:pt idx="27">
                  <c:v>240282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D-4864-A73A-88962E39B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449746"/>
        <c:axId val="6465646"/>
      </c:barChart>
      <c:catAx>
        <c:axId val="654497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5646"/>
        <c:crosses val="autoZero"/>
        <c:auto val="1"/>
        <c:lblAlgn val="ctr"/>
        <c:lblOffset val="100"/>
        <c:noMultiLvlLbl val="0"/>
      </c:catAx>
      <c:valAx>
        <c:axId val="64656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497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1105843</c:v>
                </c:pt>
                <c:pt idx="1">
                  <c:v>7</c:v>
                </c:pt>
                <c:pt idx="2">
                  <c:v>34239</c:v>
                </c:pt>
                <c:pt idx="3">
                  <c:v>126178</c:v>
                </c:pt>
                <c:pt idx="4">
                  <c:v>2087024</c:v>
                </c:pt>
                <c:pt idx="5">
                  <c:v>4009</c:v>
                </c:pt>
                <c:pt idx="6">
                  <c:v>0</c:v>
                </c:pt>
                <c:pt idx="7">
                  <c:v>354408</c:v>
                </c:pt>
                <c:pt idx="8">
                  <c:v>1611716</c:v>
                </c:pt>
                <c:pt idx="9">
                  <c:v>2857162</c:v>
                </c:pt>
                <c:pt idx="10">
                  <c:v>699687</c:v>
                </c:pt>
                <c:pt idx="11">
                  <c:v>12604</c:v>
                </c:pt>
                <c:pt idx="12">
                  <c:v>105856</c:v>
                </c:pt>
                <c:pt idx="13">
                  <c:v>43694</c:v>
                </c:pt>
                <c:pt idx="14">
                  <c:v>2327455</c:v>
                </c:pt>
                <c:pt idx="15">
                  <c:v>107008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11146</c:v>
                </c:pt>
                <c:pt idx="20">
                  <c:v>0</c:v>
                </c:pt>
                <c:pt idx="21">
                  <c:v>103032</c:v>
                </c:pt>
                <c:pt idx="22">
                  <c:v>10895</c:v>
                </c:pt>
                <c:pt idx="23">
                  <c:v>5522</c:v>
                </c:pt>
                <c:pt idx="24">
                  <c:v>1803653</c:v>
                </c:pt>
                <c:pt idx="25">
                  <c:v>149104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E4F-B2EC-5EE81413DA2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1281045</c:v>
                </c:pt>
                <c:pt idx="1">
                  <c:v>3428</c:v>
                </c:pt>
                <c:pt idx="2">
                  <c:v>56820</c:v>
                </c:pt>
                <c:pt idx="3">
                  <c:v>144706</c:v>
                </c:pt>
                <c:pt idx="4">
                  <c:v>2723973</c:v>
                </c:pt>
                <c:pt idx="5">
                  <c:v>8122</c:v>
                </c:pt>
                <c:pt idx="6">
                  <c:v>0</c:v>
                </c:pt>
                <c:pt idx="7">
                  <c:v>303068</c:v>
                </c:pt>
                <c:pt idx="8">
                  <c:v>2384247</c:v>
                </c:pt>
                <c:pt idx="9">
                  <c:v>3577310</c:v>
                </c:pt>
                <c:pt idx="10">
                  <c:v>891425</c:v>
                </c:pt>
                <c:pt idx="11">
                  <c:v>0</c:v>
                </c:pt>
                <c:pt idx="12">
                  <c:v>146359</c:v>
                </c:pt>
                <c:pt idx="13">
                  <c:v>92690</c:v>
                </c:pt>
                <c:pt idx="14">
                  <c:v>3080240</c:v>
                </c:pt>
                <c:pt idx="15">
                  <c:v>91672</c:v>
                </c:pt>
                <c:pt idx="16">
                  <c:v>24768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123807</c:v>
                </c:pt>
                <c:pt idx="22">
                  <c:v>4852</c:v>
                </c:pt>
                <c:pt idx="23">
                  <c:v>0</c:v>
                </c:pt>
                <c:pt idx="24">
                  <c:v>2135735</c:v>
                </c:pt>
                <c:pt idx="25">
                  <c:v>237542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C-4E4F-B2EC-5EE81413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69302"/>
        <c:axId val="28880337"/>
      </c:barChart>
      <c:catAx>
        <c:axId val="648693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0337"/>
        <c:crosses val="autoZero"/>
        <c:auto val="1"/>
        <c:lblAlgn val="ctr"/>
        <c:lblOffset val="100"/>
        <c:noMultiLvlLbl val="0"/>
      </c:catAx>
      <c:valAx>
        <c:axId val="288803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693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425031</c:v>
                </c:pt>
                <c:pt idx="1">
                  <c:v>344054</c:v>
                </c:pt>
                <c:pt idx="2">
                  <c:v>2105875</c:v>
                </c:pt>
                <c:pt idx="3">
                  <c:v>624962</c:v>
                </c:pt>
                <c:pt idx="4">
                  <c:v>5140</c:v>
                </c:pt>
                <c:pt idx="5">
                  <c:v>311617</c:v>
                </c:pt>
                <c:pt idx="6">
                  <c:v>89</c:v>
                </c:pt>
                <c:pt idx="7">
                  <c:v>965505</c:v>
                </c:pt>
                <c:pt idx="8">
                  <c:v>1440433</c:v>
                </c:pt>
                <c:pt idx="9">
                  <c:v>1335587</c:v>
                </c:pt>
                <c:pt idx="10">
                  <c:v>589913</c:v>
                </c:pt>
                <c:pt idx="11">
                  <c:v>0</c:v>
                </c:pt>
                <c:pt idx="12">
                  <c:v>588169</c:v>
                </c:pt>
                <c:pt idx="13">
                  <c:v>1638762</c:v>
                </c:pt>
                <c:pt idx="14">
                  <c:v>1217989</c:v>
                </c:pt>
                <c:pt idx="15">
                  <c:v>5100</c:v>
                </c:pt>
                <c:pt idx="16">
                  <c:v>223758</c:v>
                </c:pt>
                <c:pt idx="17">
                  <c:v>5036</c:v>
                </c:pt>
                <c:pt idx="18">
                  <c:v>96</c:v>
                </c:pt>
                <c:pt idx="19">
                  <c:v>378107</c:v>
                </c:pt>
                <c:pt idx="20">
                  <c:v>89084</c:v>
                </c:pt>
                <c:pt idx="21">
                  <c:v>2371</c:v>
                </c:pt>
                <c:pt idx="22">
                  <c:v>771398</c:v>
                </c:pt>
                <c:pt idx="23">
                  <c:v>284149</c:v>
                </c:pt>
                <c:pt idx="24">
                  <c:v>86750</c:v>
                </c:pt>
                <c:pt idx="25">
                  <c:v>465926</c:v>
                </c:pt>
                <c:pt idx="26">
                  <c:v>0</c:v>
                </c:pt>
                <c:pt idx="27">
                  <c:v>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F-49FD-9643-178C47794EF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451241</c:v>
                </c:pt>
                <c:pt idx="1">
                  <c:v>567245</c:v>
                </c:pt>
                <c:pt idx="2">
                  <c:v>1753320</c:v>
                </c:pt>
                <c:pt idx="3">
                  <c:v>667943</c:v>
                </c:pt>
                <c:pt idx="4">
                  <c:v>0</c:v>
                </c:pt>
                <c:pt idx="5">
                  <c:v>260004</c:v>
                </c:pt>
                <c:pt idx="6">
                  <c:v>23</c:v>
                </c:pt>
                <c:pt idx="7">
                  <c:v>1257133</c:v>
                </c:pt>
                <c:pt idx="8">
                  <c:v>1257082</c:v>
                </c:pt>
                <c:pt idx="9">
                  <c:v>2139534</c:v>
                </c:pt>
                <c:pt idx="10">
                  <c:v>736604</c:v>
                </c:pt>
                <c:pt idx="11">
                  <c:v>0</c:v>
                </c:pt>
                <c:pt idx="12">
                  <c:v>681506</c:v>
                </c:pt>
                <c:pt idx="13">
                  <c:v>1366744</c:v>
                </c:pt>
                <c:pt idx="14">
                  <c:v>1116506</c:v>
                </c:pt>
                <c:pt idx="15">
                  <c:v>9293</c:v>
                </c:pt>
                <c:pt idx="16">
                  <c:v>222713</c:v>
                </c:pt>
                <c:pt idx="17">
                  <c:v>11121</c:v>
                </c:pt>
                <c:pt idx="18">
                  <c:v>0</c:v>
                </c:pt>
                <c:pt idx="19">
                  <c:v>377057</c:v>
                </c:pt>
                <c:pt idx="20">
                  <c:v>39700</c:v>
                </c:pt>
                <c:pt idx="21">
                  <c:v>13</c:v>
                </c:pt>
                <c:pt idx="22">
                  <c:v>603610</c:v>
                </c:pt>
                <c:pt idx="23">
                  <c:v>278704</c:v>
                </c:pt>
                <c:pt idx="24">
                  <c:v>278468</c:v>
                </c:pt>
                <c:pt idx="25">
                  <c:v>463406</c:v>
                </c:pt>
                <c:pt idx="26">
                  <c:v>0</c:v>
                </c:pt>
                <c:pt idx="27">
                  <c:v>70394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F-49FD-9643-178C4779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092757"/>
        <c:axId val="15658701"/>
      </c:barChart>
      <c:catAx>
        <c:axId val="280927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8701"/>
        <c:crosses val="autoZero"/>
        <c:auto val="1"/>
        <c:lblAlgn val="ctr"/>
        <c:lblOffset val="100"/>
        <c:noMultiLvlLbl val="0"/>
      </c:catAx>
      <c:valAx>
        <c:axId val="156587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927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71153</c:v>
                </c:pt>
                <c:pt idx="1">
                  <c:v>82100</c:v>
                </c:pt>
                <c:pt idx="2">
                  <c:v>303220</c:v>
                </c:pt>
                <c:pt idx="3">
                  <c:v>791822</c:v>
                </c:pt>
                <c:pt idx="4">
                  <c:v>3695626</c:v>
                </c:pt>
                <c:pt idx="5">
                  <c:v>199496</c:v>
                </c:pt>
                <c:pt idx="6">
                  <c:v>3245</c:v>
                </c:pt>
                <c:pt idx="7">
                  <c:v>6571014</c:v>
                </c:pt>
                <c:pt idx="8">
                  <c:v>2050486</c:v>
                </c:pt>
                <c:pt idx="9">
                  <c:v>210204</c:v>
                </c:pt>
                <c:pt idx="10">
                  <c:v>545858</c:v>
                </c:pt>
                <c:pt idx="11">
                  <c:v>1734</c:v>
                </c:pt>
                <c:pt idx="12">
                  <c:v>411481</c:v>
                </c:pt>
                <c:pt idx="13">
                  <c:v>570898</c:v>
                </c:pt>
                <c:pt idx="14">
                  <c:v>157444</c:v>
                </c:pt>
                <c:pt idx="15">
                  <c:v>428612</c:v>
                </c:pt>
                <c:pt idx="16">
                  <c:v>109801</c:v>
                </c:pt>
                <c:pt idx="17">
                  <c:v>401419</c:v>
                </c:pt>
                <c:pt idx="18">
                  <c:v>0</c:v>
                </c:pt>
                <c:pt idx="19">
                  <c:v>54128</c:v>
                </c:pt>
                <c:pt idx="20">
                  <c:v>599565</c:v>
                </c:pt>
                <c:pt idx="21">
                  <c:v>102460</c:v>
                </c:pt>
                <c:pt idx="22">
                  <c:v>1077374</c:v>
                </c:pt>
                <c:pt idx="23">
                  <c:v>152967</c:v>
                </c:pt>
                <c:pt idx="24">
                  <c:v>408400</c:v>
                </c:pt>
                <c:pt idx="25">
                  <c:v>9383916</c:v>
                </c:pt>
                <c:pt idx="26">
                  <c:v>1287756</c:v>
                </c:pt>
                <c:pt idx="27">
                  <c:v>180589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7-4B62-AAAF-EF98FCB7F93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52892</c:v>
                </c:pt>
                <c:pt idx="2">
                  <c:v>267222</c:v>
                </c:pt>
                <c:pt idx="3">
                  <c:v>542996</c:v>
                </c:pt>
                <c:pt idx="4">
                  <c:v>3298459</c:v>
                </c:pt>
                <c:pt idx="5">
                  <c:v>178908</c:v>
                </c:pt>
                <c:pt idx="6">
                  <c:v>6305</c:v>
                </c:pt>
                <c:pt idx="7">
                  <c:v>6365465</c:v>
                </c:pt>
                <c:pt idx="8">
                  <c:v>2135779</c:v>
                </c:pt>
                <c:pt idx="9">
                  <c:v>246135</c:v>
                </c:pt>
                <c:pt idx="10">
                  <c:v>501279</c:v>
                </c:pt>
                <c:pt idx="11">
                  <c:v>0</c:v>
                </c:pt>
                <c:pt idx="12">
                  <c:v>327871</c:v>
                </c:pt>
                <c:pt idx="13">
                  <c:v>631880</c:v>
                </c:pt>
                <c:pt idx="14">
                  <c:v>170508</c:v>
                </c:pt>
                <c:pt idx="15">
                  <c:v>143596</c:v>
                </c:pt>
                <c:pt idx="16">
                  <c:v>99451</c:v>
                </c:pt>
                <c:pt idx="17">
                  <c:v>426280</c:v>
                </c:pt>
                <c:pt idx="18">
                  <c:v>0</c:v>
                </c:pt>
                <c:pt idx="19">
                  <c:v>43661</c:v>
                </c:pt>
                <c:pt idx="20">
                  <c:v>659247</c:v>
                </c:pt>
                <c:pt idx="21">
                  <c:v>63277</c:v>
                </c:pt>
                <c:pt idx="22">
                  <c:v>1050895</c:v>
                </c:pt>
                <c:pt idx="23">
                  <c:v>137328</c:v>
                </c:pt>
                <c:pt idx="24">
                  <c:v>338608</c:v>
                </c:pt>
                <c:pt idx="25">
                  <c:v>9161603</c:v>
                </c:pt>
                <c:pt idx="26">
                  <c:v>1286575</c:v>
                </c:pt>
                <c:pt idx="27">
                  <c:v>169888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7-4B62-AAAF-EF98FCB7F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98712"/>
        <c:axId val="57810875"/>
      </c:barChart>
      <c:catAx>
        <c:axId val="39098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0875"/>
        <c:crosses val="autoZero"/>
        <c:auto val="1"/>
        <c:lblAlgn val="ctr"/>
        <c:lblOffset val="100"/>
        <c:noMultiLvlLbl val="0"/>
      </c:catAx>
      <c:valAx>
        <c:axId val="57810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98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42954259.037</c:v>
              </c:pt>
              <c:pt idx="1">
                <c:v>43827345.092000008</c:v>
              </c:pt>
              <c:pt idx="2">
                <c:v>48128354.593000002</c:v>
              </c:pt>
              <c:pt idx="3">
                <c:v>47559990.522999987</c:v>
              </c:pt>
              <c:pt idx="4">
                <c:v>47782506.052000001</c:v>
              </c:pt>
              <c:pt idx="5">
                <c:v>45418641.067000002</c:v>
              </c:pt>
              <c:pt idx="6">
                <c:v>48267697.257999986</c:v>
              </c:pt>
              <c:pt idx="7">
                <c:v>44756263.515000008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4F-4DB2-8E87-A80A93785F1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51164383.70000001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45256765.764000013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4F-4DB2-8E87-A80A93785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21007"/>
        <c:axId val="32107349"/>
      </c:lineChart>
      <c:catAx>
        <c:axId val="30921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07349"/>
        <c:crosses val="autoZero"/>
        <c:auto val="1"/>
        <c:lblAlgn val="ctr"/>
        <c:lblOffset val="100"/>
        <c:noMultiLvlLbl val="0"/>
      </c:catAx>
      <c:valAx>
        <c:axId val="321073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1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  <c:pt idx="4">
                <c:v>14761689</c:v>
              </c:pt>
              <c:pt idx="5">
                <c:v>13461209</c:v>
              </c:pt>
              <c:pt idx="6">
                <c:v>16398686</c:v>
              </c:pt>
              <c:pt idx="7">
                <c:v>14861802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D2-4C58-AC26-201F94187CA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D2-4C58-AC26-201F9418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10200"/>
        <c:axId val="54437280"/>
      </c:lineChart>
      <c:catAx>
        <c:axId val="251102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37280"/>
        <c:crosses val="autoZero"/>
        <c:auto val="1"/>
        <c:lblAlgn val="ctr"/>
        <c:lblOffset val="100"/>
        <c:noMultiLvlLbl val="0"/>
      </c:catAx>
      <c:valAx>
        <c:axId val="544372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1020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6461339</c:v>
              </c:pt>
              <c:pt idx="5">
                <c:v>6548877</c:v>
              </c:pt>
              <c:pt idx="6">
                <c:v>6465457</c:v>
              </c:pt>
              <c:pt idx="7">
                <c:v>6227817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D6-4BCC-BE63-A73E71385C4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D6-4BCC-BE63-A73E71385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169"/>
        <c:axId val="8974943"/>
      </c:lineChart>
      <c:catAx>
        <c:axId val="123181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74943"/>
        <c:crosses val="autoZero"/>
        <c:auto val="1"/>
        <c:lblAlgn val="ctr"/>
        <c:lblOffset val="100"/>
        <c:noMultiLvlLbl val="0"/>
      </c:catAx>
      <c:valAx>
        <c:axId val="89749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181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  <c:pt idx="4">
                <c:v>25347736</c:v>
              </c:pt>
              <c:pt idx="5">
                <c:v>24205232</c:v>
              </c:pt>
              <c:pt idx="6">
                <c:v>24136409</c:v>
              </c:pt>
              <c:pt idx="7">
                <c:v>22413576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72-43C9-B4C2-ACB871C0B73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72-43C9-B4C2-ACB871C0B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84405"/>
        <c:axId val="40182632"/>
      </c:lineChart>
      <c:catAx>
        <c:axId val="414844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82632"/>
        <c:crosses val="autoZero"/>
        <c:auto val="1"/>
        <c:lblAlgn val="ctr"/>
        <c:lblOffset val="100"/>
        <c:noMultiLvlLbl val="0"/>
      </c:catAx>
      <c:valAx>
        <c:axId val="401826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844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  <c:pt idx="4">
                <c:v>17106258</c:v>
              </c:pt>
              <c:pt idx="5">
                <c:v>16358777</c:v>
              </c:pt>
              <c:pt idx="6">
                <c:v>16409680</c:v>
              </c:pt>
              <c:pt idx="7">
                <c:v>15948671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E1-4E54-B899-E7C5674EC86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E1-4E54-B899-E7C5674EC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08608"/>
        <c:axId val="538758"/>
      </c:lineChart>
      <c:catAx>
        <c:axId val="122086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758"/>
        <c:crosses val="autoZero"/>
        <c:auto val="1"/>
        <c:lblAlgn val="ctr"/>
        <c:lblOffset val="100"/>
        <c:noMultiLvlLbl val="0"/>
      </c:catAx>
      <c:valAx>
        <c:axId val="53875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0860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2401457</c:v>
                </c:pt>
                <c:pt idx="1">
                  <c:v>858500</c:v>
                </c:pt>
                <c:pt idx="2">
                  <c:v>2793488</c:v>
                </c:pt>
                <c:pt idx="3">
                  <c:v>1737170</c:v>
                </c:pt>
                <c:pt idx="4">
                  <c:v>204915</c:v>
                </c:pt>
                <c:pt idx="5">
                  <c:v>1066046</c:v>
                </c:pt>
                <c:pt idx="6">
                  <c:v>230509</c:v>
                </c:pt>
                <c:pt idx="7">
                  <c:v>2650300</c:v>
                </c:pt>
                <c:pt idx="8">
                  <c:v>2942005</c:v>
                </c:pt>
                <c:pt idx="9">
                  <c:v>4337590</c:v>
                </c:pt>
                <c:pt idx="10">
                  <c:v>5219367</c:v>
                </c:pt>
                <c:pt idx="11">
                  <c:v>5300</c:v>
                </c:pt>
                <c:pt idx="12">
                  <c:v>2265483</c:v>
                </c:pt>
                <c:pt idx="13">
                  <c:v>8856775</c:v>
                </c:pt>
                <c:pt idx="14">
                  <c:v>3456475</c:v>
                </c:pt>
                <c:pt idx="15">
                  <c:v>290311</c:v>
                </c:pt>
                <c:pt idx="16">
                  <c:v>689123</c:v>
                </c:pt>
                <c:pt idx="17">
                  <c:v>669602</c:v>
                </c:pt>
                <c:pt idx="18">
                  <c:v>8288</c:v>
                </c:pt>
                <c:pt idx="19">
                  <c:v>515426</c:v>
                </c:pt>
                <c:pt idx="20">
                  <c:v>683317</c:v>
                </c:pt>
                <c:pt idx="21">
                  <c:v>247271</c:v>
                </c:pt>
                <c:pt idx="22">
                  <c:v>2026240</c:v>
                </c:pt>
                <c:pt idx="23">
                  <c:v>1282094</c:v>
                </c:pt>
                <c:pt idx="24">
                  <c:v>5135559</c:v>
                </c:pt>
                <c:pt idx="25">
                  <c:v>1627839</c:v>
                </c:pt>
                <c:pt idx="26">
                  <c:v>195864</c:v>
                </c:pt>
                <c:pt idx="27">
                  <c:v>249363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2939295</c:v>
                </c:pt>
                <c:pt idx="1">
                  <c:v>1253333</c:v>
                </c:pt>
                <c:pt idx="2">
                  <c:v>2393890</c:v>
                </c:pt>
                <c:pt idx="3">
                  <c:v>1795353</c:v>
                </c:pt>
                <c:pt idx="4">
                  <c:v>158907</c:v>
                </c:pt>
                <c:pt idx="5">
                  <c:v>1193965</c:v>
                </c:pt>
                <c:pt idx="6">
                  <c:v>217969</c:v>
                </c:pt>
                <c:pt idx="7">
                  <c:v>2998958</c:v>
                </c:pt>
                <c:pt idx="8">
                  <c:v>2750333</c:v>
                </c:pt>
                <c:pt idx="9">
                  <c:v>6084638</c:v>
                </c:pt>
                <c:pt idx="10">
                  <c:v>5129637</c:v>
                </c:pt>
                <c:pt idx="11">
                  <c:v>2726</c:v>
                </c:pt>
                <c:pt idx="12">
                  <c:v>2581396</c:v>
                </c:pt>
                <c:pt idx="13">
                  <c:v>7987603</c:v>
                </c:pt>
                <c:pt idx="14">
                  <c:v>3666174</c:v>
                </c:pt>
                <c:pt idx="15">
                  <c:v>272979</c:v>
                </c:pt>
                <c:pt idx="16">
                  <c:v>924740</c:v>
                </c:pt>
                <c:pt idx="17">
                  <c:v>905946</c:v>
                </c:pt>
                <c:pt idx="18">
                  <c:v>7000</c:v>
                </c:pt>
                <c:pt idx="19">
                  <c:v>539803</c:v>
                </c:pt>
                <c:pt idx="20">
                  <c:v>527572</c:v>
                </c:pt>
                <c:pt idx="21">
                  <c:v>241873</c:v>
                </c:pt>
                <c:pt idx="22">
                  <c:v>2093365</c:v>
                </c:pt>
                <c:pt idx="23">
                  <c:v>1286988</c:v>
                </c:pt>
                <c:pt idx="24">
                  <c:v>6114208</c:v>
                </c:pt>
                <c:pt idx="25">
                  <c:v>1831378</c:v>
                </c:pt>
                <c:pt idx="26">
                  <c:v>169255</c:v>
                </c:pt>
                <c:pt idx="27">
                  <c:v>273045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27939"/>
        <c:axId val="16122992"/>
      </c:barChart>
      <c:catAx>
        <c:axId val="434279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22992"/>
        <c:crosses val="autoZero"/>
        <c:auto val="1"/>
        <c:lblAlgn val="ctr"/>
        <c:lblOffset val="100"/>
        <c:noMultiLvlLbl val="0"/>
      </c:catAx>
      <c:valAx>
        <c:axId val="161229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279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  <c:pt idx="4">
                <c:v>1691851.75</c:v>
              </c:pt>
              <c:pt idx="5">
                <c:v>1603411.25</c:v>
              </c:pt>
              <c:pt idx="6">
                <c:v>1651255.5</c:v>
              </c:pt>
              <c:pt idx="7">
                <c:v>1599751.5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4B-4D8A-8847-845F2AD5D90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4B-4D8A-8847-845F2AD5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82326"/>
        <c:axId val="2773184"/>
      </c:lineChart>
      <c:catAx>
        <c:axId val="261823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184"/>
        <c:crosses val="autoZero"/>
        <c:auto val="1"/>
        <c:lblAlgn val="ctr"/>
        <c:lblOffset val="100"/>
        <c:noMultiLvlLbl val="0"/>
      </c:catAx>
      <c:valAx>
        <c:axId val="27731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8232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-6.2180115275854091E-2</c:v>
              </c:pt>
              <c:pt idx="1">
                <c:v>-2.3347739467804551E-2</c:v>
              </c:pt>
              <c:pt idx="2">
                <c:v>-9.8961308090105282E-3</c:v>
              </c:pt>
              <c:pt idx="3">
                <c:v>-1.540326183782526E-2</c:v>
              </c:pt>
              <c:pt idx="4">
                <c:v>-2.6371129079281411E-2</c:v>
              </c:pt>
              <c:pt idx="5">
                <c:v>-2.8802679883528911E-2</c:v>
              </c:pt>
              <c:pt idx="6">
                <c:v>-2.14432276496207E-2</c:v>
              </c:pt>
              <c:pt idx="7">
                <c:v>-2.2713739048912381E-2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CF-4376-94AF-21B3C951375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3.8132099784457418E-2</c:v>
              </c:pt>
              <c:pt idx="1">
                <c:v>2.5838305418781848E-2</c:v>
              </c:pt>
              <c:pt idx="2">
                <c:v>1.6063493503376769E-2</c:v>
              </c:pt>
              <c:pt idx="3">
                <c:v>2.3664549693951601E-2</c:v>
              </c:pt>
              <c:pt idx="4">
                <c:v>3.5924640040089661E-2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CF-4376-94AF-21B3C9513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02568"/>
        <c:axId val="44774834"/>
      </c:lineChart>
      <c:catAx>
        <c:axId val="520025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74834"/>
        <c:crosses val="autoZero"/>
        <c:auto val="1"/>
        <c:lblAlgn val="ctr"/>
        <c:lblOffset val="100"/>
        <c:noMultiLvlLbl val="0"/>
      </c:catAx>
      <c:valAx>
        <c:axId val="447748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025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  <c:pt idx="4">
                <c:v>-4.4058794754613939E-2</c:v>
              </c:pt>
              <c:pt idx="5">
                <c:v>-5.339589108950038E-2</c:v>
              </c:pt>
              <c:pt idx="6">
                <c:v>-3.1882691222725579E-2</c:v>
              </c:pt>
              <c:pt idx="7">
                <c:v>-3.110282144608045E-2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4-4609-8255-E629CDCC0D7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E4-4609-8255-E629CDCC0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34291"/>
        <c:axId val="32251767"/>
      </c:lineChart>
      <c:catAx>
        <c:axId val="91342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51767"/>
        <c:crosses val="autoZero"/>
        <c:auto val="1"/>
        <c:lblAlgn val="ctr"/>
        <c:lblOffset val="100"/>
        <c:noMultiLvlLbl val="0"/>
      </c:catAx>
      <c:valAx>
        <c:axId val="322517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342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-4.5973020223122767E-2</c:v>
              </c:pt>
              <c:pt idx="5">
                <c:v>-4.6691688212246452E-2</c:v>
              </c:pt>
              <c:pt idx="6">
                <c:v>-5.5828685824613637E-2</c:v>
              </c:pt>
              <c:pt idx="7">
                <c:v>-6.5610564305923491E-2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18-4B11-AAB6-EC9F0FBB225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18-4B11-AAB6-EC9F0FBB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92386"/>
        <c:axId val="8684440"/>
      </c:lineChart>
      <c:catAx>
        <c:axId val="619923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84440"/>
        <c:crosses val="autoZero"/>
        <c:auto val="1"/>
        <c:lblAlgn val="ctr"/>
        <c:lblOffset val="100"/>
        <c:noMultiLvlLbl val="0"/>
      </c:catAx>
      <c:valAx>
        <c:axId val="86844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923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  <c:pt idx="4">
                <c:v>-6.7380340766693969E-3</c:v>
              </c:pt>
              <c:pt idx="5">
                <c:v>-5.1451139233384957E-3</c:v>
              </c:pt>
              <c:pt idx="6">
                <c:v>-1.8634488968498619E-3</c:v>
              </c:pt>
              <c:pt idx="7">
                <c:v>-1.8869768351031939E-3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53-4DC1-8869-1C19DE3AB14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53-4DC1-8869-1C19DE3AB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83583"/>
        <c:axId val="56583891"/>
      </c:lineChart>
      <c:catAx>
        <c:axId val="451835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83891"/>
        <c:crosses val="autoZero"/>
        <c:auto val="1"/>
        <c:lblAlgn val="ctr"/>
        <c:lblOffset val="100"/>
        <c:noMultiLvlLbl val="0"/>
      </c:catAx>
      <c:valAx>
        <c:axId val="565838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835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  <c:pt idx="4">
                <c:v>-2.5513072997828349E-2</c:v>
              </c:pt>
              <c:pt idx="5">
                <c:v>-2.6910611612455889E-2</c:v>
              </c:pt>
              <c:pt idx="6">
                <c:v>-2.2380895003160539E-2</c:v>
              </c:pt>
              <c:pt idx="7">
                <c:v>-2.0990503786056051E-2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24-45C4-A0EC-71ACF86454E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24-45C4-A0EC-71ACF8645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41213"/>
        <c:axId val="41549353"/>
      </c:lineChart>
      <c:catAx>
        <c:axId val="127412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49353"/>
        <c:crosses val="autoZero"/>
        <c:auto val="1"/>
        <c:lblAlgn val="ctr"/>
        <c:lblOffset val="100"/>
        <c:noMultiLvlLbl val="0"/>
      </c:catAx>
      <c:valAx>
        <c:axId val="415493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412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  <c:pt idx="4">
                <c:v>5.7879010359678249E-3</c:v>
              </c:pt>
              <c:pt idx="5">
                <c:v>6.3196209386497948E-3</c:v>
              </c:pt>
              <c:pt idx="6">
                <c:v>1.6054226427728802E-2</c:v>
              </c:pt>
              <c:pt idx="7">
                <c:v>1.8687995147254281E-2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1B-44D3-8EFF-02CFA049534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1B-44D3-8EFF-02CFA049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74382"/>
        <c:axId val="56815810"/>
      </c:lineChart>
      <c:catAx>
        <c:axId val="608743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15810"/>
        <c:crosses val="autoZero"/>
        <c:auto val="1"/>
        <c:lblAlgn val="ctr"/>
        <c:lblOffset val="100"/>
        <c:noMultiLvlLbl val="0"/>
      </c:catAx>
      <c:valAx>
        <c:axId val="568158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743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B-4767-BCE9-2CF8858E78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B-4767-BCE9-2CF8858E78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B-4767-BCE9-2CF8858E78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B-4767-BCE9-2CF8858E78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B-4767-BCE9-2CF8858E78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B-4767-BCE9-2CF8858E78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1B-4767-BCE9-2CF8858E78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B-4767-BCE9-2CF8858E78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B-4767-BCE9-2CF8858E78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B-4767-BCE9-2CF8858E78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1B-4767-BCE9-2CF8858E78E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556.15960415099971</c:v>
              </c:pt>
              <c:pt idx="1">
                <c:v>557.09193752099964</c:v>
              </c:pt>
              <c:pt idx="2">
                <c:v>556.67533589199979</c:v>
              </c:pt>
              <c:pt idx="3">
                <c:v>557.75781040300001</c:v>
              </c:pt>
              <c:pt idx="4">
                <c:v>554.90982133599982</c:v>
              </c:pt>
              <c:pt idx="5">
                <c:v>555.68321910199973</c:v>
              </c:pt>
              <c:pt idx="6">
                <c:v>556.40937955599975</c:v>
              </c:pt>
              <c:pt idx="7">
                <c:v>554.90320780599995</c:v>
              </c:pt>
              <c:pt idx="8">
                <c:v>551.52133015799973</c:v>
              </c:pt>
              <c:pt idx="9">
                <c:v>549.58226648699986</c:v>
              </c:pt>
              <c:pt idx="10">
                <c:v>550.65930217899984</c:v>
              </c:pt>
              <c:pt idx="11">
                <c:v>549.18873125900006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1B-4767-BCE9-2CF8858E78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092"/>
        <c:axId val="27573100"/>
      </c:lineChart>
      <c:catAx>
        <c:axId val="3580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3100"/>
        <c:crosses val="autoZero"/>
        <c:auto val="1"/>
        <c:lblAlgn val="ctr"/>
        <c:lblOffset val="100"/>
        <c:noMultiLvlLbl val="0"/>
      </c:catAx>
      <c:valAx>
        <c:axId val="275731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0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6-4FE1-86FC-47A13B4780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6-4FE1-86FC-47A13B4780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6-4FE1-86FC-47A13B4780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6-4FE1-86FC-47A13B4780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6-4FE1-86FC-47A13B4780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6-4FE1-86FC-47A13B4780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6-4FE1-86FC-47A13B4780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6-4FE1-86FC-47A13B4780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36-4FE1-86FC-47A13B4780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6-4FE1-86FC-47A13B4780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36-4FE1-86FC-47A13B47808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179.18114800000001</c:v>
              </c:pt>
              <c:pt idx="1">
                <c:v>178.60898</c:v>
              </c:pt>
              <c:pt idx="2">
                <c:v>178.537678</c:v>
              </c:pt>
              <c:pt idx="3">
                <c:v>178.78799699999999</c:v>
              </c:pt>
              <c:pt idx="4">
                <c:v>177.12248399999999</c:v>
              </c:pt>
              <c:pt idx="5">
                <c:v>176.696786</c:v>
              </c:pt>
              <c:pt idx="6">
                <c:v>176.71865700000001</c:v>
              </c:pt>
              <c:pt idx="7">
                <c:v>176.621015</c:v>
              </c:pt>
              <c:pt idx="8">
                <c:v>175.402424</c:v>
              </c:pt>
              <c:pt idx="9">
                <c:v>173.88515200000001</c:v>
              </c:pt>
              <c:pt idx="10">
                <c:v>175.38550900000001</c:v>
              </c:pt>
              <c:pt idx="11">
                <c:v>174.994325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D36-4FE1-86FC-47A13B478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82049"/>
        <c:axId val="43380998"/>
      </c:lineChart>
      <c:catAx>
        <c:axId val="336820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80998"/>
        <c:crosses val="autoZero"/>
        <c:auto val="1"/>
        <c:lblAlgn val="ctr"/>
        <c:lblOffset val="100"/>
        <c:noMultiLvlLbl val="0"/>
      </c:catAx>
      <c:valAx>
        <c:axId val="433809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820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6-4920-A8DB-133BE2C40D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6-4920-A8DB-133BE2C40D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6-4920-A8DB-133BE2C40D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6-4920-A8DB-133BE2C40D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6-4920-A8DB-133BE2C40D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6-4920-A8DB-133BE2C40D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6-4920-A8DB-133BE2C40D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6-4920-A8DB-133BE2C40D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6-4920-A8DB-133BE2C40D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6-4920-A8DB-133BE2C40D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D6-4920-A8DB-133BE2C40DD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84.871956999999995</c:v>
              </c:pt>
              <c:pt idx="1">
                <c:v>84.825072999999989</c:v>
              </c:pt>
              <c:pt idx="2">
                <c:v>84.887242999999998</c:v>
              </c:pt>
              <c:pt idx="3">
                <c:v>84.763587000000001</c:v>
              </c:pt>
              <c:pt idx="4">
                <c:v>83.41211899999999</c:v>
              </c:pt>
              <c:pt idx="5">
                <c:v>84.13277699999999</c:v>
              </c:pt>
              <c:pt idx="6">
                <c:v>84.862971999999999</c:v>
              </c:pt>
              <c:pt idx="7">
                <c:v>84.488761999999994</c:v>
              </c:pt>
              <c:pt idx="8">
                <c:v>83.153925000000001</c:v>
              </c:pt>
              <c:pt idx="9">
                <c:v>82.806775000000002</c:v>
              </c:pt>
              <c:pt idx="10">
                <c:v>82.018906999999999</c:v>
              </c:pt>
              <c:pt idx="11">
                <c:v>81.066935000000001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8D6-4920-A8DB-133BE2C40D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82725"/>
        <c:axId val="19516684"/>
      </c:lineChart>
      <c:catAx>
        <c:axId val="54827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16684"/>
        <c:crosses val="autoZero"/>
        <c:auto val="1"/>
        <c:lblAlgn val="ctr"/>
        <c:lblOffset val="100"/>
        <c:noMultiLvlLbl val="0"/>
      </c:catAx>
      <c:valAx>
        <c:axId val="195166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27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296852</c:v>
                </c:pt>
                <c:pt idx="1">
                  <c:v>914347</c:v>
                </c:pt>
                <c:pt idx="2">
                  <c:v>1141121</c:v>
                </c:pt>
                <c:pt idx="3">
                  <c:v>870175</c:v>
                </c:pt>
                <c:pt idx="4">
                  <c:v>44070295</c:v>
                </c:pt>
                <c:pt idx="5">
                  <c:v>1662331</c:v>
                </c:pt>
                <c:pt idx="6">
                  <c:v>10660507</c:v>
                </c:pt>
                <c:pt idx="7">
                  <c:v>32011560</c:v>
                </c:pt>
                <c:pt idx="8">
                  <c:v>5535373</c:v>
                </c:pt>
                <c:pt idx="9">
                  <c:v>619882</c:v>
                </c:pt>
                <c:pt idx="10">
                  <c:v>845257</c:v>
                </c:pt>
                <c:pt idx="11">
                  <c:v>422507</c:v>
                </c:pt>
                <c:pt idx="12">
                  <c:v>674351</c:v>
                </c:pt>
                <c:pt idx="13">
                  <c:v>1117536</c:v>
                </c:pt>
                <c:pt idx="14">
                  <c:v>1248242</c:v>
                </c:pt>
                <c:pt idx="15">
                  <c:v>15072539</c:v>
                </c:pt>
                <c:pt idx="16">
                  <c:v>2833089</c:v>
                </c:pt>
                <c:pt idx="17">
                  <c:v>759070</c:v>
                </c:pt>
                <c:pt idx="18">
                  <c:v>304515</c:v>
                </c:pt>
                <c:pt idx="19">
                  <c:v>441385</c:v>
                </c:pt>
                <c:pt idx="20">
                  <c:v>1535364</c:v>
                </c:pt>
                <c:pt idx="21">
                  <c:v>6478263</c:v>
                </c:pt>
                <c:pt idx="22">
                  <c:v>2437630</c:v>
                </c:pt>
                <c:pt idx="23">
                  <c:v>1101273</c:v>
                </c:pt>
                <c:pt idx="24">
                  <c:v>1302319</c:v>
                </c:pt>
                <c:pt idx="25">
                  <c:v>49870595</c:v>
                </c:pt>
                <c:pt idx="26">
                  <c:v>3260172</c:v>
                </c:pt>
                <c:pt idx="27">
                  <c:v>538142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358918</c:v>
                </c:pt>
                <c:pt idx="1">
                  <c:v>793620</c:v>
                </c:pt>
                <c:pt idx="2">
                  <c:v>972137</c:v>
                </c:pt>
                <c:pt idx="3">
                  <c:v>791126</c:v>
                </c:pt>
                <c:pt idx="4">
                  <c:v>46133798</c:v>
                </c:pt>
                <c:pt idx="5">
                  <c:v>1558367</c:v>
                </c:pt>
                <c:pt idx="6">
                  <c:v>10291061</c:v>
                </c:pt>
                <c:pt idx="7">
                  <c:v>34139594</c:v>
                </c:pt>
                <c:pt idx="8">
                  <c:v>5688483</c:v>
                </c:pt>
                <c:pt idx="9">
                  <c:v>694958</c:v>
                </c:pt>
                <c:pt idx="10">
                  <c:v>795880</c:v>
                </c:pt>
                <c:pt idx="11">
                  <c:v>387094</c:v>
                </c:pt>
                <c:pt idx="12">
                  <c:v>453054</c:v>
                </c:pt>
                <c:pt idx="13">
                  <c:v>1313799</c:v>
                </c:pt>
                <c:pt idx="14">
                  <c:v>1218076</c:v>
                </c:pt>
                <c:pt idx="15">
                  <c:v>13187710</c:v>
                </c:pt>
                <c:pt idx="16">
                  <c:v>2064479</c:v>
                </c:pt>
                <c:pt idx="17">
                  <c:v>773441</c:v>
                </c:pt>
                <c:pt idx="18">
                  <c:v>297227</c:v>
                </c:pt>
                <c:pt idx="19">
                  <c:v>376401</c:v>
                </c:pt>
                <c:pt idx="20">
                  <c:v>1651470</c:v>
                </c:pt>
                <c:pt idx="21">
                  <c:v>5881489</c:v>
                </c:pt>
                <c:pt idx="22">
                  <c:v>2456911</c:v>
                </c:pt>
                <c:pt idx="23">
                  <c:v>1095499</c:v>
                </c:pt>
                <c:pt idx="24">
                  <c:v>1087716</c:v>
                </c:pt>
                <c:pt idx="25">
                  <c:v>50116537</c:v>
                </c:pt>
                <c:pt idx="26">
                  <c:v>3310860</c:v>
                </c:pt>
                <c:pt idx="27">
                  <c:v>490456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88101"/>
        <c:axId val="21542784"/>
      </c:barChart>
      <c:catAx>
        <c:axId val="9488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42784"/>
        <c:crosses val="autoZero"/>
        <c:auto val="1"/>
        <c:lblAlgn val="ctr"/>
        <c:lblOffset val="100"/>
        <c:noMultiLvlLbl val="0"/>
      </c:catAx>
      <c:valAx>
        <c:axId val="215427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88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D-4221-A8D2-B7399C5319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D-4221-A8D2-B7399C5319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D-4221-A8D2-B7399C5319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D-4221-A8D2-B7399C5319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D-4221-A8D2-B7399C5319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D-4221-A8D2-B7399C5319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D-4221-A8D2-B7399C5319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D-4221-A8D2-B7399C5319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D-4221-A8D2-B7399C5319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D-4221-A8D2-B7399C5319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D-4221-A8D2-B7399C53199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276.26904500000001</c:v>
              </c:pt>
              <c:pt idx="1">
                <c:v>277.760244</c:v>
              </c:pt>
              <c:pt idx="2">
                <c:v>277.42839700000002</c:v>
              </c:pt>
              <c:pt idx="3">
                <c:v>278.50822499999998</c:v>
              </c:pt>
              <c:pt idx="4">
                <c:v>278.89712600000001</c:v>
              </c:pt>
              <c:pt idx="5">
                <c:v>279.27066400000001</c:v>
              </c:pt>
              <c:pt idx="6">
                <c:v>279.20234799999997</c:v>
              </c:pt>
              <c:pt idx="7">
                <c:v>278.4006</c:v>
              </c:pt>
              <c:pt idx="8">
                <c:v>277.71269899999999</c:v>
              </c:pt>
              <c:pt idx="9">
                <c:v>277.77655700000003</c:v>
              </c:pt>
              <c:pt idx="10">
                <c:v>278.19904100000002</c:v>
              </c:pt>
              <c:pt idx="11">
                <c:v>278.15275600000001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7AD-4221-A8D2-B7399C5319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971076"/>
        <c:axId val="7043553"/>
      </c:lineChart>
      <c:catAx>
        <c:axId val="619710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3553"/>
        <c:crosses val="autoZero"/>
        <c:auto val="1"/>
        <c:lblAlgn val="ctr"/>
        <c:lblOffset val="100"/>
        <c:noMultiLvlLbl val="0"/>
      </c:catAx>
      <c:valAx>
        <c:axId val="70435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710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3-47C3-9A8C-787045EB46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3-47C3-9A8C-787045EB46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3-47C3-9A8C-787045EB4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3-47C3-9A8C-787045EB46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3-47C3-9A8C-787045EB4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3-47C3-9A8C-787045EB4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3-47C3-9A8C-787045EB4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3-47C3-9A8C-787045EB4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3-47C3-9A8C-787045EB462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3-47C3-9A8C-787045EB46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C3-47C3-9A8C-787045EB462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191.68956</c:v>
              </c:pt>
              <c:pt idx="1">
                <c:v>192.72677100000001</c:v>
              </c:pt>
              <c:pt idx="2">
                <c:v>192.44849199999999</c:v>
              </c:pt>
              <c:pt idx="3">
                <c:v>192.98977600000001</c:v>
              </c:pt>
              <c:pt idx="4">
                <c:v>193.28183000000001</c:v>
              </c:pt>
              <c:pt idx="5">
                <c:v>193.153808</c:v>
              </c:pt>
              <c:pt idx="6">
                <c:v>192.19220100000001</c:v>
              </c:pt>
              <c:pt idx="7">
                <c:v>191.59267</c:v>
              </c:pt>
              <c:pt idx="8">
                <c:v>190.910146</c:v>
              </c:pt>
              <c:pt idx="9">
                <c:v>190.34067999999999</c:v>
              </c:pt>
              <c:pt idx="10">
                <c:v>190.42112499999999</c:v>
              </c:pt>
              <c:pt idx="11">
                <c:v>190.24217300000001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8C3-47C3-9A8C-787045EB46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86388"/>
        <c:axId val="29565760"/>
      </c:lineChart>
      <c:catAx>
        <c:axId val="186863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65760"/>
        <c:crosses val="autoZero"/>
        <c:auto val="1"/>
        <c:lblAlgn val="ctr"/>
        <c:lblOffset val="100"/>
        <c:noMultiLvlLbl val="0"/>
      </c:catAx>
      <c:valAx>
        <c:axId val="295657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863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0-4F8F-B534-6FCD804BDD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0-4F8F-B534-6FCD804BDD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0-4F8F-B534-6FCD804BDD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0-4F8F-B534-6FCD804BDD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0-4F8F-B534-6FCD804BDD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0-4F8F-B534-6FCD804BDD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0-4F8F-B534-6FCD804BDD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0-4F8F-B534-6FCD804BDD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0-4F8F-B534-6FCD804BDD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0-4F8F-B534-6FCD804BDD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0-4F8F-B534-6FCD804BDDD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17.83876575</c:v>
              </c:pt>
              <c:pt idx="1">
                <c:v>17.9965735</c:v>
              </c:pt>
              <c:pt idx="2">
                <c:v>18.037866000000001</c:v>
              </c:pt>
              <c:pt idx="3">
                <c:v>18.132217499999999</c:v>
              </c:pt>
              <c:pt idx="4">
                <c:v>18.197307250000001</c:v>
              </c:pt>
              <c:pt idx="5">
                <c:v>18.22108875</c:v>
              </c:pt>
              <c:pt idx="6">
                <c:v>18.164555</c:v>
              </c:pt>
              <c:pt idx="7">
                <c:v>18.163541250000002</c:v>
              </c:pt>
              <c:pt idx="8">
                <c:v>18.175950749999998</c:v>
              </c:pt>
              <c:pt idx="9">
                <c:v>18.190012500000002</c:v>
              </c:pt>
              <c:pt idx="10">
                <c:v>18.303722749999999</c:v>
              </c:pt>
              <c:pt idx="11">
                <c:v>18.3606905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40-4F8F-B534-6FCD804BDD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181062"/>
        <c:axId val="57764563"/>
      </c:lineChart>
      <c:catAx>
        <c:axId val="181810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64563"/>
        <c:crosses val="autoZero"/>
        <c:auto val="1"/>
        <c:lblAlgn val="ctr"/>
        <c:lblOffset val="100"/>
        <c:noMultiLvlLbl val="0"/>
      </c:catAx>
      <c:valAx>
        <c:axId val="577645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810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3-4551-B3AB-534FAFF417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3-4551-B3AB-534FAFF417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3-4551-B3AB-534FAFF417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3-4551-B3AB-534FAFF417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3-4551-B3AB-534FAFF417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3-4551-B3AB-534FAFF417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3-4551-B3AB-534FAFF417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3-4551-B3AB-534FAFF417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3-4551-B3AB-534FAFF417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3-4551-B3AB-534FAFF417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3-4551-B3AB-534FAFF4172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1.9496235368777089E-2</c:v>
              </c:pt>
              <c:pt idx="1">
                <c:v>2.4294353117627461E-2</c:v>
              </c:pt>
              <c:pt idx="2">
                <c:v>1.9760644378640779E-2</c:v>
              </c:pt>
              <c:pt idx="3">
                <c:v>2.701346167614533E-2</c:v>
              </c:pt>
              <c:pt idx="4">
                <c:v>1.8613911216752689E-2</c:v>
              </c:pt>
              <c:pt idx="5">
                <c:v>1.8994182913029269E-2</c:v>
              </c:pt>
              <c:pt idx="6">
                <c:v>2.0482766659843211E-2</c:v>
              </c:pt>
              <c:pt idx="7">
                <c:v>1.375998805897641E-2</c:v>
              </c:pt>
              <c:pt idx="8">
                <c:v>4.2269585584152997E-4</c:v>
              </c:pt>
              <c:pt idx="9">
                <c:v>-5.9017542286835672E-3</c:v>
              </c:pt>
              <c:pt idx="10">
                <c:v>-5.1917054423455599E-3</c:v>
              </c:pt>
              <c:pt idx="11">
                <c:v>-1.0406922621590851E-2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403-4551-B3AB-534FAFF417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46811"/>
        <c:axId val="43737160"/>
      </c:lineChart>
      <c:catAx>
        <c:axId val="56346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37160"/>
        <c:crosses val="autoZero"/>
        <c:auto val="1"/>
        <c:lblAlgn val="ctr"/>
        <c:lblOffset val="100"/>
        <c:noMultiLvlLbl val="0"/>
      </c:catAx>
      <c:valAx>
        <c:axId val="43737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46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2F-4C08-B780-FEE1F6E00D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F-4C08-B780-FEE1F6E00D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F-4C08-B780-FEE1F6E00D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F-4C08-B780-FEE1F6E00D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F-4C08-B780-FEE1F6E00D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F-4C08-B780-FEE1F6E00D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F-4C08-B780-FEE1F6E00D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F-4C08-B780-FEE1F6E00D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F-4C08-B780-FEE1F6E00D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F-4C08-B780-FEE1F6E00D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F-4C08-B780-FEE1F6E00DD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1.4726981860435801E-2</c:v>
              </c:pt>
              <c:pt idx="1">
                <c:v>1.238626899594039E-2</c:v>
              </c:pt>
              <c:pt idx="2">
                <c:v>1.1148513256508379E-2</c:v>
              </c:pt>
              <c:pt idx="3">
                <c:v>2.3075330917992451E-2</c:v>
              </c:pt>
              <c:pt idx="4">
                <c:v>8.3295896282505125E-3</c:v>
              </c:pt>
              <c:pt idx="5">
                <c:v>8.3275158473078582E-3</c:v>
              </c:pt>
              <c:pt idx="6">
                <c:v>7.2843938735804477E-3</c:v>
              </c:pt>
              <c:pt idx="7">
                <c:v>6.4361856711719501E-3</c:v>
              </c:pt>
              <c:pt idx="8">
                <c:v>-1.024325390504143E-2</c:v>
              </c:pt>
              <c:pt idx="9">
                <c:v>-2.7246326317580508E-2</c:v>
              </c:pt>
              <c:pt idx="10">
                <c:v>-1.8938594712221628E-2</c:v>
              </c:pt>
              <c:pt idx="11">
                <c:v>-2.4038216333517819E-2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2F-4C08-B780-FEE1F6E00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53982"/>
        <c:axId val="3722292"/>
      </c:lineChart>
      <c:catAx>
        <c:axId val="427539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2292"/>
        <c:crosses val="autoZero"/>
        <c:auto val="1"/>
        <c:lblAlgn val="ctr"/>
        <c:lblOffset val="100"/>
        <c:noMultiLvlLbl val="0"/>
      </c:catAx>
      <c:valAx>
        <c:axId val="37222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539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AC-4437-9626-B7FF7D5FC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C-4437-9626-B7FF7D5FC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C-4437-9626-B7FF7D5FC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C-4437-9626-B7FF7D5FC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C-4437-9626-B7FF7D5FC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C-4437-9626-B7FF7D5FC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C-4437-9626-B7FF7D5FC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C-4437-9626-B7FF7D5FC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C-4437-9626-B7FF7D5FC3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C-4437-9626-B7FF7D5FC3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AC-4437-9626-B7FF7D5FC3A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-9.7340734805556814E-2</c:v>
              </c:pt>
              <c:pt idx="1">
                <c:v>-8.3230623548760457E-2</c:v>
              </c:pt>
              <c:pt idx="2">
                <c:v>-7.5895009075497802E-2</c:v>
              </c:pt>
              <c:pt idx="3">
                <c:v>-6.3873681836189508E-2</c:v>
              </c:pt>
              <c:pt idx="4">
                <c:v>-7.2199003130350631E-2</c:v>
              </c:pt>
              <c:pt idx="5">
                <c:v>-5.3822593059740582E-2</c:v>
              </c:pt>
              <c:pt idx="6">
                <c:v>-2.7125956271542542E-2</c:v>
              </c:pt>
              <c:pt idx="7">
                <c:v>-2.345434882700978E-2</c:v>
              </c:pt>
              <c:pt idx="8">
                <c:v>-4.2662616083047687E-2</c:v>
              </c:pt>
              <c:pt idx="9">
                <c:v>-2.8886970589386659E-2</c:v>
              </c:pt>
              <c:pt idx="10">
                <c:v>-3.6741983086716071E-2</c:v>
              </c:pt>
              <c:pt idx="11">
                <c:v>-4.4481790991000247E-2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AC-4437-9626-B7FF7D5FC3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389685"/>
        <c:axId val="18739846"/>
      </c:lineChart>
      <c:catAx>
        <c:axId val="263896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39846"/>
        <c:crosses val="autoZero"/>
        <c:auto val="1"/>
        <c:lblAlgn val="ctr"/>
        <c:lblOffset val="100"/>
        <c:noMultiLvlLbl val="0"/>
      </c:catAx>
      <c:valAx>
        <c:axId val="187398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896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3-4CFD-BC67-F5766A4622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3-4CFD-BC67-F5766A4622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3-4CFD-BC67-F5766A4622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3-4CFD-BC67-F5766A4622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3-4CFD-BC67-F5766A462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3-4CFD-BC67-F5766A4622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3-4CFD-BC67-F5766A4622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3-4CFD-BC67-F5766A4622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3-4CFD-BC67-F5766A4622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3-4CFD-BC67-F5766A4622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3-4CFD-BC67-F5766A4622F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6.3358675346498333E-2</c:v>
              </c:pt>
              <c:pt idx="1">
                <c:v>6.8702135116166199E-2</c:v>
              </c:pt>
              <c:pt idx="2">
                <c:v>5.7535493199258061E-2</c:v>
              </c:pt>
              <c:pt idx="3">
                <c:v>6.0955507015301107E-2</c:v>
              </c:pt>
              <c:pt idx="4">
                <c:v>5.7579610874493717E-2</c:v>
              </c:pt>
              <c:pt idx="5">
                <c:v>5.1856492163021108E-2</c:v>
              </c:pt>
              <c:pt idx="6">
                <c:v>4.544162527721194E-2</c:v>
              </c:pt>
              <c:pt idx="7">
                <c:v>3.2641148860653758E-2</c:v>
              </c:pt>
              <c:pt idx="8">
                <c:v>2.3152306889450001E-2</c:v>
              </c:pt>
              <c:pt idx="9">
                <c:v>1.765415916907688E-2</c:v>
              </c:pt>
              <c:pt idx="10">
                <c:v>1.621191988400153E-2</c:v>
              </c:pt>
              <c:pt idx="11">
                <c:v>1.153748992995586E-2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13-4CFD-BC67-F5766A4622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73715"/>
        <c:axId val="67027896"/>
      </c:lineChart>
      <c:catAx>
        <c:axId val="252737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27896"/>
        <c:crosses val="autoZero"/>
        <c:auto val="1"/>
        <c:lblAlgn val="ctr"/>
        <c:lblOffset val="100"/>
        <c:noMultiLvlLbl val="0"/>
      </c:catAx>
      <c:valAx>
        <c:axId val="670278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737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AC-4E41-9CE6-4CE15FC28B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C-4E41-9CE6-4CE15FC28B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C-4E41-9CE6-4CE15FC28B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C-4E41-9CE6-4CE15FC28B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C-4E41-9CE6-4CE15FC28B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C-4E41-9CE6-4CE15FC28B0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C-4E41-9CE6-4CE15FC28B0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C-4E41-9CE6-4CE15FC28B0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C-4E41-9CE6-4CE15FC28B0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C-4E41-9CE6-4CE15FC28B0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C-4E41-9CE6-4CE15FC28B0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8.6737282963357559E-2</c:v>
              </c:pt>
              <c:pt idx="1">
                <c:v>9.2949367184870665E-2</c:v>
              </c:pt>
              <c:pt idx="2">
                <c:v>7.9493255363599205E-2</c:v>
              </c:pt>
              <c:pt idx="3">
                <c:v>7.9861239320340963E-2</c:v>
              </c:pt>
              <c:pt idx="4">
                <c:v>7.6214671011255758E-2</c:v>
              </c:pt>
              <c:pt idx="5">
                <c:v>6.5550497080953965E-2</c:v>
              </c:pt>
              <c:pt idx="6">
                <c:v>4.9137777637644452E-2</c:v>
              </c:pt>
              <c:pt idx="7">
                <c:v>3.5056495150469449E-2</c:v>
              </c:pt>
              <c:pt idx="8">
                <c:v>2.2884936661069302E-2</c:v>
              </c:pt>
              <c:pt idx="9">
                <c:v>9.3979524323789306E-3</c:v>
              </c:pt>
              <c:pt idx="10">
                <c:v>5.9056168065392111E-3</c:v>
              </c:pt>
              <c:pt idx="11">
                <c:v>-1.598552401611925E-3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CAC-4E41-9CE6-4CE15FC28B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722148"/>
        <c:axId val="17549500"/>
      </c:lineChart>
      <c:catAx>
        <c:axId val="647221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49500"/>
        <c:crosses val="autoZero"/>
        <c:auto val="1"/>
        <c:lblAlgn val="ctr"/>
        <c:lblOffset val="100"/>
        <c:noMultiLvlLbl val="0"/>
      </c:catAx>
      <c:valAx>
        <c:axId val="175495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221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9B-453B-A388-EA5CB1A86B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9B-453B-A388-EA5CB1A86B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B-453B-A388-EA5CB1A86B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B-453B-A388-EA5CB1A86B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B-453B-A388-EA5CB1A86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B-453B-A388-EA5CB1A86B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B-453B-A388-EA5CB1A86B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B-453B-A388-EA5CB1A86B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B-453B-A388-EA5CB1A86B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B-453B-A388-EA5CB1A86B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9B-453B-A388-EA5CB1A86B7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0.1020878751010806</c:v>
              </c:pt>
              <c:pt idx="1">
                <c:v>0.11180481033933171</c:v>
              </c:pt>
              <c:pt idx="2">
                <c:v>0.1040515405789391</c:v>
              </c:pt>
              <c:pt idx="3">
                <c:v>0.107325615826835</c:v>
              </c:pt>
              <c:pt idx="4">
                <c:v>0.1060921691643887</c:v>
              </c:pt>
              <c:pt idx="5">
                <c:v>9.6352643079385111E-2</c:v>
              </c:pt>
              <c:pt idx="6">
                <c:v>8.0883853804452552E-2</c:v>
              </c:pt>
              <c:pt idx="7">
                <c:v>6.7384020242376164E-2</c:v>
              </c:pt>
              <c:pt idx="8">
                <c:v>5.5379683465075907E-2</c:v>
              </c:pt>
              <c:pt idx="9">
                <c:v>4.3681991635345002E-2</c:v>
              </c:pt>
              <c:pt idx="10">
                <c:v>4.4374685592326581E-2</c:v>
              </c:pt>
              <c:pt idx="11">
                <c:v>3.9007021663415409E-2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9B-453B-A388-EA5CB1A86B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982008"/>
        <c:axId val="62219632"/>
      </c:lineChart>
      <c:catAx>
        <c:axId val="199820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19632"/>
        <c:crosses val="autoZero"/>
        <c:auto val="1"/>
        <c:lblAlgn val="ctr"/>
        <c:lblOffset val="100"/>
        <c:noMultiLvlLbl val="0"/>
      </c:catAx>
      <c:valAx>
        <c:axId val="622196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820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825596</c:v>
                </c:pt>
                <c:pt idx="2">
                  <c:v>208735</c:v>
                </c:pt>
                <c:pt idx="3">
                  <c:v>0</c:v>
                </c:pt>
                <c:pt idx="4">
                  <c:v>35512228</c:v>
                </c:pt>
                <c:pt idx="5">
                  <c:v>1068871</c:v>
                </c:pt>
                <c:pt idx="6">
                  <c:v>204341</c:v>
                </c:pt>
                <c:pt idx="7">
                  <c:v>24064238</c:v>
                </c:pt>
                <c:pt idx="8">
                  <c:v>3150938</c:v>
                </c:pt>
                <c:pt idx="9">
                  <c:v>378506</c:v>
                </c:pt>
                <c:pt idx="10">
                  <c:v>830655</c:v>
                </c:pt>
                <c:pt idx="11">
                  <c:v>44814</c:v>
                </c:pt>
                <c:pt idx="12">
                  <c:v>209472</c:v>
                </c:pt>
                <c:pt idx="13">
                  <c:v>659505</c:v>
                </c:pt>
                <c:pt idx="14">
                  <c:v>716411</c:v>
                </c:pt>
                <c:pt idx="15">
                  <c:v>11018160</c:v>
                </c:pt>
                <c:pt idx="16">
                  <c:v>2548420</c:v>
                </c:pt>
                <c:pt idx="17">
                  <c:v>298475</c:v>
                </c:pt>
                <c:pt idx="18">
                  <c:v>20736</c:v>
                </c:pt>
                <c:pt idx="19">
                  <c:v>969</c:v>
                </c:pt>
                <c:pt idx="20">
                  <c:v>14</c:v>
                </c:pt>
                <c:pt idx="21">
                  <c:v>2994959</c:v>
                </c:pt>
                <c:pt idx="22">
                  <c:v>954002</c:v>
                </c:pt>
                <c:pt idx="23">
                  <c:v>718616</c:v>
                </c:pt>
                <c:pt idx="24">
                  <c:v>96878</c:v>
                </c:pt>
                <c:pt idx="25">
                  <c:v>39342771</c:v>
                </c:pt>
                <c:pt idx="26">
                  <c:v>2083439</c:v>
                </c:pt>
                <c:pt idx="27">
                  <c:v>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743523</c:v>
                </c:pt>
                <c:pt idx="2">
                  <c:v>180005</c:v>
                </c:pt>
                <c:pt idx="3">
                  <c:v>0</c:v>
                </c:pt>
                <c:pt idx="4">
                  <c:v>38283765</c:v>
                </c:pt>
                <c:pt idx="5">
                  <c:v>1067841</c:v>
                </c:pt>
                <c:pt idx="6">
                  <c:v>217242</c:v>
                </c:pt>
                <c:pt idx="7">
                  <c:v>26244750</c:v>
                </c:pt>
                <c:pt idx="8">
                  <c:v>3404084</c:v>
                </c:pt>
                <c:pt idx="9">
                  <c:v>456477</c:v>
                </c:pt>
                <c:pt idx="10">
                  <c:v>767852</c:v>
                </c:pt>
                <c:pt idx="11">
                  <c:v>45292</c:v>
                </c:pt>
                <c:pt idx="12">
                  <c:v>89971</c:v>
                </c:pt>
                <c:pt idx="13">
                  <c:v>734096</c:v>
                </c:pt>
                <c:pt idx="14">
                  <c:v>549290</c:v>
                </c:pt>
                <c:pt idx="15">
                  <c:v>9924491</c:v>
                </c:pt>
                <c:pt idx="16">
                  <c:v>1719004</c:v>
                </c:pt>
                <c:pt idx="17">
                  <c:v>327313</c:v>
                </c:pt>
                <c:pt idx="18">
                  <c:v>26849</c:v>
                </c:pt>
                <c:pt idx="19">
                  <c:v>2032</c:v>
                </c:pt>
                <c:pt idx="20">
                  <c:v>0</c:v>
                </c:pt>
                <c:pt idx="21">
                  <c:v>2778456</c:v>
                </c:pt>
                <c:pt idx="22">
                  <c:v>888364</c:v>
                </c:pt>
                <c:pt idx="23">
                  <c:v>722442</c:v>
                </c:pt>
                <c:pt idx="24">
                  <c:v>88417</c:v>
                </c:pt>
                <c:pt idx="25">
                  <c:v>39473737</c:v>
                </c:pt>
                <c:pt idx="26">
                  <c:v>1980537</c:v>
                </c:pt>
                <c:pt idx="27">
                  <c:v>181567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19385"/>
        <c:axId val="45340329"/>
      </c:barChart>
      <c:catAx>
        <c:axId val="291193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40329"/>
        <c:crosses val="autoZero"/>
        <c:auto val="1"/>
        <c:lblAlgn val="ctr"/>
        <c:lblOffset val="100"/>
        <c:noMultiLvlLbl val="0"/>
      </c:catAx>
      <c:valAx>
        <c:axId val="45340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93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19188.679</c:v>
                </c:pt>
                <c:pt idx="1">
                  <c:v>0</c:v>
                </c:pt>
                <c:pt idx="2">
                  <c:v>2800.768</c:v>
                </c:pt>
                <c:pt idx="3">
                  <c:v>8416.4380000000019</c:v>
                </c:pt>
                <c:pt idx="4">
                  <c:v>861.65499999999997</c:v>
                </c:pt>
                <c:pt idx="5">
                  <c:v>7618.7870000000012</c:v>
                </c:pt>
                <c:pt idx="6">
                  <c:v>1291.5769999999991</c:v>
                </c:pt>
                <c:pt idx="7">
                  <c:v>1087.251</c:v>
                </c:pt>
                <c:pt idx="8">
                  <c:v>0</c:v>
                </c:pt>
                <c:pt idx="9">
                  <c:v>287.61</c:v>
                </c:pt>
                <c:pt idx="10">
                  <c:v>1558.9</c:v>
                </c:pt>
                <c:pt idx="11">
                  <c:v>0</c:v>
                </c:pt>
                <c:pt idx="12">
                  <c:v>77.283999999999978</c:v>
                </c:pt>
                <c:pt idx="13">
                  <c:v>11435.209000000001</c:v>
                </c:pt>
                <c:pt idx="14">
                  <c:v>94.526000000000025</c:v>
                </c:pt>
                <c:pt idx="15">
                  <c:v>545.73399999999992</c:v>
                </c:pt>
                <c:pt idx="16">
                  <c:v>14.363</c:v>
                </c:pt>
                <c:pt idx="17">
                  <c:v>1236.8240000000001</c:v>
                </c:pt>
                <c:pt idx="18">
                  <c:v>0</c:v>
                </c:pt>
                <c:pt idx="19">
                  <c:v>596.08399999999995</c:v>
                </c:pt>
                <c:pt idx="20">
                  <c:v>12751.644</c:v>
                </c:pt>
                <c:pt idx="21">
                  <c:v>1131.5170000000001</c:v>
                </c:pt>
                <c:pt idx="22">
                  <c:v>2250.9180000000001</c:v>
                </c:pt>
                <c:pt idx="23">
                  <c:v>0</c:v>
                </c:pt>
                <c:pt idx="24">
                  <c:v>876.30499999999995</c:v>
                </c:pt>
                <c:pt idx="25">
                  <c:v>791.34700000000021</c:v>
                </c:pt>
                <c:pt idx="26">
                  <c:v>18771.717000000001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17358.351999999999</c:v>
                </c:pt>
                <c:pt idx="1">
                  <c:v>688.00300000000004</c:v>
                </c:pt>
                <c:pt idx="2">
                  <c:v>2591.4209999999998</c:v>
                </c:pt>
                <c:pt idx="3">
                  <c:v>7891.362000000001</c:v>
                </c:pt>
                <c:pt idx="4">
                  <c:v>773.60299999999995</c:v>
                </c:pt>
                <c:pt idx="5">
                  <c:v>7866.963999999999</c:v>
                </c:pt>
                <c:pt idx="6">
                  <c:v>1350.635</c:v>
                </c:pt>
                <c:pt idx="7">
                  <c:v>2145.4380000000001</c:v>
                </c:pt>
                <c:pt idx="8">
                  <c:v>0</c:v>
                </c:pt>
                <c:pt idx="9">
                  <c:v>292.51799999999992</c:v>
                </c:pt>
                <c:pt idx="10">
                  <c:v>1926.066</c:v>
                </c:pt>
                <c:pt idx="11">
                  <c:v>24.31</c:v>
                </c:pt>
                <c:pt idx="12">
                  <c:v>86.229000000000028</c:v>
                </c:pt>
                <c:pt idx="13">
                  <c:v>8355.987000000001</c:v>
                </c:pt>
                <c:pt idx="14">
                  <c:v>75.150999999999996</c:v>
                </c:pt>
                <c:pt idx="15">
                  <c:v>590.70900000000017</c:v>
                </c:pt>
                <c:pt idx="16">
                  <c:v>119.396</c:v>
                </c:pt>
                <c:pt idx="17">
                  <c:v>1422.1579999999999</c:v>
                </c:pt>
                <c:pt idx="18">
                  <c:v>0</c:v>
                </c:pt>
                <c:pt idx="19">
                  <c:v>545.66999999999985</c:v>
                </c:pt>
                <c:pt idx="20">
                  <c:v>11925.403</c:v>
                </c:pt>
                <c:pt idx="21">
                  <c:v>1892.1479999999999</c:v>
                </c:pt>
                <c:pt idx="22">
                  <c:v>2939.876999999999</c:v>
                </c:pt>
                <c:pt idx="23">
                  <c:v>0</c:v>
                </c:pt>
                <c:pt idx="24">
                  <c:v>1560.146</c:v>
                </c:pt>
                <c:pt idx="25">
                  <c:v>1332.66</c:v>
                </c:pt>
                <c:pt idx="26">
                  <c:v>20938.075000000001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15"/>
        <c:axId val="1935609"/>
      </c:barChart>
      <c:catAx>
        <c:axId val="265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609"/>
        <c:crosses val="autoZero"/>
        <c:auto val="1"/>
        <c:lblAlgn val="ctr"/>
        <c:lblOffset val="100"/>
        <c:noMultiLvlLbl val="0"/>
      </c:catAx>
      <c:valAx>
        <c:axId val="19356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39759</c:v>
                </c:pt>
                <c:pt idx="1">
                  <c:v>13712</c:v>
                </c:pt>
                <c:pt idx="2">
                  <c:v>55890</c:v>
                </c:pt>
                <c:pt idx="3">
                  <c:v>33411</c:v>
                </c:pt>
                <c:pt idx="4">
                  <c:v>1990212</c:v>
                </c:pt>
                <c:pt idx="5">
                  <c:v>84850</c:v>
                </c:pt>
                <c:pt idx="6">
                  <c:v>92364</c:v>
                </c:pt>
                <c:pt idx="7">
                  <c:v>1137382</c:v>
                </c:pt>
                <c:pt idx="8">
                  <c:v>17034</c:v>
                </c:pt>
                <c:pt idx="9">
                  <c:v>166163</c:v>
                </c:pt>
                <c:pt idx="10">
                  <c:v>15615</c:v>
                </c:pt>
                <c:pt idx="11">
                  <c:v>489066</c:v>
                </c:pt>
                <c:pt idx="12">
                  <c:v>9995</c:v>
                </c:pt>
                <c:pt idx="13">
                  <c:v>0</c:v>
                </c:pt>
                <c:pt idx="14">
                  <c:v>70970</c:v>
                </c:pt>
                <c:pt idx="15">
                  <c:v>1986384</c:v>
                </c:pt>
                <c:pt idx="16">
                  <c:v>46538</c:v>
                </c:pt>
                <c:pt idx="17">
                  <c:v>15289</c:v>
                </c:pt>
                <c:pt idx="18">
                  <c:v>770</c:v>
                </c:pt>
                <c:pt idx="19">
                  <c:v>18247</c:v>
                </c:pt>
                <c:pt idx="20">
                  <c:v>20084</c:v>
                </c:pt>
                <c:pt idx="21">
                  <c:v>503000</c:v>
                </c:pt>
                <c:pt idx="22">
                  <c:v>34629</c:v>
                </c:pt>
                <c:pt idx="23">
                  <c:v>24290</c:v>
                </c:pt>
                <c:pt idx="24">
                  <c:v>70254</c:v>
                </c:pt>
                <c:pt idx="25">
                  <c:v>352906</c:v>
                </c:pt>
                <c:pt idx="26">
                  <c:v>54697</c:v>
                </c:pt>
                <c:pt idx="27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36624</c:v>
                </c:pt>
                <c:pt idx="1">
                  <c:v>15923</c:v>
                </c:pt>
                <c:pt idx="2">
                  <c:v>67451</c:v>
                </c:pt>
                <c:pt idx="3">
                  <c:v>31519</c:v>
                </c:pt>
                <c:pt idx="4">
                  <c:v>2345902</c:v>
                </c:pt>
                <c:pt idx="5">
                  <c:v>72819</c:v>
                </c:pt>
                <c:pt idx="6">
                  <c:v>114187</c:v>
                </c:pt>
                <c:pt idx="7">
                  <c:v>1209809</c:v>
                </c:pt>
                <c:pt idx="8">
                  <c:v>98836</c:v>
                </c:pt>
                <c:pt idx="9">
                  <c:v>128340</c:v>
                </c:pt>
                <c:pt idx="10">
                  <c:v>20562</c:v>
                </c:pt>
                <c:pt idx="11">
                  <c:v>363127</c:v>
                </c:pt>
                <c:pt idx="12">
                  <c:v>9705</c:v>
                </c:pt>
                <c:pt idx="13">
                  <c:v>20508</c:v>
                </c:pt>
                <c:pt idx="14">
                  <c:v>111077</c:v>
                </c:pt>
                <c:pt idx="15">
                  <c:v>1950909</c:v>
                </c:pt>
                <c:pt idx="16">
                  <c:v>50753</c:v>
                </c:pt>
                <c:pt idx="17">
                  <c:v>17986</c:v>
                </c:pt>
                <c:pt idx="18">
                  <c:v>3319</c:v>
                </c:pt>
                <c:pt idx="19">
                  <c:v>17800</c:v>
                </c:pt>
                <c:pt idx="20">
                  <c:v>17336</c:v>
                </c:pt>
                <c:pt idx="21">
                  <c:v>603448</c:v>
                </c:pt>
                <c:pt idx="22">
                  <c:v>37231</c:v>
                </c:pt>
                <c:pt idx="23">
                  <c:v>21327</c:v>
                </c:pt>
                <c:pt idx="24">
                  <c:v>73680</c:v>
                </c:pt>
                <c:pt idx="25">
                  <c:v>407276</c:v>
                </c:pt>
                <c:pt idx="26">
                  <c:v>82390</c:v>
                </c:pt>
                <c:pt idx="27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81790"/>
        <c:axId val="47208666"/>
      </c:barChart>
      <c:catAx>
        <c:axId val="70817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08666"/>
        <c:crosses val="autoZero"/>
        <c:auto val="1"/>
        <c:lblAlgn val="ctr"/>
        <c:lblOffset val="100"/>
        <c:noMultiLvlLbl val="0"/>
      </c:catAx>
      <c:valAx>
        <c:axId val="472086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17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19919</c:v>
                </c:pt>
                <c:pt idx="1">
                  <c:v>1076</c:v>
                </c:pt>
                <c:pt idx="2">
                  <c:v>24613</c:v>
                </c:pt>
                <c:pt idx="3">
                  <c:v>8972</c:v>
                </c:pt>
                <c:pt idx="4">
                  <c:v>1903456</c:v>
                </c:pt>
                <c:pt idx="5">
                  <c:v>19028</c:v>
                </c:pt>
                <c:pt idx="6">
                  <c:v>189</c:v>
                </c:pt>
                <c:pt idx="7">
                  <c:v>919256</c:v>
                </c:pt>
                <c:pt idx="8">
                  <c:v>14085</c:v>
                </c:pt>
                <c:pt idx="9">
                  <c:v>24515</c:v>
                </c:pt>
                <c:pt idx="10">
                  <c:v>0</c:v>
                </c:pt>
                <c:pt idx="11">
                  <c:v>465544</c:v>
                </c:pt>
                <c:pt idx="12">
                  <c:v>5331</c:v>
                </c:pt>
                <c:pt idx="13">
                  <c:v>0</c:v>
                </c:pt>
                <c:pt idx="14">
                  <c:v>53069</c:v>
                </c:pt>
                <c:pt idx="15">
                  <c:v>1798287</c:v>
                </c:pt>
                <c:pt idx="16">
                  <c:v>22545</c:v>
                </c:pt>
                <c:pt idx="17">
                  <c:v>9664</c:v>
                </c:pt>
                <c:pt idx="18">
                  <c:v>0</c:v>
                </c:pt>
                <c:pt idx="19">
                  <c:v>12163</c:v>
                </c:pt>
                <c:pt idx="20">
                  <c:v>6258</c:v>
                </c:pt>
                <c:pt idx="21">
                  <c:v>425459</c:v>
                </c:pt>
                <c:pt idx="22">
                  <c:v>21129</c:v>
                </c:pt>
                <c:pt idx="23">
                  <c:v>10710</c:v>
                </c:pt>
                <c:pt idx="24">
                  <c:v>25909</c:v>
                </c:pt>
                <c:pt idx="25">
                  <c:v>289846</c:v>
                </c:pt>
                <c:pt idx="26">
                  <c:v>19515</c:v>
                </c:pt>
                <c:pt idx="2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17090</c:v>
                </c:pt>
                <c:pt idx="1">
                  <c:v>758</c:v>
                </c:pt>
                <c:pt idx="2">
                  <c:v>30319</c:v>
                </c:pt>
                <c:pt idx="3">
                  <c:v>8730</c:v>
                </c:pt>
                <c:pt idx="4">
                  <c:v>2237453</c:v>
                </c:pt>
                <c:pt idx="5">
                  <c:v>18237</c:v>
                </c:pt>
                <c:pt idx="6">
                  <c:v>604</c:v>
                </c:pt>
                <c:pt idx="7">
                  <c:v>1033588</c:v>
                </c:pt>
                <c:pt idx="8">
                  <c:v>52022</c:v>
                </c:pt>
                <c:pt idx="9">
                  <c:v>5730</c:v>
                </c:pt>
                <c:pt idx="10">
                  <c:v>0</c:v>
                </c:pt>
                <c:pt idx="11">
                  <c:v>347357</c:v>
                </c:pt>
                <c:pt idx="12">
                  <c:v>5271</c:v>
                </c:pt>
                <c:pt idx="13">
                  <c:v>20508</c:v>
                </c:pt>
                <c:pt idx="14">
                  <c:v>91813</c:v>
                </c:pt>
                <c:pt idx="15">
                  <c:v>1778017</c:v>
                </c:pt>
                <c:pt idx="16">
                  <c:v>23545</c:v>
                </c:pt>
                <c:pt idx="17">
                  <c:v>9744</c:v>
                </c:pt>
                <c:pt idx="18">
                  <c:v>0</c:v>
                </c:pt>
                <c:pt idx="19">
                  <c:v>11169</c:v>
                </c:pt>
                <c:pt idx="20">
                  <c:v>6730</c:v>
                </c:pt>
                <c:pt idx="21">
                  <c:v>513086</c:v>
                </c:pt>
                <c:pt idx="22">
                  <c:v>22251</c:v>
                </c:pt>
                <c:pt idx="23">
                  <c:v>10100</c:v>
                </c:pt>
                <c:pt idx="24">
                  <c:v>21334</c:v>
                </c:pt>
                <c:pt idx="25">
                  <c:v>355829</c:v>
                </c:pt>
                <c:pt idx="26">
                  <c:v>42819</c:v>
                </c:pt>
                <c:pt idx="27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202538"/>
        <c:axId val="51410557"/>
      </c:barChart>
      <c:catAx>
        <c:axId val="292025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10557"/>
        <c:crosses val="autoZero"/>
        <c:auto val="1"/>
        <c:lblAlgn val="ctr"/>
        <c:lblOffset val="100"/>
        <c:noMultiLvlLbl val="0"/>
      </c:catAx>
      <c:valAx>
        <c:axId val="514105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025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308A77E-0690-4205-8C6E-AD5A3D31C94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93B2319C-C9AC-4421-965F-A1CEC889D70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E5147CD-32BE-49F2-BF28-69C2C26A3A1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74FD101-1A4F-40F6-9E11-6DB71F6200F7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AA9CC26-7E62-4292-B149-D695E87B2F2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DE7824C-5D41-409C-AC85-C5386AB5E2C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8FA6F41D-4ACC-48F2-AE10-1C694DE805B9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2DD90C-3773-4241-AEC5-0E8C7A61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B761F1-A871-48DF-8E7E-36709B5E3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0E8F46-6456-4D55-A075-7DD7B3F3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02DE7D-BD67-40CB-B671-CE3C7D415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FC76A2-6ABA-4428-B66D-4768477E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981DACA-93BD-4CE5-BB9F-4D859042B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FC3FA0-82D0-47B6-8C77-7B67934D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BCA420-60B9-4886-B4B5-2EABE514C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AAE603-3697-4C3D-8F1A-148EDD7AD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B24D0A-F912-4061-988B-BD63E113B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894394-3302-4865-8704-D898632E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0A8EC8-E1B4-4BBD-A9B2-ADA39FDCB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8A5944-1932-48D9-8731-564C9DF5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9EC05C1-BDB0-414F-873F-C1DE383F6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F96F6D-AC90-47F6-851E-C097888B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BFEE0E2-A678-41D2-9F27-FA65947C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1CE099E-E1BB-461A-A1B1-059924B0931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E4EFD3E3-86F4-4C64-9937-E412C5D0856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AC00C0DA-74AE-4AEA-B6AD-27B91994E4B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299FF2-58E6-4968-8EB9-5D8412AC7D1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A1C9E99-7764-416C-A8C1-0BDBE6CEC651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0F707CC-0E33-48C7-A15B-AE855CDC648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28DE8D5B-5687-4621-906F-FFD75CE4887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853E3B-F0FD-4CA2-905B-6FE7CC2E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2F5E58-0738-4C98-80CB-3339B81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9CF03F-7B06-413D-A175-3B52595FC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0BADFD-B191-450F-B78E-0ABD37ACF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9563BA-CD68-471C-A3D0-4D9D97DAB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086C3A-093A-4438-953B-6A3ED68B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4242B4-9409-4559-895A-EDD68244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A2C2AC-15D5-4430-A047-DD0FF2F36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5D151B-DF42-4ECB-B9A6-4C7B4843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93374F3-B386-451F-8217-82E8D9E67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584E3B-A664-4E92-95B6-D7435480F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C23348-D136-4979-ACFB-DD8C862EA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ED553D-77EF-4F6C-8954-1441DD21A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5B25223-0C6A-4E6F-960D-86585B30C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DB5B5E-0A06-45AA-A676-C2F5B995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C56D02-FB38-44AE-A029-A4A91A5DE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78A62F-9F9C-430A-A5F3-81CC6CA02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B55154-75D9-442D-B9CD-28894E33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4ECC7D-7477-4AC9-90BD-3E7D45D38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B33C52F-A844-431B-A77A-3EA95AE1F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DC5EAE-DF80-4DA1-97C1-35AEE2271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32333C0-A1A9-4E81-9CCD-4A5392080FC4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AC6CCA-9197-4A41-8D7A-65D6EDD5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195F044-53D5-48C7-823E-436467F44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E14337-6DB5-4AAE-8284-109174A8B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D8888E-0485-4B68-93B8-4538D26C0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462CF1-2F54-4B22-BA0D-9ABB553ED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B678E1-2CBC-4D67-951F-01BC796F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157EF77-8DB6-49CF-9CD2-3403106D3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A010C-7D98-473F-9208-C6B633F7894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18DB4-840D-4A84-A7C6-64D44FBE66BF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54466</v>
      </c>
      <c r="C7" s="189">
        <v>51171</v>
      </c>
      <c r="D7" s="189">
        <v>358918</v>
      </c>
      <c r="E7" s="189">
        <v>296852</v>
      </c>
      <c r="F7" s="190">
        <v>-17.292529212800702</v>
      </c>
      <c r="G7" s="13"/>
    </row>
    <row r="8" spans="1:14" ht="15.6" customHeight="1">
      <c r="A8" s="188" t="s">
        <v>11</v>
      </c>
      <c r="B8" s="189">
        <v>118863</v>
      </c>
      <c r="C8" s="189">
        <v>126371</v>
      </c>
      <c r="D8" s="189">
        <v>793620</v>
      </c>
      <c r="E8" s="189">
        <v>914347</v>
      </c>
      <c r="F8" s="190">
        <v>15.212192233058641</v>
      </c>
      <c r="G8" s="6"/>
    </row>
    <row r="9" spans="1:14" ht="15.6" customHeight="1">
      <c r="A9" s="188" t="s">
        <v>8</v>
      </c>
      <c r="B9" s="189">
        <v>114050</v>
      </c>
      <c r="C9" s="189">
        <v>117051</v>
      </c>
      <c r="D9" s="189">
        <v>972137</v>
      </c>
      <c r="E9" s="189">
        <v>1141121</v>
      </c>
      <c r="F9" s="190">
        <v>17.382735149469671</v>
      </c>
      <c r="G9" s="6"/>
    </row>
    <row r="10" spans="1:14" ht="15.6" customHeight="1">
      <c r="A10" s="188" t="s">
        <v>10</v>
      </c>
      <c r="B10" s="189">
        <v>73953</v>
      </c>
      <c r="C10" s="189">
        <v>84355</v>
      </c>
      <c r="D10" s="189">
        <v>791126</v>
      </c>
      <c r="E10" s="189">
        <v>870175</v>
      </c>
      <c r="F10" s="190">
        <v>9.9919608254563741</v>
      </c>
    </row>
    <row r="11" spans="1:14" ht="15.6" customHeight="1">
      <c r="A11" s="188" t="s">
        <v>9</v>
      </c>
      <c r="B11" s="189">
        <v>5448320</v>
      </c>
      <c r="C11" s="189">
        <v>5076193</v>
      </c>
      <c r="D11" s="189">
        <v>46133798</v>
      </c>
      <c r="E11" s="189">
        <v>44070295</v>
      </c>
      <c r="F11" s="190">
        <v>-4.4728660753229121</v>
      </c>
    </row>
    <row r="12" spans="1:14" ht="15.6" customHeight="1">
      <c r="A12" s="188" t="s">
        <v>6</v>
      </c>
      <c r="B12" s="189">
        <v>217316</v>
      </c>
      <c r="C12" s="189">
        <v>208757</v>
      </c>
      <c r="D12" s="189">
        <v>1558367</v>
      </c>
      <c r="E12" s="189">
        <v>1662331</v>
      </c>
      <c r="F12" s="190">
        <v>6.6713425014775121</v>
      </c>
    </row>
    <row r="13" spans="1:14" ht="15.6" customHeight="1">
      <c r="A13" s="188" t="s">
        <v>175</v>
      </c>
      <c r="B13" s="189">
        <v>1324909</v>
      </c>
      <c r="C13" s="189">
        <v>1288115</v>
      </c>
      <c r="D13" s="189">
        <v>10291061</v>
      </c>
      <c r="E13" s="189">
        <v>10660507</v>
      </c>
      <c r="F13" s="190">
        <v>3.589969974913175</v>
      </c>
    </row>
    <row r="14" spans="1:14" ht="15.6" customHeight="1">
      <c r="A14" s="188" t="s">
        <v>148</v>
      </c>
      <c r="B14" s="189">
        <v>3883543</v>
      </c>
      <c r="C14" s="189">
        <v>3923804</v>
      </c>
      <c r="D14" s="189">
        <v>34139594</v>
      </c>
      <c r="E14" s="189">
        <v>32011560</v>
      </c>
      <c r="F14" s="190">
        <v>-6.2333313044085941</v>
      </c>
    </row>
    <row r="15" spans="1:14" ht="15.6" customHeight="1">
      <c r="A15" s="188" t="s">
        <v>145</v>
      </c>
      <c r="B15" s="189">
        <v>716927</v>
      </c>
      <c r="C15" s="189">
        <v>663365</v>
      </c>
      <c r="D15" s="189">
        <v>5688483</v>
      </c>
      <c r="E15" s="189">
        <v>5535373</v>
      </c>
      <c r="F15" s="190">
        <v>-2.6915787565858982</v>
      </c>
    </row>
    <row r="16" spans="1:14" ht="15.6" customHeight="1">
      <c r="A16" s="188" t="s">
        <v>144</v>
      </c>
      <c r="B16" s="189">
        <v>70893</v>
      </c>
      <c r="C16" s="189">
        <v>84486</v>
      </c>
      <c r="D16" s="189">
        <v>694958</v>
      </c>
      <c r="E16" s="189">
        <v>619882</v>
      </c>
      <c r="F16" s="190">
        <v>-10.80295499871934</v>
      </c>
      <c r="G16" s="1"/>
    </row>
    <row r="17" spans="1:7" ht="15.6" customHeight="1">
      <c r="A17" s="188" t="s">
        <v>150</v>
      </c>
      <c r="B17" s="189">
        <v>122529</v>
      </c>
      <c r="C17" s="189">
        <v>111491</v>
      </c>
      <c r="D17" s="189">
        <v>795880</v>
      </c>
      <c r="E17" s="189">
        <v>845257</v>
      </c>
      <c r="F17" s="190">
        <v>6.2040759913554799</v>
      </c>
      <c r="G17" s="2"/>
    </row>
    <row r="18" spans="1:7" ht="15.6" customHeight="1">
      <c r="A18" s="188" t="s">
        <v>147</v>
      </c>
      <c r="B18" s="189">
        <v>46480</v>
      </c>
      <c r="C18" s="189">
        <v>48514</v>
      </c>
      <c r="D18" s="189">
        <v>387094</v>
      </c>
      <c r="E18" s="189">
        <v>422507</v>
      </c>
      <c r="F18" s="190">
        <v>9.1484238970379295</v>
      </c>
    </row>
    <row r="19" spans="1:7" ht="15.6" customHeight="1">
      <c r="A19" s="188" t="s">
        <v>143</v>
      </c>
      <c r="B19" s="189">
        <v>45749</v>
      </c>
      <c r="C19" s="189">
        <v>60201</v>
      </c>
      <c r="D19" s="189">
        <v>453054</v>
      </c>
      <c r="E19" s="189">
        <v>674351</v>
      </c>
      <c r="F19" s="190">
        <v>48.845612222825537</v>
      </c>
    </row>
    <row r="20" spans="1:7" ht="15.6" customHeight="1">
      <c r="A20" s="188" t="s">
        <v>142</v>
      </c>
      <c r="B20" s="189">
        <v>154018</v>
      </c>
      <c r="C20" s="189">
        <v>149080</v>
      </c>
      <c r="D20" s="189">
        <v>1313799</v>
      </c>
      <c r="E20" s="189">
        <v>1117536</v>
      </c>
      <c r="F20" s="190">
        <v>-14.938586496107851</v>
      </c>
    </row>
    <row r="21" spans="1:7" ht="15.6" customHeight="1">
      <c r="A21" s="188" t="s">
        <v>149</v>
      </c>
      <c r="B21" s="189">
        <v>166939</v>
      </c>
      <c r="C21" s="189">
        <v>130793</v>
      </c>
      <c r="D21" s="189">
        <v>1218076</v>
      </c>
      <c r="E21" s="189">
        <v>1248242</v>
      </c>
      <c r="F21" s="190">
        <v>2.4765285581523671</v>
      </c>
    </row>
    <row r="22" spans="1:7" ht="15.6" customHeight="1">
      <c r="A22" s="188" t="s">
        <v>146</v>
      </c>
      <c r="B22" s="189">
        <v>1648861</v>
      </c>
      <c r="C22" s="189">
        <v>2029406</v>
      </c>
      <c r="D22" s="189">
        <v>13187710</v>
      </c>
      <c r="E22" s="189">
        <v>15072539</v>
      </c>
      <c r="F22" s="190">
        <v>14.29231458683881</v>
      </c>
    </row>
    <row r="23" spans="1:7" ht="15.6" customHeight="1">
      <c r="A23" s="188" t="s">
        <v>165</v>
      </c>
      <c r="B23" s="189">
        <v>404433</v>
      </c>
      <c r="C23" s="189">
        <v>334847</v>
      </c>
      <c r="D23" s="189">
        <v>2064479</v>
      </c>
      <c r="E23" s="189">
        <v>2833089</v>
      </c>
      <c r="F23" s="190">
        <v>37.230216437173738</v>
      </c>
    </row>
    <row r="24" spans="1:7" ht="15.6" customHeight="1">
      <c r="A24" s="188" t="s">
        <v>141</v>
      </c>
      <c r="B24" s="189">
        <v>97267</v>
      </c>
      <c r="C24" s="189">
        <v>86480</v>
      </c>
      <c r="D24" s="189">
        <v>773441</v>
      </c>
      <c r="E24" s="189">
        <v>759070</v>
      </c>
      <c r="F24" s="190">
        <v>-1.858060278676718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32594</v>
      </c>
      <c r="C26" s="189">
        <v>16454</v>
      </c>
      <c r="D26" s="189">
        <v>376401</v>
      </c>
      <c r="E26" s="189">
        <v>441385</v>
      </c>
      <c r="F26" s="190">
        <v>17.264566247167249</v>
      </c>
    </row>
    <row r="27" spans="1:7" ht="15.6" customHeight="1">
      <c r="A27" s="188" t="s">
        <v>173</v>
      </c>
      <c r="B27" s="189">
        <v>162835</v>
      </c>
      <c r="C27" s="189">
        <v>132616</v>
      </c>
      <c r="D27" s="189">
        <v>1651470</v>
      </c>
      <c r="E27" s="189">
        <v>1535364</v>
      </c>
      <c r="F27" s="190">
        <v>-7.0304637686424769</v>
      </c>
    </row>
    <row r="28" spans="1:7" ht="15.6" customHeight="1">
      <c r="A28" s="188" t="s">
        <v>177</v>
      </c>
      <c r="B28" s="189">
        <v>750734</v>
      </c>
      <c r="C28" s="189">
        <v>678751</v>
      </c>
      <c r="D28" s="189">
        <v>5881489</v>
      </c>
      <c r="E28" s="189">
        <v>6478263</v>
      </c>
      <c r="F28" s="190">
        <v>10.146648238226749</v>
      </c>
    </row>
    <row r="29" spans="1:7" ht="15.6" customHeight="1">
      <c r="A29" s="188" t="s">
        <v>178</v>
      </c>
      <c r="B29" s="189">
        <v>283238</v>
      </c>
      <c r="C29" s="189">
        <v>280010</v>
      </c>
      <c r="D29" s="189">
        <v>2456911</v>
      </c>
      <c r="E29" s="189">
        <v>2437630</v>
      </c>
      <c r="F29" s="190">
        <v>-0.78476591134152329</v>
      </c>
    </row>
    <row r="30" spans="1:7" ht="15.6" customHeight="1">
      <c r="A30" s="188" t="s">
        <v>179</v>
      </c>
      <c r="B30" s="189">
        <v>124055</v>
      </c>
      <c r="C30" s="189">
        <v>120292</v>
      </c>
      <c r="D30" s="189">
        <v>1095499</v>
      </c>
      <c r="E30" s="189">
        <v>1101273</v>
      </c>
      <c r="F30" s="190">
        <v>0.52706574812026474</v>
      </c>
    </row>
    <row r="31" spans="1:7" ht="15.6" customHeight="1">
      <c r="A31" s="188" t="s">
        <v>180</v>
      </c>
      <c r="B31" s="189">
        <v>101632</v>
      </c>
      <c r="C31" s="189">
        <v>111923</v>
      </c>
      <c r="D31" s="189">
        <v>1087716</v>
      </c>
      <c r="E31" s="189">
        <v>1302319</v>
      </c>
      <c r="F31" s="190">
        <v>19.729690470674331</v>
      </c>
    </row>
    <row r="32" spans="1:7" ht="15.6" customHeight="1">
      <c r="A32" s="188" t="s">
        <v>181</v>
      </c>
      <c r="B32" s="189">
        <v>5843679</v>
      </c>
      <c r="C32" s="189">
        <v>6065817</v>
      </c>
      <c r="D32" s="189">
        <v>50116537</v>
      </c>
      <c r="E32" s="189">
        <v>49870595</v>
      </c>
      <c r="F32" s="190">
        <v>-0.49074021215791669</v>
      </c>
    </row>
    <row r="33" spans="1:6" ht="15.6" customHeight="1">
      <c r="A33" s="188" t="s">
        <v>182</v>
      </c>
      <c r="B33" s="189">
        <v>363778</v>
      </c>
      <c r="C33" s="189">
        <v>334078</v>
      </c>
      <c r="D33" s="189">
        <v>3310860</v>
      </c>
      <c r="E33" s="189">
        <v>3260172</v>
      </c>
      <c r="F33" s="190">
        <v>-1.530961744078581</v>
      </c>
    </row>
    <row r="34" spans="1:6" ht="15.6" customHeight="1">
      <c r="A34" s="188" t="s">
        <v>183</v>
      </c>
      <c r="B34" s="189">
        <v>49329</v>
      </c>
      <c r="C34" s="189">
        <v>64539</v>
      </c>
      <c r="D34" s="189">
        <v>490456</v>
      </c>
      <c r="E34" s="189">
        <v>538142</v>
      </c>
      <c r="F34" s="190">
        <v>9.7227885885787941</v>
      </c>
    </row>
    <row r="35" spans="1:6" ht="15.6" customHeight="1">
      <c r="A35" s="156" t="s">
        <v>153</v>
      </c>
      <c r="B35" s="76">
        <f>SUM(B7:B34)</f>
        <v>22459861</v>
      </c>
      <c r="C35" s="77">
        <f>SUM(C7:C34)</f>
        <v>22413576</v>
      </c>
      <c r="D35" s="76">
        <f>SUM(D7:D34)</f>
        <v>188380161</v>
      </c>
      <c r="E35" s="78">
        <f>SUM(E7:E34)</f>
        <v>188024692</v>
      </c>
      <c r="F35" s="177">
        <f>E35*100/D35-100</f>
        <v>-0.18869768351031269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0257-0B09-4D95-A836-B5418A8202A3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109620</v>
      </c>
      <c r="C8" s="189">
        <v>112092</v>
      </c>
      <c r="D8" s="189">
        <v>743523</v>
      </c>
      <c r="E8" s="189">
        <v>825596</v>
      </c>
      <c r="F8" s="190">
        <v>11.038394239317411</v>
      </c>
      <c r="G8" s="6"/>
    </row>
    <row r="9" spans="1:14" ht="15.6" customHeight="1">
      <c r="A9" s="188" t="s">
        <v>8</v>
      </c>
      <c r="B9" s="189">
        <v>25022</v>
      </c>
      <c r="C9" s="189">
        <v>19883</v>
      </c>
      <c r="D9" s="189">
        <v>180005</v>
      </c>
      <c r="E9" s="189">
        <v>208735</v>
      </c>
      <c r="F9" s="190">
        <v>15.96066775922891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4808649</v>
      </c>
      <c r="C11" s="189">
        <v>4355180</v>
      </c>
      <c r="D11" s="189">
        <v>38283765</v>
      </c>
      <c r="E11" s="189">
        <v>35512228</v>
      </c>
      <c r="F11" s="190">
        <v>-7.2394577701540044</v>
      </c>
    </row>
    <row r="12" spans="1:14" ht="15.6" customHeight="1">
      <c r="A12" s="188" t="s">
        <v>6</v>
      </c>
      <c r="B12" s="189">
        <v>131660</v>
      </c>
      <c r="C12" s="189">
        <v>132922</v>
      </c>
      <c r="D12" s="189">
        <v>1067841</v>
      </c>
      <c r="E12" s="189">
        <v>1068871</v>
      </c>
      <c r="F12" s="190">
        <v>9.6456307633815186E-2</v>
      </c>
    </row>
    <row r="13" spans="1:14" ht="15.6" customHeight="1">
      <c r="A13" s="188" t="s">
        <v>175</v>
      </c>
      <c r="B13" s="189">
        <v>27882</v>
      </c>
      <c r="C13" s="189">
        <v>24577</v>
      </c>
      <c r="D13" s="189">
        <v>217242</v>
      </c>
      <c r="E13" s="189">
        <v>204341</v>
      </c>
      <c r="F13" s="190">
        <v>-5.9385385883024497</v>
      </c>
    </row>
    <row r="14" spans="1:14" ht="15.6" customHeight="1">
      <c r="A14" s="188" t="s">
        <v>148</v>
      </c>
      <c r="B14" s="189">
        <v>3042591</v>
      </c>
      <c r="C14" s="189">
        <v>3095344</v>
      </c>
      <c r="D14" s="189">
        <v>26244750</v>
      </c>
      <c r="E14" s="189">
        <v>24064238</v>
      </c>
      <c r="F14" s="190">
        <v>-8.3083740557635366</v>
      </c>
    </row>
    <row r="15" spans="1:14" ht="15.6" customHeight="1">
      <c r="A15" s="188" t="s">
        <v>145</v>
      </c>
      <c r="B15" s="189">
        <v>437233</v>
      </c>
      <c r="C15" s="189">
        <v>331518</v>
      </c>
      <c r="D15" s="189">
        <v>3404084</v>
      </c>
      <c r="E15" s="189">
        <v>3150938</v>
      </c>
      <c r="F15" s="190">
        <v>-7.4365379937745359</v>
      </c>
    </row>
    <row r="16" spans="1:14" ht="15.6" customHeight="1">
      <c r="A16" s="188" t="s">
        <v>144</v>
      </c>
      <c r="B16" s="189">
        <v>47286</v>
      </c>
      <c r="C16" s="189">
        <v>59927</v>
      </c>
      <c r="D16" s="189">
        <v>456477</v>
      </c>
      <c r="E16" s="189">
        <v>378506</v>
      </c>
      <c r="F16" s="190">
        <v>-17.08103584627484</v>
      </c>
      <c r="G16" s="1"/>
    </row>
    <row r="17" spans="1:7" ht="15.6" customHeight="1">
      <c r="A17" s="188" t="s">
        <v>150</v>
      </c>
      <c r="B17" s="189">
        <v>116636</v>
      </c>
      <c r="C17" s="189">
        <v>108014</v>
      </c>
      <c r="D17" s="189">
        <v>767852</v>
      </c>
      <c r="E17" s="189">
        <v>830655</v>
      </c>
      <c r="F17" s="190">
        <v>8.1790501294520368</v>
      </c>
      <c r="G17" s="2"/>
    </row>
    <row r="18" spans="1:7" ht="15.6" customHeight="1">
      <c r="A18" s="188" t="s">
        <v>147</v>
      </c>
      <c r="B18" s="189">
        <v>4955</v>
      </c>
      <c r="C18" s="189">
        <v>5112</v>
      </c>
      <c r="D18" s="189">
        <v>45292</v>
      </c>
      <c r="E18" s="189">
        <v>44814</v>
      </c>
      <c r="F18" s="190">
        <v>-1.055374017486528</v>
      </c>
    </row>
    <row r="19" spans="1:7" ht="15.6" customHeight="1">
      <c r="A19" s="188" t="s">
        <v>143</v>
      </c>
      <c r="B19" s="189">
        <v>9347</v>
      </c>
      <c r="C19" s="189">
        <v>9848</v>
      </c>
      <c r="D19" s="189">
        <v>89971</v>
      </c>
      <c r="E19" s="189">
        <v>209472</v>
      </c>
      <c r="F19" s="190">
        <v>132.82168698802951</v>
      </c>
    </row>
    <row r="20" spans="1:7" ht="15.6" customHeight="1">
      <c r="A20" s="188" t="s">
        <v>142</v>
      </c>
      <c r="B20" s="189">
        <v>93558</v>
      </c>
      <c r="C20" s="189">
        <v>64923</v>
      </c>
      <c r="D20" s="189">
        <v>734096</v>
      </c>
      <c r="E20" s="189">
        <v>659505</v>
      </c>
      <c r="F20" s="190">
        <v>-10.160932630064741</v>
      </c>
    </row>
    <row r="21" spans="1:7" ht="15.6" customHeight="1">
      <c r="A21" s="188" t="s">
        <v>149</v>
      </c>
      <c r="B21" s="189">
        <v>67420</v>
      </c>
      <c r="C21" s="189">
        <v>69657</v>
      </c>
      <c r="D21" s="189">
        <v>549290</v>
      </c>
      <c r="E21" s="189">
        <v>716411</v>
      </c>
      <c r="F21" s="190">
        <v>30.424912159332958</v>
      </c>
    </row>
    <row r="22" spans="1:7" ht="15.6" customHeight="1">
      <c r="A22" s="188" t="s">
        <v>146</v>
      </c>
      <c r="B22" s="189">
        <v>1210344</v>
      </c>
      <c r="C22" s="189">
        <v>1521585</v>
      </c>
      <c r="D22" s="189">
        <v>9924491</v>
      </c>
      <c r="E22" s="189">
        <v>11018160</v>
      </c>
      <c r="F22" s="190">
        <v>11.01990016414948</v>
      </c>
    </row>
    <row r="23" spans="1:7" ht="15.6" customHeight="1">
      <c r="A23" s="188" t="s">
        <v>165</v>
      </c>
      <c r="B23" s="189">
        <v>372017</v>
      </c>
      <c r="C23" s="189">
        <v>303109</v>
      </c>
      <c r="D23" s="189">
        <v>1719004</v>
      </c>
      <c r="E23" s="189">
        <v>2548420</v>
      </c>
      <c r="F23" s="190">
        <v>48.249800465851173</v>
      </c>
    </row>
    <row r="24" spans="1:7" ht="15.6" customHeight="1">
      <c r="A24" s="188" t="s">
        <v>141</v>
      </c>
      <c r="B24" s="189">
        <v>41646</v>
      </c>
      <c r="C24" s="189">
        <v>29023</v>
      </c>
      <c r="D24" s="189">
        <v>327313</v>
      </c>
      <c r="E24" s="189">
        <v>298475</v>
      </c>
      <c r="F24" s="190">
        <v>-8.8105269268253892</v>
      </c>
    </row>
    <row r="25" spans="1:7" ht="15.6" customHeight="1">
      <c r="A25" s="188" t="s">
        <v>140</v>
      </c>
      <c r="B25" s="189">
        <v>3408</v>
      </c>
      <c r="C25" s="189">
        <v>2022</v>
      </c>
      <c r="D25" s="189">
        <v>26849</v>
      </c>
      <c r="E25" s="189">
        <v>20736</v>
      </c>
      <c r="F25" s="190">
        <v>-22.768073298819321</v>
      </c>
    </row>
    <row r="26" spans="1:7" ht="15.6" customHeight="1">
      <c r="A26" s="188" t="s">
        <v>152</v>
      </c>
      <c r="B26" s="189">
        <v>199</v>
      </c>
      <c r="C26" s="189">
        <v>0</v>
      </c>
      <c r="D26" s="189">
        <v>2032</v>
      </c>
      <c r="E26" s="189">
        <v>969</v>
      </c>
      <c r="F26" s="190">
        <v>-52.312992125984252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305670</v>
      </c>
      <c r="C28" s="189">
        <v>301510</v>
      </c>
      <c r="D28" s="189">
        <v>2778456</v>
      </c>
      <c r="E28" s="189">
        <v>2994959</v>
      </c>
      <c r="F28" s="190">
        <v>7.7922054551160764</v>
      </c>
    </row>
    <row r="29" spans="1:7" ht="15.6" customHeight="1">
      <c r="A29" s="188" t="s">
        <v>178</v>
      </c>
      <c r="B29" s="189">
        <v>130608</v>
      </c>
      <c r="C29" s="189">
        <v>129942</v>
      </c>
      <c r="D29" s="189">
        <v>888364</v>
      </c>
      <c r="E29" s="189">
        <v>954002</v>
      </c>
      <c r="F29" s="190">
        <v>7.3886379907335282</v>
      </c>
    </row>
    <row r="30" spans="1:7" ht="15.6" customHeight="1">
      <c r="A30" s="188" t="s">
        <v>179</v>
      </c>
      <c r="B30" s="189">
        <v>96381</v>
      </c>
      <c r="C30" s="189">
        <v>94493</v>
      </c>
      <c r="D30" s="189">
        <v>722442</v>
      </c>
      <c r="E30" s="189">
        <v>718616</v>
      </c>
      <c r="F30" s="190">
        <v>-0.5295926870253993</v>
      </c>
    </row>
    <row r="31" spans="1:7" ht="15.6" customHeight="1">
      <c r="A31" s="188" t="s">
        <v>180</v>
      </c>
      <c r="B31" s="189">
        <v>11227</v>
      </c>
      <c r="C31" s="189">
        <v>11326</v>
      </c>
      <c r="D31" s="189">
        <v>88417</v>
      </c>
      <c r="E31" s="189">
        <v>96878</v>
      </c>
      <c r="F31" s="190">
        <v>9.5694266939615744</v>
      </c>
    </row>
    <row r="32" spans="1:7" ht="15.6" customHeight="1">
      <c r="A32" s="188" t="s">
        <v>181</v>
      </c>
      <c r="B32" s="189">
        <v>4750336</v>
      </c>
      <c r="C32" s="189">
        <v>4891130</v>
      </c>
      <c r="D32" s="189">
        <v>39473737</v>
      </c>
      <c r="E32" s="189">
        <v>39342771</v>
      </c>
      <c r="F32" s="190">
        <v>-0.33178008963275829</v>
      </c>
    </row>
    <row r="33" spans="1:6" ht="15.6" customHeight="1">
      <c r="A33" s="188" t="s">
        <v>182</v>
      </c>
      <c r="B33" s="189">
        <v>264322</v>
      </c>
      <c r="C33" s="189">
        <v>246241</v>
      </c>
      <c r="D33" s="189">
        <v>1980537</v>
      </c>
      <c r="E33" s="189">
        <v>2083439</v>
      </c>
      <c r="F33" s="190">
        <v>5.1956615806723079</v>
      </c>
    </row>
    <row r="34" spans="1:6" ht="15.6" customHeight="1">
      <c r="A34" s="188" t="s">
        <v>183</v>
      </c>
      <c r="B34" s="189">
        <v>19606</v>
      </c>
      <c r="C34" s="189">
        <v>29293</v>
      </c>
      <c r="D34" s="189">
        <v>181567</v>
      </c>
      <c r="E34" s="189">
        <v>198058</v>
      </c>
      <c r="F34" s="190">
        <v>9.0825976085962736</v>
      </c>
    </row>
    <row r="35" spans="1:6" ht="15.6" customHeight="1">
      <c r="A35" s="156" t="s">
        <v>153</v>
      </c>
      <c r="B35" s="76">
        <f>SUM(B7:B34)</f>
        <v>16127623</v>
      </c>
      <c r="C35" s="77">
        <f>SUM(C7:C34)</f>
        <v>15948671</v>
      </c>
      <c r="D35" s="178">
        <f>SUM(D7:D34)</f>
        <v>130897430</v>
      </c>
      <c r="E35" s="78">
        <f>SUM(E7:E34)</f>
        <v>128149827</v>
      </c>
      <c r="F35" s="140">
        <f>E35*100/D35-100</f>
        <v>-2.0990503786055967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49AA6-7F9B-477A-BB39-59A3A145300E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3084.4399999999991</v>
      </c>
      <c r="C7" s="189">
        <v>3042.9190000000008</v>
      </c>
      <c r="D7" s="189">
        <v>17358.351999999999</v>
      </c>
      <c r="E7" s="189">
        <v>19188.679</v>
      </c>
      <c r="F7" s="190">
        <v>10.54435928018972</v>
      </c>
      <c r="G7" s="37"/>
    </row>
    <row r="8" spans="1:14" ht="15.6" customHeight="1">
      <c r="A8" s="188" t="s">
        <v>11</v>
      </c>
      <c r="B8" s="189">
        <v>200.298</v>
      </c>
      <c r="C8" s="189">
        <v>0</v>
      </c>
      <c r="D8" s="189">
        <v>688.00300000000004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438.125</v>
      </c>
      <c r="C9" s="189">
        <v>306.50099999999998</v>
      </c>
      <c r="D9" s="189">
        <v>2591.4209999999998</v>
      </c>
      <c r="E9" s="189">
        <v>2800.768</v>
      </c>
      <c r="F9" s="190">
        <v>8.0784635148051791</v>
      </c>
      <c r="G9" s="6"/>
    </row>
    <row r="10" spans="1:14" ht="15.6" customHeight="1">
      <c r="A10" s="188" t="s">
        <v>10</v>
      </c>
      <c r="B10" s="189">
        <v>890.96799999999996</v>
      </c>
      <c r="C10" s="189">
        <v>405.28500000000003</v>
      </c>
      <c r="D10" s="189">
        <v>7891.362000000001</v>
      </c>
      <c r="E10" s="189">
        <v>8416.4380000000019</v>
      </c>
      <c r="F10" s="190">
        <v>6.6538070360984696</v>
      </c>
    </row>
    <row r="11" spans="1:14" ht="15.6" customHeight="1">
      <c r="A11" s="188" t="s">
        <v>9</v>
      </c>
      <c r="B11" s="189">
        <v>118.59399999999999</v>
      </c>
      <c r="C11" s="189">
        <v>166.99199999999999</v>
      </c>
      <c r="D11" s="189">
        <v>773.60299999999995</v>
      </c>
      <c r="E11" s="189">
        <v>861.65499999999997</v>
      </c>
      <c r="F11" s="190">
        <v>11.38206547802943</v>
      </c>
    </row>
    <row r="12" spans="1:14" ht="15.6" customHeight="1">
      <c r="A12" s="188" t="s">
        <v>6</v>
      </c>
      <c r="B12" s="189">
        <v>1185.222</v>
      </c>
      <c r="C12" s="189">
        <v>1068.415</v>
      </c>
      <c r="D12" s="189">
        <v>7866.963999999999</v>
      </c>
      <c r="E12" s="189">
        <v>7618.7870000000012</v>
      </c>
      <c r="F12" s="190">
        <v>-3.1546731369305552</v>
      </c>
    </row>
    <row r="13" spans="1:14" ht="15.6" customHeight="1">
      <c r="A13" s="188" t="s">
        <v>175</v>
      </c>
      <c r="B13" s="189">
        <v>171.87200000000001</v>
      </c>
      <c r="C13" s="189">
        <v>137.251</v>
      </c>
      <c r="D13" s="189">
        <v>1350.635</v>
      </c>
      <c r="E13" s="189">
        <v>1291.5769999999991</v>
      </c>
      <c r="F13" s="190">
        <v>-4.3726099205189399</v>
      </c>
    </row>
    <row r="14" spans="1:14" ht="15.6" customHeight="1">
      <c r="A14" s="188" t="s">
        <v>148</v>
      </c>
      <c r="B14" s="189">
        <v>211.16200000000001</v>
      </c>
      <c r="C14" s="189">
        <v>143.673</v>
      </c>
      <c r="D14" s="189">
        <v>2145.4380000000001</v>
      </c>
      <c r="E14" s="189">
        <v>1087.251</v>
      </c>
      <c r="F14" s="190">
        <v>-49.322655793362458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60.16</v>
      </c>
      <c r="C16" s="189">
        <v>54.186</v>
      </c>
      <c r="D16" s="189">
        <v>292.51799999999992</v>
      </c>
      <c r="E16" s="189">
        <v>287.61</v>
      </c>
      <c r="F16" s="190">
        <v>-1.677845465920015</v>
      </c>
      <c r="G16" s="1"/>
    </row>
    <row r="17" spans="1:7" ht="15.6" customHeight="1">
      <c r="A17" s="188" t="s">
        <v>150</v>
      </c>
      <c r="B17" s="189">
        <v>205.654</v>
      </c>
      <c r="C17" s="189">
        <v>194.596</v>
      </c>
      <c r="D17" s="189">
        <v>1926.066</v>
      </c>
      <c r="E17" s="189">
        <v>1558.9</v>
      </c>
      <c r="F17" s="190">
        <v>-19.063001994739551</v>
      </c>
      <c r="G17" s="2"/>
    </row>
    <row r="18" spans="1:7" ht="15.6" customHeight="1">
      <c r="A18" s="188" t="s">
        <v>147</v>
      </c>
      <c r="B18" s="189">
        <v>4.92</v>
      </c>
      <c r="C18" s="189">
        <v>0</v>
      </c>
      <c r="D18" s="189">
        <v>24.31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11.584</v>
      </c>
      <c r="C19" s="189">
        <v>5.6379999999999999</v>
      </c>
      <c r="D19" s="189">
        <v>86.229000000000028</v>
      </c>
      <c r="E19" s="189">
        <v>77.283999999999978</v>
      </c>
      <c r="F19" s="190">
        <v>-10.37354022428654</v>
      </c>
    </row>
    <row r="20" spans="1:7" ht="15.6" customHeight="1">
      <c r="A20" s="188" t="s">
        <v>142</v>
      </c>
      <c r="B20" s="189">
        <v>475.65300000000002</v>
      </c>
      <c r="C20" s="189">
        <v>787.73699999999997</v>
      </c>
      <c r="D20" s="189">
        <v>8355.987000000001</v>
      </c>
      <c r="E20" s="189">
        <v>11435.209000000001</v>
      </c>
      <c r="F20" s="190">
        <v>36.850488158969142</v>
      </c>
    </row>
    <row r="21" spans="1:7" ht="15.6" customHeight="1">
      <c r="A21" s="188" t="s">
        <v>149</v>
      </c>
      <c r="B21" s="189">
        <v>9.6259999999999994</v>
      </c>
      <c r="C21" s="189">
        <v>11.678000000000001</v>
      </c>
      <c r="D21" s="189">
        <v>75.150999999999996</v>
      </c>
      <c r="E21" s="189">
        <v>94.526000000000025</v>
      </c>
      <c r="F21" s="190">
        <v>25.781426727521961</v>
      </c>
    </row>
    <row r="22" spans="1:7" ht="15.6" customHeight="1">
      <c r="A22" s="188" t="s">
        <v>146</v>
      </c>
      <c r="B22" s="189">
        <v>57.920999999999999</v>
      </c>
      <c r="C22" s="189">
        <v>178.048</v>
      </c>
      <c r="D22" s="189">
        <v>590.70900000000017</v>
      </c>
      <c r="E22" s="189">
        <v>545.73399999999992</v>
      </c>
      <c r="F22" s="190">
        <v>-7.6137319729342607</v>
      </c>
    </row>
    <row r="23" spans="1:7" ht="15.6" customHeight="1">
      <c r="A23" s="188" t="s">
        <v>165</v>
      </c>
      <c r="B23" s="189">
        <v>4.4560000000000004</v>
      </c>
      <c r="C23" s="189">
        <v>0.996</v>
      </c>
      <c r="D23" s="189">
        <v>119.396</v>
      </c>
      <c r="E23" s="189">
        <v>14.363</v>
      </c>
      <c r="F23" s="190">
        <v>-87.970283761600058</v>
      </c>
    </row>
    <row r="24" spans="1:7" ht="15.6" customHeight="1">
      <c r="A24" s="188" t="s">
        <v>141</v>
      </c>
      <c r="B24" s="189">
        <v>118.39100000000001</v>
      </c>
      <c r="C24" s="189">
        <v>96.647000000000006</v>
      </c>
      <c r="D24" s="189">
        <v>1422.1579999999999</v>
      </c>
      <c r="E24" s="189">
        <v>1236.8240000000001</v>
      </c>
      <c r="F24" s="190">
        <v>-13.031885346072659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88.929000000000002</v>
      </c>
      <c r="C26" s="189">
        <v>86.82</v>
      </c>
      <c r="D26" s="189">
        <v>545.66999999999985</v>
      </c>
      <c r="E26" s="189">
        <v>596.08399999999995</v>
      </c>
      <c r="F26" s="190">
        <v>9.2389172943354225</v>
      </c>
    </row>
    <row r="27" spans="1:7" ht="15.6" customHeight="1">
      <c r="A27" s="188" t="s">
        <v>173</v>
      </c>
      <c r="B27" s="189">
        <v>849.9430000000001</v>
      </c>
      <c r="C27" s="189">
        <v>876.87400000000002</v>
      </c>
      <c r="D27" s="189">
        <v>11925.403</v>
      </c>
      <c r="E27" s="189">
        <v>12751.644</v>
      </c>
      <c r="F27" s="190">
        <v>6.928411559760292</v>
      </c>
    </row>
    <row r="28" spans="1:7" ht="15.6" customHeight="1">
      <c r="A28" s="188" t="s">
        <v>177</v>
      </c>
      <c r="B28" s="189">
        <v>168.68100000000001</v>
      </c>
      <c r="C28" s="189">
        <v>182.435</v>
      </c>
      <c r="D28" s="189">
        <v>1892.1479999999999</v>
      </c>
      <c r="E28" s="189">
        <v>1131.5170000000001</v>
      </c>
      <c r="F28" s="190">
        <v>-40.199339586543971</v>
      </c>
    </row>
    <row r="29" spans="1:7" ht="15.6" customHeight="1">
      <c r="A29" s="188" t="s">
        <v>178</v>
      </c>
      <c r="B29" s="189">
        <v>209.11500000000001</v>
      </c>
      <c r="C29" s="189">
        <v>332.46800000000002</v>
      </c>
      <c r="D29" s="189">
        <v>2939.876999999999</v>
      </c>
      <c r="E29" s="189">
        <v>2250.9180000000001</v>
      </c>
      <c r="F29" s="190">
        <v>-23.434960034042248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235.797</v>
      </c>
      <c r="C31" s="189">
        <v>134.565</v>
      </c>
      <c r="D31" s="189">
        <v>1560.146</v>
      </c>
      <c r="E31" s="189">
        <v>876.30499999999995</v>
      </c>
      <c r="F31" s="190">
        <v>-43.831859325986159</v>
      </c>
    </row>
    <row r="32" spans="1:7" ht="15.6" customHeight="1">
      <c r="A32" s="188" t="s">
        <v>181</v>
      </c>
      <c r="B32" s="189">
        <v>41.052</v>
      </c>
      <c r="C32" s="189">
        <v>41.052000000000007</v>
      </c>
      <c r="D32" s="189">
        <v>1332.66</v>
      </c>
      <c r="E32" s="189">
        <v>791.34700000000021</v>
      </c>
      <c r="F32" s="190">
        <v>-40.618987588732281</v>
      </c>
    </row>
    <row r="33" spans="1:6" ht="15.6" customHeight="1">
      <c r="A33" s="188" t="s">
        <v>182</v>
      </c>
      <c r="B33" s="189">
        <v>2964.8719999999998</v>
      </c>
      <c r="C33" s="189">
        <v>2706.739</v>
      </c>
      <c r="D33" s="189">
        <v>20938.075000000001</v>
      </c>
      <c r="E33" s="189">
        <v>18771.717000000001</v>
      </c>
      <c r="F33" s="190">
        <v>-10.346500334916209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11807.434999999999</v>
      </c>
      <c r="C35" s="77">
        <f>SUM(C7:C34)</f>
        <v>10961.514999999999</v>
      </c>
      <c r="D35" s="76">
        <f>SUM(D7:D34)</f>
        <v>94692.280999999988</v>
      </c>
      <c r="E35" s="78">
        <f>SUM(E7:E34)</f>
        <v>93685.137000000002</v>
      </c>
      <c r="F35" s="140">
        <f>E35*100/D35-100</f>
        <v>-1.0635967254817444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6E3E2-3857-419B-8E9B-9187A913B06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3579</v>
      </c>
      <c r="C7" s="189">
        <v>3605</v>
      </c>
      <c r="D7" s="189">
        <v>36624</v>
      </c>
      <c r="E7" s="189">
        <v>39759</v>
      </c>
      <c r="F7" s="190">
        <v>8.5599606815203089</v>
      </c>
      <c r="G7" s="37"/>
    </row>
    <row r="8" spans="1:14" ht="15.6" customHeight="1">
      <c r="A8" s="188" t="s">
        <v>11</v>
      </c>
      <c r="B8" s="189">
        <v>1969</v>
      </c>
      <c r="C8" s="189">
        <v>4070</v>
      </c>
      <c r="D8" s="189">
        <v>15923</v>
      </c>
      <c r="E8" s="189">
        <v>13712</v>
      </c>
      <c r="F8" s="190">
        <v>-13.885574326446021</v>
      </c>
      <c r="G8" s="6"/>
    </row>
    <row r="9" spans="1:14" ht="15.6" customHeight="1">
      <c r="A9" s="188" t="s">
        <v>8</v>
      </c>
      <c r="B9" s="189">
        <v>14264</v>
      </c>
      <c r="C9" s="189">
        <v>10674</v>
      </c>
      <c r="D9" s="189">
        <v>67451</v>
      </c>
      <c r="E9" s="189">
        <v>55890</v>
      </c>
      <c r="F9" s="190">
        <v>-17.139849668648349</v>
      </c>
      <c r="G9" s="6"/>
    </row>
    <row r="10" spans="1:14" ht="15.6" customHeight="1">
      <c r="A10" s="188" t="s">
        <v>10</v>
      </c>
      <c r="B10" s="189">
        <v>5103</v>
      </c>
      <c r="C10" s="189">
        <v>3761</v>
      </c>
      <c r="D10" s="189">
        <v>31519</v>
      </c>
      <c r="E10" s="189">
        <v>33411</v>
      </c>
      <c r="F10" s="190">
        <v>6.0027285129604318</v>
      </c>
    </row>
    <row r="11" spans="1:14" ht="15.6" customHeight="1">
      <c r="A11" s="188" t="s">
        <v>9</v>
      </c>
      <c r="B11" s="189">
        <v>259397</v>
      </c>
      <c r="C11" s="189">
        <v>277112</v>
      </c>
      <c r="D11" s="189">
        <v>2345902</v>
      </c>
      <c r="E11" s="189">
        <v>1990212</v>
      </c>
      <c r="F11" s="190">
        <v>-15.162184950607481</v>
      </c>
    </row>
    <row r="12" spans="1:14" ht="15.6" customHeight="1">
      <c r="A12" s="188" t="s">
        <v>6</v>
      </c>
      <c r="B12" s="189">
        <v>7169</v>
      </c>
      <c r="C12" s="189">
        <v>13690</v>
      </c>
      <c r="D12" s="189">
        <v>72819</v>
      </c>
      <c r="E12" s="189">
        <v>84850</v>
      </c>
      <c r="F12" s="190">
        <v>16.52178689627706</v>
      </c>
    </row>
    <row r="13" spans="1:14" ht="15.6" customHeight="1">
      <c r="A13" s="188" t="s">
        <v>175</v>
      </c>
      <c r="B13" s="189">
        <v>20794</v>
      </c>
      <c r="C13" s="189">
        <v>15452</v>
      </c>
      <c r="D13" s="189">
        <v>114187</v>
      </c>
      <c r="E13" s="189">
        <v>92364</v>
      </c>
      <c r="F13" s="190">
        <v>-19.111632672721061</v>
      </c>
    </row>
    <row r="14" spans="1:14" ht="15.6" customHeight="1">
      <c r="A14" s="188" t="s">
        <v>148</v>
      </c>
      <c r="B14" s="189">
        <v>183831</v>
      </c>
      <c r="C14" s="189">
        <v>167080</v>
      </c>
      <c r="D14" s="189">
        <v>1209809</v>
      </c>
      <c r="E14" s="189">
        <v>1137382</v>
      </c>
      <c r="F14" s="190">
        <v>-5.98664747906487</v>
      </c>
    </row>
    <row r="15" spans="1:14" ht="15.6" customHeight="1">
      <c r="A15" s="188" t="s">
        <v>145</v>
      </c>
      <c r="B15" s="189">
        <v>13325</v>
      </c>
      <c r="C15" s="189">
        <v>2495</v>
      </c>
      <c r="D15" s="189">
        <v>98836</v>
      </c>
      <c r="E15" s="189">
        <v>17034</v>
      </c>
      <c r="F15" s="190">
        <v>-82.765389129466996</v>
      </c>
    </row>
    <row r="16" spans="1:14" ht="15.6" customHeight="1">
      <c r="A16" s="188" t="s">
        <v>144</v>
      </c>
      <c r="B16" s="189">
        <v>15550</v>
      </c>
      <c r="C16" s="189">
        <v>20076</v>
      </c>
      <c r="D16" s="189">
        <v>128340</v>
      </c>
      <c r="E16" s="189">
        <v>166163</v>
      </c>
      <c r="F16" s="190">
        <v>29.4709365747234</v>
      </c>
      <c r="G16" s="1"/>
    </row>
    <row r="17" spans="1:7" ht="15.6" customHeight="1">
      <c r="A17" s="188" t="s">
        <v>150</v>
      </c>
      <c r="B17" s="189">
        <v>2288</v>
      </c>
      <c r="C17" s="189">
        <v>2011</v>
      </c>
      <c r="D17" s="189">
        <v>20562</v>
      </c>
      <c r="E17" s="189">
        <v>15615</v>
      </c>
      <c r="F17" s="190">
        <v>-24.058943682521161</v>
      </c>
      <c r="G17" s="2"/>
    </row>
    <row r="18" spans="1:7" ht="15.6" customHeight="1">
      <c r="A18" s="188" t="s">
        <v>147</v>
      </c>
      <c r="B18" s="189">
        <v>62749</v>
      </c>
      <c r="C18" s="189">
        <v>64307</v>
      </c>
      <c r="D18" s="189">
        <v>363127</v>
      </c>
      <c r="E18" s="189">
        <v>489066</v>
      </c>
      <c r="F18" s="190">
        <v>34.681805539108893</v>
      </c>
    </row>
    <row r="19" spans="1:7" ht="15.6" customHeight="1">
      <c r="A19" s="188" t="s">
        <v>143</v>
      </c>
      <c r="B19" s="189">
        <v>1752</v>
      </c>
      <c r="C19" s="189">
        <v>1418</v>
      </c>
      <c r="D19" s="189">
        <v>9705</v>
      </c>
      <c r="E19" s="189">
        <v>9995</v>
      </c>
      <c r="F19" s="190">
        <v>2.988150437918605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17123</v>
      </c>
      <c r="C21" s="189">
        <v>9080</v>
      </c>
      <c r="D21" s="189">
        <v>111077</v>
      </c>
      <c r="E21" s="189">
        <v>70970</v>
      </c>
      <c r="F21" s="190">
        <v>-36.107384967184927</v>
      </c>
    </row>
    <row r="22" spans="1:7" ht="15.6" customHeight="1">
      <c r="A22" s="188" t="s">
        <v>146</v>
      </c>
      <c r="B22" s="189">
        <v>216124</v>
      </c>
      <c r="C22" s="189">
        <v>220315</v>
      </c>
      <c r="D22" s="189">
        <v>1950909</v>
      </c>
      <c r="E22" s="189">
        <v>1986384</v>
      </c>
      <c r="F22" s="190">
        <v>1.818383122944226</v>
      </c>
    </row>
    <row r="23" spans="1:7" ht="15.6" customHeight="1">
      <c r="A23" s="188" t="s">
        <v>165</v>
      </c>
      <c r="B23" s="189">
        <v>5866</v>
      </c>
      <c r="C23" s="189">
        <v>8551</v>
      </c>
      <c r="D23" s="189">
        <v>50753</v>
      </c>
      <c r="E23" s="189">
        <v>46538</v>
      </c>
      <c r="F23" s="190">
        <v>-8.3049277875199436</v>
      </c>
    </row>
    <row r="24" spans="1:7" ht="15.6" customHeight="1">
      <c r="A24" s="188" t="s">
        <v>141</v>
      </c>
      <c r="B24" s="189">
        <v>1848</v>
      </c>
      <c r="C24" s="189">
        <v>527</v>
      </c>
      <c r="D24" s="189">
        <v>17986</v>
      </c>
      <c r="E24" s="189">
        <v>15289</v>
      </c>
      <c r="F24" s="190">
        <v>-14.99499610808407</v>
      </c>
    </row>
    <row r="25" spans="1:7" ht="15.6" customHeight="1">
      <c r="A25" s="188" t="s">
        <v>140</v>
      </c>
      <c r="B25" s="189">
        <v>46</v>
      </c>
      <c r="C25" s="189">
        <v>0</v>
      </c>
      <c r="D25" s="189">
        <v>3319</v>
      </c>
      <c r="E25" s="189">
        <v>770</v>
      </c>
      <c r="F25" s="190">
        <v>-76.800241036456768</v>
      </c>
    </row>
    <row r="26" spans="1:7" ht="15.6" customHeight="1">
      <c r="A26" s="188" t="s">
        <v>152</v>
      </c>
      <c r="B26" s="189">
        <v>2698</v>
      </c>
      <c r="C26" s="189">
        <v>3340</v>
      </c>
      <c r="D26" s="189">
        <v>17800</v>
      </c>
      <c r="E26" s="189">
        <v>18247</v>
      </c>
      <c r="F26" s="190">
        <v>2.5112359550561791</v>
      </c>
    </row>
    <row r="27" spans="1:7" ht="15.6" customHeight="1">
      <c r="A27" s="188" t="s">
        <v>173</v>
      </c>
      <c r="B27" s="189">
        <v>1444</v>
      </c>
      <c r="C27" s="189">
        <v>1892</v>
      </c>
      <c r="D27" s="189">
        <v>17336</v>
      </c>
      <c r="E27" s="189">
        <v>20084</v>
      </c>
      <c r="F27" s="190">
        <v>15.851407475772961</v>
      </c>
    </row>
    <row r="28" spans="1:7" ht="15.6" customHeight="1">
      <c r="A28" s="188" t="s">
        <v>177</v>
      </c>
      <c r="B28" s="189">
        <v>94739</v>
      </c>
      <c r="C28" s="189">
        <v>51989</v>
      </c>
      <c r="D28" s="189">
        <v>603448</v>
      </c>
      <c r="E28" s="189">
        <v>503000</v>
      </c>
      <c r="F28" s="190">
        <v>-16.645676180880539</v>
      </c>
    </row>
    <row r="29" spans="1:7" ht="15.6" customHeight="1">
      <c r="A29" s="188" t="s">
        <v>178</v>
      </c>
      <c r="B29" s="189">
        <v>4652</v>
      </c>
      <c r="C29" s="189">
        <v>3685</v>
      </c>
      <c r="D29" s="189">
        <v>37231</v>
      </c>
      <c r="E29" s="189">
        <v>34629</v>
      </c>
      <c r="F29" s="190">
        <v>-6.9887996562004826</v>
      </c>
    </row>
    <row r="30" spans="1:7" ht="15.6" customHeight="1">
      <c r="A30" s="188" t="s">
        <v>179</v>
      </c>
      <c r="B30" s="189">
        <v>2343</v>
      </c>
      <c r="C30" s="189">
        <v>2342</v>
      </c>
      <c r="D30" s="189">
        <v>21327</v>
      </c>
      <c r="E30" s="189">
        <v>24290</v>
      </c>
      <c r="F30" s="190">
        <v>13.89318703990247</v>
      </c>
    </row>
    <row r="31" spans="1:7" ht="15.6" customHeight="1">
      <c r="A31" s="188" t="s">
        <v>180</v>
      </c>
      <c r="B31" s="189">
        <v>8117</v>
      </c>
      <c r="C31" s="189">
        <v>13622</v>
      </c>
      <c r="D31" s="189">
        <v>73680</v>
      </c>
      <c r="E31" s="189">
        <v>70254</v>
      </c>
      <c r="F31" s="190">
        <v>-4.6498371335504913</v>
      </c>
    </row>
    <row r="32" spans="1:7" ht="15.6" customHeight="1">
      <c r="A32" s="188" t="s">
        <v>181</v>
      </c>
      <c r="B32" s="189">
        <v>55638</v>
      </c>
      <c r="C32" s="189">
        <v>51586</v>
      </c>
      <c r="D32" s="189">
        <v>407276</v>
      </c>
      <c r="E32" s="189">
        <v>352906</v>
      </c>
      <c r="F32" s="190">
        <v>-13.349669511584279</v>
      </c>
    </row>
    <row r="33" spans="1:6" ht="15.6" customHeight="1">
      <c r="A33" s="188" t="s">
        <v>182</v>
      </c>
      <c r="B33" s="189">
        <v>7629</v>
      </c>
      <c r="C33" s="189">
        <v>5583</v>
      </c>
      <c r="D33" s="189">
        <v>82390</v>
      </c>
      <c r="E33" s="189">
        <v>54697</v>
      </c>
      <c r="F33" s="190">
        <v>-33.612088845733709</v>
      </c>
    </row>
    <row r="34" spans="1:6" ht="15.6" customHeight="1">
      <c r="A34" s="188" t="s">
        <v>183</v>
      </c>
      <c r="B34" s="189">
        <v>263</v>
      </c>
      <c r="C34" s="189">
        <v>516</v>
      </c>
      <c r="D34" s="189">
        <v>6178</v>
      </c>
      <c r="E34" s="189">
        <v>4829</v>
      </c>
      <c r="F34" s="190">
        <v>-21.835545483975391</v>
      </c>
    </row>
    <row r="35" spans="1:6" ht="15.6" customHeight="1">
      <c r="A35" s="156" t="s">
        <v>153</v>
      </c>
      <c r="B35" s="76">
        <f>SUM(B7:B34)</f>
        <v>1010300</v>
      </c>
      <c r="C35" s="77">
        <f>SUM(C7:C34)</f>
        <v>958779</v>
      </c>
      <c r="D35" s="178">
        <f>SUM(D7:D34)</f>
        <v>7936022</v>
      </c>
      <c r="E35" s="178">
        <f>SUM(E7:E34)</f>
        <v>7348340</v>
      </c>
      <c r="F35" s="140">
        <f>E35*100/D35-100</f>
        <v>-7.4052466084393416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932A1-B43C-4255-8835-9D51652238CB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2442</v>
      </c>
      <c r="C7" s="189">
        <v>2734</v>
      </c>
      <c r="D7" s="189">
        <v>17090</v>
      </c>
      <c r="E7" s="189">
        <v>19919</v>
      </c>
      <c r="F7" s="190">
        <v>16.553540081919252</v>
      </c>
      <c r="G7" s="37"/>
    </row>
    <row r="8" spans="1:14" ht="15.6" customHeight="1">
      <c r="A8" s="188" t="s">
        <v>11</v>
      </c>
      <c r="B8" s="189">
        <v>98</v>
      </c>
      <c r="C8" s="189">
        <v>133</v>
      </c>
      <c r="D8" s="189">
        <v>758</v>
      </c>
      <c r="E8" s="189">
        <v>1076</v>
      </c>
      <c r="F8" s="190">
        <v>41.95250659630608</v>
      </c>
      <c r="G8" s="6"/>
    </row>
    <row r="9" spans="1:14" ht="15.6" customHeight="1">
      <c r="A9" s="188" t="s">
        <v>8</v>
      </c>
      <c r="B9" s="189">
        <v>6952</v>
      </c>
      <c r="C9" s="189">
        <v>5417</v>
      </c>
      <c r="D9" s="189">
        <v>30319</v>
      </c>
      <c r="E9" s="189">
        <v>24613</v>
      </c>
      <c r="F9" s="190">
        <v>-18.81988192222698</v>
      </c>
      <c r="G9" s="6"/>
    </row>
    <row r="10" spans="1:14" ht="15.6" customHeight="1">
      <c r="A10" s="188" t="s">
        <v>10</v>
      </c>
      <c r="B10" s="189">
        <v>997</v>
      </c>
      <c r="C10" s="189">
        <v>763</v>
      </c>
      <c r="D10" s="189">
        <v>8730</v>
      </c>
      <c r="E10" s="189">
        <v>8972</v>
      </c>
      <c r="F10" s="190">
        <v>2.7720504009163851</v>
      </c>
    </row>
    <row r="11" spans="1:14" ht="15.6" customHeight="1">
      <c r="A11" s="188" t="s">
        <v>9</v>
      </c>
      <c r="B11" s="189">
        <v>244824</v>
      </c>
      <c r="C11" s="189">
        <v>265082</v>
      </c>
      <c r="D11" s="189">
        <v>2237453</v>
      </c>
      <c r="E11" s="189">
        <v>1903456</v>
      </c>
      <c r="F11" s="190">
        <v>-14.927553785487341</v>
      </c>
    </row>
    <row r="12" spans="1:14" ht="15.6" customHeight="1">
      <c r="A12" s="188" t="s">
        <v>6</v>
      </c>
      <c r="B12" s="189">
        <v>1436</v>
      </c>
      <c r="C12" s="189">
        <v>1835</v>
      </c>
      <c r="D12" s="189">
        <v>18237</v>
      </c>
      <c r="E12" s="189">
        <v>19028</v>
      </c>
      <c r="F12" s="190">
        <v>4.3373361846795007</v>
      </c>
    </row>
    <row r="13" spans="1:14" ht="15.6" customHeight="1">
      <c r="A13" s="188" t="s">
        <v>175</v>
      </c>
      <c r="B13" s="189">
        <v>46</v>
      </c>
      <c r="C13" s="189">
        <v>36</v>
      </c>
      <c r="D13" s="189">
        <v>604</v>
      </c>
      <c r="E13" s="189">
        <v>189</v>
      </c>
      <c r="F13" s="190">
        <v>-68.708609271523187</v>
      </c>
    </row>
    <row r="14" spans="1:14" ht="15.6" customHeight="1">
      <c r="A14" s="188" t="s">
        <v>148</v>
      </c>
      <c r="B14" s="189">
        <v>157143</v>
      </c>
      <c r="C14" s="189">
        <v>134644</v>
      </c>
      <c r="D14" s="189">
        <v>1033588</v>
      </c>
      <c r="E14" s="189">
        <v>919256</v>
      </c>
      <c r="F14" s="190">
        <v>-11.06166093259597</v>
      </c>
    </row>
    <row r="15" spans="1:14" ht="15.6" customHeight="1">
      <c r="A15" s="188" t="s">
        <v>145</v>
      </c>
      <c r="B15" s="189">
        <v>6929</v>
      </c>
      <c r="C15" s="189">
        <v>2018</v>
      </c>
      <c r="D15" s="189">
        <v>52022</v>
      </c>
      <c r="E15" s="189">
        <v>14085</v>
      </c>
      <c r="F15" s="190">
        <v>-72.924916381530892</v>
      </c>
    </row>
    <row r="16" spans="1:14" ht="15.6" customHeight="1">
      <c r="A16" s="188" t="s">
        <v>144</v>
      </c>
      <c r="B16" s="189">
        <v>715</v>
      </c>
      <c r="C16" s="189">
        <v>1058</v>
      </c>
      <c r="D16" s="189">
        <v>5730</v>
      </c>
      <c r="E16" s="189">
        <v>24515</v>
      </c>
      <c r="F16" s="190">
        <v>327.83595113438048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60718</v>
      </c>
      <c r="C18" s="189">
        <v>61691</v>
      </c>
      <c r="D18" s="189">
        <v>347357</v>
      </c>
      <c r="E18" s="189">
        <v>465544</v>
      </c>
      <c r="F18" s="190">
        <v>34.024648992247172</v>
      </c>
    </row>
    <row r="19" spans="1:7" ht="15.6" customHeight="1">
      <c r="A19" s="188" t="s">
        <v>143</v>
      </c>
      <c r="B19" s="189">
        <v>751</v>
      </c>
      <c r="C19" s="189">
        <v>931</v>
      </c>
      <c r="D19" s="189">
        <v>5271</v>
      </c>
      <c r="E19" s="189">
        <v>5331</v>
      </c>
      <c r="F19" s="190">
        <v>1.138303927148542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14794</v>
      </c>
      <c r="C21" s="189">
        <v>7514</v>
      </c>
      <c r="D21" s="189">
        <v>91813</v>
      </c>
      <c r="E21" s="189">
        <v>53069</v>
      </c>
      <c r="F21" s="190">
        <v>-42.198817160968488</v>
      </c>
    </row>
    <row r="22" spans="1:7" ht="15.6" customHeight="1">
      <c r="A22" s="188" t="s">
        <v>146</v>
      </c>
      <c r="B22" s="189">
        <v>196904</v>
      </c>
      <c r="C22" s="189">
        <v>202742</v>
      </c>
      <c r="D22" s="189">
        <v>1778017</v>
      </c>
      <c r="E22" s="189">
        <v>1798287</v>
      </c>
      <c r="F22" s="190">
        <v>1.1400340941622029</v>
      </c>
    </row>
    <row r="23" spans="1:7" ht="15.6" customHeight="1">
      <c r="A23" s="188" t="s">
        <v>165</v>
      </c>
      <c r="B23" s="189">
        <v>2713</v>
      </c>
      <c r="C23" s="189">
        <v>5725</v>
      </c>
      <c r="D23" s="189">
        <v>23545</v>
      </c>
      <c r="E23" s="189">
        <v>22545</v>
      </c>
      <c r="F23" s="190">
        <v>-4.2471862391165871</v>
      </c>
    </row>
    <row r="24" spans="1:7" ht="15.6" customHeight="1">
      <c r="A24" s="188" t="s">
        <v>141</v>
      </c>
      <c r="B24" s="189">
        <v>696</v>
      </c>
      <c r="C24" s="189">
        <v>0</v>
      </c>
      <c r="D24" s="189">
        <v>9744</v>
      </c>
      <c r="E24" s="189">
        <v>9664</v>
      </c>
      <c r="F24" s="190">
        <v>-0.8210180623973713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1963</v>
      </c>
      <c r="C26" s="189">
        <v>2227</v>
      </c>
      <c r="D26" s="189">
        <v>11169</v>
      </c>
      <c r="E26" s="189">
        <v>12163</v>
      </c>
      <c r="F26" s="190">
        <v>8.8996329125257461</v>
      </c>
    </row>
    <row r="27" spans="1:7" ht="15.6" customHeight="1">
      <c r="A27" s="188" t="s">
        <v>173</v>
      </c>
      <c r="B27" s="189">
        <v>436</v>
      </c>
      <c r="C27" s="189">
        <v>638</v>
      </c>
      <c r="D27" s="189">
        <v>6730</v>
      </c>
      <c r="E27" s="189">
        <v>6258</v>
      </c>
      <c r="F27" s="190">
        <v>-7.0133729569093646</v>
      </c>
    </row>
    <row r="28" spans="1:7" ht="15.6" customHeight="1">
      <c r="A28" s="188" t="s">
        <v>177</v>
      </c>
      <c r="B28" s="189">
        <v>89193</v>
      </c>
      <c r="C28" s="189">
        <v>47372</v>
      </c>
      <c r="D28" s="189">
        <v>513086</v>
      </c>
      <c r="E28" s="189">
        <v>425459</v>
      </c>
      <c r="F28" s="190">
        <v>-17.078423500153971</v>
      </c>
    </row>
    <row r="29" spans="1:7" ht="15.6" customHeight="1">
      <c r="A29" s="188" t="s">
        <v>178</v>
      </c>
      <c r="B29" s="189">
        <v>2228</v>
      </c>
      <c r="C29" s="189">
        <v>2419</v>
      </c>
      <c r="D29" s="189">
        <v>22251</v>
      </c>
      <c r="E29" s="189">
        <v>21129</v>
      </c>
      <c r="F29" s="190">
        <v>-5.0424700013482493</v>
      </c>
    </row>
    <row r="30" spans="1:7" ht="15.6" customHeight="1">
      <c r="A30" s="188" t="s">
        <v>179</v>
      </c>
      <c r="B30" s="189">
        <v>1104</v>
      </c>
      <c r="C30" s="189">
        <v>1129</v>
      </c>
      <c r="D30" s="189">
        <v>10100</v>
      </c>
      <c r="E30" s="189">
        <v>10710</v>
      </c>
      <c r="F30" s="190">
        <v>6.0396039603960361</v>
      </c>
    </row>
    <row r="31" spans="1:7" ht="15.6" customHeight="1">
      <c r="A31" s="188" t="s">
        <v>180</v>
      </c>
      <c r="B31" s="189">
        <v>1858</v>
      </c>
      <c r="C31" s="189">
        <v>5100</v>
      </c>
      <c r="D31" s="189">
        <v>21334</v>
      </c>
      <c r="E31" s="189">
        <v>25909</v>
      </c>
      <c r="F31" s="190">
        <v>21.444642354926419</v>
      </c>
    </row>
    <row r="32" spans="1:7" ht="15.6" customHeight="1">
      <c r="A32" s="188" t="s">
        <v>181</v>
      </c>
      <c r="B32" s="189">
        <v>44264</v>
      </c>
      <c r="C32" s="189">
        <v>44020</v>
      </c>
      <c r="D32" s="189">
        <v>355829</v>
      </c>
      <c r="E32" s="189">
        <v>289846</v>
      </c>
      <c r="F32" s="190">
        <v>-18.54345767208406</v>
      </c>
    </row>
    <row r="33" spans="1:6" ht="15.6" customHeight="1">
      <c r="A33" s="188" t="s">
        <v>182</v>
      </c>
      <c r="B33" s="189">
        <v>2879</v>
      </c>
      <c r="C33" s="189">
        <v>0</v>
      </c>
      <c r="D33" s="189">
        <v>42819</v>
      </c>
      <c r="E33" s="189">
        <v>19515</v>
      </c>
      <c r="F33" s="190">
        <v>-54.424437749597139</v>
      </c>
    </row>
    <row r="34" spans="1:6" ht="15.6" customHeight="1">
      <c r="A34" s="188" t="s">
        <v>183</v>
      </c>
      <c r="B34" s="189">
        <v>159</v>
      </c>
      <c r="C34" s="189">
        <v>112</v>
      </c>
      <c r="D34" s="189">
        <v>1928</v>
      </c>
      <c r="E34" s="189">
        <v>1454</v>
      </c>
      <c r="F34" s="190">
        <v>-24.585062240663898</v>
      </c>
    </row>
    <row r="35" spans="1:6" ht="15.6" customHeight="1">
      <c r="A35" s="156" t="s">
        <v>153</v>
      </c>
      <c r="B35" s="76">
        <f>SUM(B7:B34)</f>
        <v>842242</v>
      </c>
      <c r="C35" s="77">
        <f>SUM(C7:C34)</f>
        <v>795340</v>
      </c>
      <c r="D35" s="76">
        <f>SUM(D7:D34)</f>
        <v>6666032</v>
      </c>
      <c r="E35" s="78">
        <f>SUM(E7:E34)</f>
        <v>6101992</v>
      </c>
      <c r="F35" s="140">
        <f>E35*100/D35-100</f>
        <v>-8.4614055258060574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C952A-1754-4769-A6B9-4BF5CA83E922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10000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301965</v>
      </c>
      <c r="C11" s="189">
        <v>277503</v>
      </c>
      <c r="D11" s="189">
        <v>2436791</v>
      </c>
      <c r="E11" s="189">
        <v>2114596</v>
      </c>
      <c r="F11" s="190">
        <v>-13.22210234689803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6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120</v>
      </c>
      <c r="C28" s="189">
        <v>2911</v>
      </c>
      <c r="D28" s="189">
        <v>1148</v>
      </c>
      <c r="E28" s="189">
        <v>5448</v>
      </c>
      <c r="F28" s="190">
        <v>374.5644599303136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2914</v>
      </c>
      <c r="D31" s="189">
        <v>53128</v>
      </c>
      <c r="E31" s="189">
        <v>93483</v>
      </c>
      <c r="F31" s="190">
        <v>75.958063544646905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312091</v>
      </c>
      <c r="C35" s="77">
        <f>SUM(C7:C34)</f>
        <v>283328</v>
      </c>
      <c r="D35" s="178">
        <f>SUM(D7:D34)</f>
        <v>2538975</v>
      </c>
      <c r="E35" s="178">
        <f>SUM(E7:E34)</f>
        <v>2404378</v>
      </c>
      <c r="F35" s="140">
        <f>E35*100/D35-100</f>
        <v>-5.3012337655943895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90AB9-15B0-4593-906F-ABDD3CDA310F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16590</v>
      </c>
      <c r="C7" s="189">
        <v>0</v>
      </c>
      <c r="D7" s="189">
        <v>370525</v>
      </c>
      <c r="E7" s="189">
        <v>227624</v>
      </c>
      <c r="F7" s="190">
        <v>-38.567168207273461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279</v>
      </c>
      <c r="C9" s="189">
        <v>0</v>
      </c>
      <c r="D9" s="189">
        <v>1953</v>
      </c>
      <c r="E9" s="189">
        <v>107</v>
      </c>
      <c r="F9" s="190">
        <v>-94.521249359959043</v>
      </c>
      <c r="G9" s="6"/>
    </row>
    <row r="10" spans="1:14" ht="15.6" customHeight="1">
      <c r="A10" s="188" t="s">
        <v>10</v>
      </c>
      <c r="B10" s="189">
        <v>0</v>
      </c>
      <c r="C10" s="189">
        <v>6558</v>
      </c>
      <c r="D10" s="189">
        <v>0</v>
      </c>
      <c r="E10" s="189">
        <v>16768</v>
      </c>
      <c r="F10" s="190" t="s">
        <v>151</v>
      </c>
    </row>
    <row r="11" spans="1:14" ht="15.6" customHeight="1">
      <c r="A11" s="188" t="s">
        <v>9</v>
      </c>
      <c r="B11" s="189">
        <v>5635317</v>
      </c>
      <c r="C11" s="189">
        <v>4990283</v>
      </c>
      <c r="D11" s="189">
        <v>43547281</v>
      </c>
      <c r="E11" s="189">
        <v>40974166</v>
      </c>
      <c r="F11" s="190">
        <v>-5.9087845231944547</v>
      </c>
    </row>
    <row r="12" spans="1:14" ht="15.6" customHeight="1">
      <c r="A12" s="188" t="s">
        <v>6</v>
      </c>
      <c r="B12" s="189">
        <v>61902</v>
      </c>
      <c r="C12" s="189">
        <v>117313</v>
      </c>
      <c r="D12" s="189">
        <v>614034</v>
      </c>
      <c r="E12" s="189">
        <v>808047</v>
      </c>
      <c r="F12" s="190">
        <v>31.596458828012771</v>
      </c>
    </row>
    <row r="13" spans="1:14" ht="15.6" customHeight="1">
      <c r="A13" s="188" t="s">
        <v>175</v>
      </c>
      <c r="B13" s="189">
        <v>843</v>
      </c>
      <c r="C13" s="189">
        <v>1656</v>
      </c>
      <c r="D13" s="189">
        <v>8502</v>
      </c>
      <c r="E13" s="189">
        <v>10113</v>
      </c>
      <c r="F13" s="190">
        <v>18.9484827099506</v>
      </c>
    </row>
    <row r="14" spans="1:14" ht="15.6" customHeight="1">
      <c r="A14" s="188" t="s">
        <v>148</v>
      </c>
      <c r="B14" s="189">
        <v>1991941</v>
      </c>
      <c r="C14" s="189">
        <v>2048776</v>
      </c>
      <c r="D14" s="189">
        <v>18232241</v>
      </c>
      <c r="E14" s="189">
        <v>16317749</v>
      </c>
      <c r="F14" s="190">
        <v>-10.50058519959231</v>
      </c>
    </row>
    <row r="15" spans="1:14" ht="15.6" customHeight="1">
      <c r="A15" s="188" t="s">
        <v>145</v>
      </c>
      <c r="B15" s="189">
        <v>12421</v>
      </c>
      <c r="C15" s="189">
        <v>9880</v>
      </c>
      <c r="D15" s="189">
        <v>99765</v>
      </c>
      <c r="E15" s="189">
        <v>49511</v>
      </c>
      <c r="F15" s="190">
        <v>-50.37237508144139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88599</v>
      </c>
      <c r="E16" s="189">
        <v>14631</v>
      </c>
      <c r="F16" s="190">
        <v>-83.486269596722309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49022</v>
      </c>
      <c r="E17" s="189">
        <v>80220</v>
      </c>
      <c r="F17" s="190">
        <v>63.640814328260767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825</v>
      </c>
      <c r="C19" s="189">
        <v>26757</v>
      </c>
      <c r="D19" s="189">
        <v>342630</v>
      </c>
      <c r="E19" s="189">
        <v>234275</v>
      </c>
      <c r="F19" s="190">
        <v>-31.624492893208409</v>
      </c>
    </row>
    <row r="20" spans="1:7" ht="15.6" customHeight="1">
      <c r="A20" s="188" t="s">
        <v>142</v>
      </c>
      <c r="B20" s="189">
        <v>175041</v>
      </c>
      <c r="C20" s="189">
        <v>14621</v>
      </c>
      <c r="D20" s="189">
        <v>1038202</v>
      </c>
      <c r="E20" s="189">
        <v>362247</v>
      </c>
      <c r="F20" s="190">
        <v>-65.108235198930458</v>
      </c>
    </row>
    <row r="21" spans="1:7" ht="15.6" customHeight="1">
      <c r="A21" s="188" t="s">
        <v>149</v>
      </c>
      <c r="B21" s="189">
        <v>272090</v>
      </c>
      <c r="C21" s="189">
        <v>212882</v>
      </c>
      <c r="D21" s="189">
        <v>1753271</v>
      </c>
      <c r="E21" s="189">
        <v>1721173</v>
      </c>
      <c r="F21" s="190">
        <v>-1.830749496227341</v>
      </c>
    </row>
    <row r="22" spans="1:7" ht="15.6" customHeight="1">
      <c r="A22" s="188" t="s">
        <v>146</v>
      </c>
      <c r="B22" s="189">
        <v>1107785</v>
      </c>
      <c r="C22" s="189">
        <v>1637908</v>
      </c>
      <c r="D22" s="189">
        <v>9611692</v>
      </c>
      <c r="E22" s="189">
        <v>12143323</v>
      </c>
      <c r="F22" s="190">
        <v>26.339077448590739</v>
      </c>
    </row>
    <row r="23" spans="1:7" ht="15.6" customHeight="1">
      <c r="A23" s="188" t="s">
        <v>165</v>
      </c>
      <c r="B23" s="189">
        <v>345076</v>
      </c>
      <c r="C23" s="189">
        <v>241839</v>
      </c>
      <c r="D23" s="189">
        <v>1566628</v>
      </c>
      <c r="E23" s="189">
        <v>2300221</v>
      </c>
      <c r="F23" s="190">
        <v>46.826240817858491</v>
      </c>
    </row>
    <row r="24" spans="1:7" ht="15.6" customHeight="1">
      <c r="A24" s="188" t="s">
        <v>141</v>
      </c>
      <c r="B24" s="189">
        <v>560</v>
      </c>
      <c r="C24" s="189">
        <v>86</v>
      </c>
      <c r="D24" s="189">
        <v>6592</v>
      </c>
      <c r="E24" s="189">
        <v>693</v>
      </c>
      <c r="F24" s="190">
        <v>-89.487257281553397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348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914</v>
      </c>
      <c r="C27" s="189">
        <v>0</v>
      </c>
      <c r="D27" s="189">
        <v>26316</v>
      </c>
      <c r="E27" s="189">
        <v>17787</v>
      </c>
      <c r="F27" s="190">
        <v>-32.409940720474239</v>
      </c>
    </row>
    <row r="28" spans="1:7" ht="15.6" customHeight="1">
      <c r="A28" s="188" t="s">
        <v>177</v>
      </c>
      <c r="B28" s="189">
        <v>37469</v>
      </c>
      <c r="C28" s="189">
        <v>39528</v>
      </c>
      <c r="D28" s="189">
        <v>585646</v>
      </c>
      <c r="E28" s="189">
        <v>775752</v>
      </c>
      <c r="F28" s="190">
        <v>32.460906417870177</v>
      </c>
    </row>
    <row r="29" spans="1:7" ht="15.6" customHeight="1">
      <c r="A29" s="188" t="s">
        <v>178</v>
      </c>
      <c r="B29" s="189">
        <v>34705</v>
      </c>
      <c r="C29" s="189">
        <v>34148</v>
      </c>
      <c r="D29" s="189">
        <v>237544</v>
      </c>
      <c r="E29" s="189">
        <v>222828</v>
      </c>
      <c r="F29" s="190">
        <v>-6.1950628094163562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175141</v>
      </c>
      <c r="C31" s="189">
        <v>104110</v>
      </c>
      <c r="D31" s="189">
        <v>758396</v>
      </c>
      <c r="E31" s="189">
        <v>1312282</v>
      </c>
      <c r="F31" s="190">
        <v>73.033876760953376</v>
      </c>
    </row>
    <row r="32" spans="1:7" ht="15.6" customHeight="1">
      <c r="A32" s="188" t="s">
        <v>181</v>
      </c>
      <c r="B32" s="189">
        <v>2668990</v>
      </c>
      <c r="C32" s="189">
        <v>2654696</v>
      </c>
      <c r="D32" s="189">
        <v>23066197</v>
      </c>
      <c r="E32" s="189">
        <v>21452906</v>
      </c>
      <c r="F32" s="190">
        <v>-6.9941785375369818</v>
      </c>
    </row>
    <row r="33" spans="1:6" ht="15.6" customHeight="1">
      <c r="A33" s="188" t="s">
        <v>182</v>
      </c>
      <c r="B33" s="189">
        <v>43773</v>
      </c>
      <c r="C33" s="189">
        <v>31277</v>
      </c>
      <c r="D33" s="189">
        <v>356530</v>
      </c>
      <c r="E33" s="189">
        <v>295990</v>
      </c>
      <c r="F33" s="190">
        <v>-16.980338260454939</v>
      </c>
    </row>
    <row r="34" spans="1:6" ht="15.6" customHeight="1">
      <c r="A34" s="188" t="s">
        <v>183</v>
      </c>
      <c r="B34" s="189">
        <v>0</v>
      </c>
      <c r="C34" s="189">
        <v>852</v>
      </c>
      <c r="D34" s="189">
        <v>1792</v>
      </c>
      <c r="E34" s="189">
        <v>20783</v>
      </c>
      <c r="F34" s="190">
        <v>1059.765625</v>
      </c>
    </row>
    <row r="35" spans="1:6" ht="15.6" customHeight="1">
      <c r="A35" s="156" t="s">
        <v>153</v>
      </c>
      <c r="B35" s="76">
        <f>SUM(B7:B34)</f>
        <v>12597738</v>
      </c>
      <c r="C35" s="77">
        <f>SUM(C7:C34)</f>
        <v>12182306</v>
      </c>
      <c r="D35" s="178">
        <f>SUM(D7:D34)</f>
        <v>102402927</v>
      </c>
      <c r="E35" s="178">
        <f>SUM(E7:E34)</f>
        <v>99394374</v>
      </c>
      <c r="F35" s="177">
        <f>E35*100/D35-100</f>
        <v>-2.9379560605723753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893B-1705-4E70-B756-3B60DCEF7552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7</v>
      </c>
      <c r="E9" s="189">
        <v>107</v>
      </c>
      <c r="F9" s="190">
        <v>1428.5714285714289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4340086</v>
      </c>
      <c r="C11" s="189">
        <v>3828571</v>
      </c>
      <c r="D11" s="189">
        <v>34265629</v>
      </c>
      <c r="E11" s="189">
        <v>31376834</v>
      </c>
      <c r="F11" s="190">
        <v>-8.4305908991193519</v>
      </c>
    </row>
    <row r="12" spans="1:14" ht="15.6" customHeight="1">
      <c r="A12" s="188" t="s">
        <v>6</v>
      </c>
      <c r="B12" s="189">
        <v>19400</v>
      </c>
      <c r="C12" s="189">
        <v>20914</v>
      </c>
      <c r="D12" s="189">
        <v>150682</v>
      </c>
      <c r="E12" s="189">
        <v>155572</v>
      </c>
      <c r="F12" s="190">
        <v>3.2452449529472598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1307489</v>
      </c>
      <c r="C14" s="189">
        <v>1435169</v>
      </c>
      <c r="D14" s="189">
        <v>13642677</v>
      </c>
      <c r="E14" s="189">
        <v>10713210</v>
      </c>
      <c r="F14" s="190">
        <v>-21.47281651540969</v>
      </c>
    </row>
    <row r="15" spans="1:14" ht="15.6" customHeight="1">
      <c r="A15" s="188" t="s">
        <v>145</v>
      </c>
      <c r="B15" s="189">
        <v>12421</v>
      </c>
      <c r="C15" s="189">
        <v>1044</v>
      </c>
      <c r="D15" s="189">
        <v>70953</v>
      </c>
      <c r="E15" s="189">
        <v>23389</v>
      </c>
      <c r="F15" s="190">
        <v>-67.035925189914451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45022</v>
      </c>
      <c r="E17" s="189">
        <v>80220</v>
      </c>
      <c r="F17" s="190">
        <v>78.17955666118786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330</v>
      </c>
      <c r="C19" s="189">
        <v>468</v>
      </c>
      <c r="D19" s="189">
        <v>1851</v>
      </c>
      <c r="E19" s="189">
        <v>107864</v>
      </c>
      <c r="F19" s="190">
        <v>5727.3365748244196</v>
      </c>
    </row>
    <row r="20" spans="1:7" ht="15.6" customHeight="1">
      <c r="A20" s="188" t="s">
        <v>142</v>
      </c>
      <c r="B20" s="189">
        <v>3</v>
      </c>
      <c r="C20" s="189">
        <v>95</v>
      </c>
      <c r="D20" s="189">
        <v>540</v>
      </c>
      <c r="E20" s="189">
        <v>534</v>
      </c>
      <c r="F20" s="190">
        <v>-1.111111111111114</v>
      </c>
    </row>
    <row r="21" spans="1:7" ht="15.6" customHeight="1">
      <c r="A21" s="188" t="s">
        <v>149</v>
      </c>
      <c r="B21" s="189">
        <v>11628</v>
      </c>
      <c r="C21" s="189">
        <v>8083</v>
      </c>
      <c r="D21" s="189">
        <v>128283</v>
      </c>
      <c r="E21" s="189">
        <v>234346</v>
      </c>
      <c r="F21" s="190">
        <v>82.678920823491808</v>
      </c>
    </row>
    <row r="22" spans="1:7" ht="15.6" customHeight="1">
      <c r="A22" s="188" t="s">
        <v>146</v>
      </c>
      <c r="B22" s="189">
        <v>865285</v>
      </c>
      <c r="C22" s="189">
        <v>1172892</v>
      </c>
      <c r="D22" s="189">
        <v>7019470</v>
      </c>
      <c r="E22" s="189">
        <v>8071250</v>
      </c>
      <c r="F22" s="190">
        <v>14.98375233457797</v>
      </c>
    </row>
    <row r="23" spans="1:7" ht="15.6" customHeight="1">
      <c r="A23" s="188" t="s">
        <v>165</v>
      </c>
      <c r="B23" s="189">
        <v>342060</v>
      </c>
      <c r="C23" s="189">
        <v>241839</v>
      </c>
      <c r="D23" s="189">
        <v>1519354</v>
      </c>
      <c r="E23" s="189">
        <v>2287294</v>
      </c>
      <c r="F23" s="190">
        <v>50.543849557114413</v>
      </c>
    </row>
    <row r="24" spans="1:7" ht="15.6" customHeight="1">
      <c r="A24" s="188" t="s">
        <v>141</v>
      </c>
      <c r="B24" s="189">
        <v>560</v>
      </c>
      <c r="C24" s="189">
        <v>0</v>
      </c>
      <c r="D24" s="189">
        <v>792</v>
      </c>
      <c r="E24" s="189">
        <v>607</v>
      </c>
      <c r="F24" s="190">
        <v>-23.358585858585851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36373</v>
      </c>
      <c r="C28" s="189">
        <v>34751</v>
      </c>
      <c r="D28" s="189">
        <v>568255</v>
      </c>
      <c r="E28" s="189">
        <v>742490</v>
      </c>
      <c r="F28" s="190">
        <v>30.661410810287631</v>
      </c>
    </row>
    <row r="29" spans="1:7" ht="15.6" customHeight="1">
      <c r="A29" s="188" t="s">
        <v>178</v>
      </c>
      <c r="B29" s="189">
        <v>33864</v>
      </c>
      <c r="C29" s="189">
        <v>32532</v>
      </c>
      <c r="D29" s="189">
        <v>215340</v>
      </c>
      <c r="E29" s="189">
        <v>214560</v>
      </c>
      <c r="F29" s="190">
        <v>-0.36221788799107912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108</v>
      </c>
      <c r="C31" s="189">
        <v>1497</v>
      </c>
      <c r="D31" s="189">
        <v>910</v>
      </c>
      <c r="E31" s="189">
        <v>2151</v>
      </c>
      <c r="F31" s="190">
        <v>136.37362637362639</v>
      </c>
    </row>
    <row r="32" spans="1:7" ht="15.6" customHeight="1">
      <c r="A32" s="188" t="s">
        <v>181</v>
      </c>
      <c r="B32" s="189">
        <v>2627261</v>
      </c>
      <c r="C32" s="189">
        <v>2610607</v>
      </c>
      <c r="D32" s="189">
        <v>22722634</v>
      </c>
      <c r="E32" s="189">
        <v>21102622</v>
      </c>
      <c r="F32" s="190">
        <v>-7.1295079610928989</v>
      </c>
    </row>
    <row r="33" spans="1:6" ht="15.6" customHeight="1">
      <c r="A33" s="188" t="s">
        <v>182</v>
      </c>
      <c r="B33" s="189">
        <v>37232</v>
      </c>
      <c r="C33" s="189">
        <v>24256</v>
      </c>
      <c r="D33" s="189">
        <v>254228</v>
      </c>
      <c r="E33" s="189">
        <v>216062</v>
      </c>
      <c r="F33" s="190">
        <v>-15.01250845697562</v>
      </c>
    </row>
    <row r="34" spans="1:6" ht="15.6" customHeight="1">
      <c r="A34" s="188" t="s">
        <v>183</v>
      </c>
      <c r="B34" s="189">
        <v>0</v>
      </c>
      <c r="C34" s="189">
        <v>45</v>
      </c>
      <c r="D34" s="189">
        <v>1792</v>
      </c>
      <c r="E34" s="189">
        <v>73</v>
      </c>
      <c r="F34" s="190">
        <v>-95.926339285714292</v>
      </c>
    </row>
    <row r="35" spans="1:6" ht="15.6" customHeight="1">
      <c r="A35" s="156" t="s">
        <v>153</v>
      </c>
      <c r="B35" s="76">
        <f>SUM(B7:B34)</f>
        <v>9650176</v>
      </c>
      <c r="C35" s="77">
        <f>SUM(C7:C34)</f>
        <v>9421543</v>
      </c>
      <c r="D35" s="76">
        <f>SUM(D7:D34)</f>
        <v>80619723</v>
      </c>
      <c r="E35" s="78">
        <f>SUM(E7:E34)</f>
        <v>75342344</v>
      </c>
      <c r="F35" s="140">
        <f>E35*100/D35-100</f>
        <v>-6.5460148008695143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81707-8F55-4BC4-99C2-8D70F8704BBE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1446</v>
      </c>
      <c r="C8" s="189">
        <v>5441</v>
      </c>
      <c r="D8" s="189">
        <v>20292</v>
      </c>
      <c r="E8" s="189">
        <v>53810</v>
      </c>
      <c r="F8" s="190">
        <v>165.17839542676921</v>
      </c>
      <c r="G8" s="6"/>
    </row>
    <row r="9" spans="1:14" ht="15.6" customHeight="1">
      <c r="A9" s="188" t="s">
        <v>8</v>
      </c>
      <c r="B9" s="189">
        <v>64609</v>
      </c>
      <c r="C9" s="189">
        <v>60548</v>
      </c>
      <c r="D9" s="189">
        <v>565623</v>
      </c>
      <c r="E9" s="189">
        <v>685400</v>
      </c>
      <c r="F9" s="190">
        <v>21.176119075780161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637554</v>
      </c>
      <c r="C11" s="189">
        <v>718930</v>
      </c>
      <c r="D11" s="189">
        <v>7878128</v>
      </c>
      <c r="E11" s="189">
        <v>8499496</v>
      </c>
      <c r="F11" s="190">
        <v>7.8872544340482884</v>
      </c>
    </row>
    <row r="12" spans="1:14" ht="15.6" customHeight="1">
      <c r="A12" s="188" t="s">
        <v>6</v>
      </c>
      <c r="B12" s="189">
        <v>84435</v>
      </c>
      <c r="C12" s="189">
        <v>82438</v>
      </c>
      <c r="D12" s="189">
        <v>574451</v>
      </c>
      <c r="E12" s="189">
        <v>608187</v>
      </c>
      <c r="F12" s="190">
        <v>5.8727376225300389</v>
      </c>
    </row>
    <row r="13" spans="1:14" ht="15.6" customHeight="1">
      <c r="A13" s="188" t="s">
        <v>175</v>
      </c>
      <c r="B13" s="189">
        <v>1315386</v>
      </c>
      <c r="C13" s="189">
        <v>1280734</v>
      </c>
      <c r="D13" s="189">
        <v>10218643</v>
      </c>
      <c r="E13" s="189">
        <v>10602844</v>
      </c>
      <c r="F13" s="190">
        <v>3.759804506332201</v>
      </c>
    </row>
    <row r="14" spans="1:14" ht="15.6" customHeight="1">
      <c r="A14" s="188" t="s">
        <v>148</v>
      </c>
      <c r="B14" s="189">
        <v>859168</v>
      </c>
      <c r="C14" s="189">
        <v>841090</v>
      </c>
      <c r="D14" s="189">
        <v>7990684</v>
      </c>
      <c r="E14" s="189">
        <v>7996770</v>
      </c>
      <c r="F14" s="190">
        <v>7.6163692620056622E-2</v>
      </c>
    </row>
    <row r="15" spans="1:14" ht="15.6" customHeight="1">
      <c r="A15" s="188" t="s">
        <v>145</v>
      </c>
      <c r="B15" s="189">
        <v>108443</v>
      </c>
      <c r="C15" s="189">
        <v>101191</v>
      </c>
      <c r="D15" s="189">
        <v>801683</v>
      </c>
      <c r="E15" s="189">
        <v>854457</v>
      </c>
      <c r="F15" s="190">
        <v>6.5829012215551472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231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45430</v>
      </c>
      <c r="C18" s="189">
        <v>47614</v>
      </c>
      <c r="D18" s="189">
        <v>381273</v>
      </c>
      <c r="E18" s="189">
        <v>389475</v>
      </c>
      <c r="F18" s="190">
        <v>2.1512144841098149</v>
      </c>
    </row>
    <row r="19" spans="1:7" ht="15.6" customHeight="1">
      <c r="A19" s="188" t="s">
        <v>143</v>
      </c>
      <c r="B19" s="189">
        <v>1121</v>
      </c>
      <c r="C19" s="189">
        <v>1193</v>
      </c>
      <c r="D19" s="189">
        <v>14713</v>
      </c>
      <c r="E19" s="189">
        <v>11843</v>
      </c>
      <c r="F19" s="190">
        <v>-19.50655882552844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42103</v>
      </c>
      <c r="C21" s="189">
        <v>44471</v>
      </c>
      <c r="D21" s="189">
        <v>400203</v>
      </c>
      <c r="E21" s="189">
        <v>418906</v>
      </c>
      <c r="F21" s="190">
        <v>4.673378260532786</v>
      </c>
    </row>
    <row r="22" spans="1:7" ht="15.6" customHeight="1">
      <c r="A22" s="188" t="s">
        <v>146</v>
      </c>
      <c r="B22" s="189">
        <v>444145</v>
      </c>
      <c r="C22" s="189">
        <v>516339</v>
      </c>
      <c r="D22" s="189">
        <v>3362181</v>
      </c>
      <c r="E22" s="189">
        <v>3834756</v>
      </c>
      <c r="F22" s="190">
        <v>14.05560854695212</v>
      </c>
    </row>
    <row r="23" spans="1:7" ht="15.6" customHeight="1">
      <c r="A23" s="188" t="s">
        <v>165</v>
      </c>
      <c r="B23" s="189">
        <v>32463</v>
      </c>
      <c r="C23" s="189">
        <v>32637</v>
      </c>
      <c r="D23" s="189">
        <v>337137</v>
      </c>
      <c r="E23" s="189">
        <v>289247</v>
      </c>
      <c r="F23" s="190">
        <v>-14.20490779712698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25173</v>
      </c>
      <c r="C26" s="189">
        <v>7412</v>
      </c>
      <c r="D26" s="189">
        <v>323137</v>
      </c>
      <c r="E26" s="189">
        <v>375882</v>
      </c>
      <c r="F26" s="190">
        <v>16.322798070168371</v>
      </c>
    </row>
    <row r="27" spans="1:7" ht="15.6" customHeight="1">
      <c r="A27" s="188" t="s">
        <v>173</v>
      </c>
      <c r="B27" s="189">
        <v>19405</v>
      </c>
      <c r="C27" s="189">
        <v>20300</v>
      </c>
      <c r="D27" s="189">
        <v>382920</v>
      </c>
      <c r="E27" s="189">
        <v>343479</v>
      </c>
      <c r="F27" s="190">
        <v>-10.300062676277021</v>
      </c>
    </row>
    <row r="28" spans="1:7" ht="15.6" customHeight="1">
      <c r="A28" s="188" t="s">
        <v>177</v>
      </c>
      <c r="B28" s="189">
        <v>369373</v>
      </c>
      <c r="C28" s="189">
        <v>372514</v>
      </c>
      <c r="D28" s="189">
        <v>3052058</v>
      </c>
      <c r="E28" s="189">
        <v>3115098</v>
      </c>
      <c r="F28" s="190">
        <v>2.065491547015156</v>
      </c>
    </row>
    <row r="29" spans="1:7" ht="15.6" customHeight="1">
      <c r="A29" s="188" t="s">
        <v>178</v>
      </c>
      <c r="B29" s="189">
        <v>155835</v>
      </c>
      <c r="C29" s="189">
        <v>143446</v>
      </c>
      <c r="D29" s="189">
        <v>1555490</v>
      </c>
      <c r="E29" s="189">
        <v>1411982</v>
      </c>
      <c r="F29" s="190">
        <v>-9.2259030916302862</v>
      </c>
    </row>
    <row r="30" spans="1:7" ht="15.6" customHeight="1">
      <c r="A30" s="188" t="s">
        <v>179</v>
      </c>
      <c r="B30" s="189">
        <v>12827</v>
      </c>
      <c r="C30" s="189">
        <v>15109</v>
      </c>
      <c r="D30" s="189">
        <v>111157</v>
      </c>
      <c r="E30" s="189">
        <v>110096</v>
      </c>
      <c r="F30" s="190">
        <v>-0.95450578910909201</v>
      </c>
    </row>
    <row r="31" spans="1:7" ht="15.6" customHeight="1">
      <c r="A31" s="188" t="s">
        <v>180</v>
      </c>
      <c r="B31" s="189">
        <v>20006</v>
      </c>
      <c r="C31" s="189">
        <v>24164</v>
      </c>
      <c r="D31" s="189">
        <v>215573</v>
      </c>
      <c r="E31" s="189">
        <v>232080</v>
      </c>
      <c r="F31" s="190">
        <v>7.6572669119045571</v>
      </c>
    </row>
    <row r="32" spans="1:7" ht="15.6" customHeight="1">
      <c r="A32" s="188" t="s">
        <v>181</v>
      </c>
      <c r="B32" s="189">
        <v>990992</v>
      </c>
      <c r="C32" s="189">
        <v>1009715</v>
      </c>
      <c r="D32" s="189">
        <v>9446997</v>
      </c>
      <c r="E32" s="189">
        <v>9373289</v>
      </c>
      <c r="F32" s="190">
        <v>-0.78022677470946178</v>
      </c>
    </row>
    <row r="33" spans="1:6" ht="15.6" customHeight="1">
      <c r="A33" s="188" t="s">
        <v>182</v>
      </c>
      <c r="B33" s="189">
        <v>79012</v>
      </c>
      <c r="C33" s="189">
        <v>67368</v>
      </c>
      <c r="D33" s="189">
        <v>1073465</v>
      </c>
      <c r="E33" s="189">
        <v>896194</v>
      </c>
      <c r="F33" s="190">
        <v>-16.513905902847331</v>
      </c>
    </row>
    <row r="34" spans="1:6" ht="15.6" customHeight="1">
      <c r="A34" s="188" t="s">
        <v>183</v>
      </c>
      <c r="B34" s="189">
        <v>0</v>
      </c>
      <c r="C34" s="189">
        <v>11925</v>
      </c>
      <c r="D34" s="189">
        <v>0</v>
      </c>
      <c r="E34" s="189">
        <v>69647</v>
      </c>
      <c r="F34" s="190" t="s">
        <v>151</v>
      </c>
    </row>
    <row r="35" spans="1:6" ht="15.6" customHeight="1">
      <c r="A35" s="156" t="s">
        <v>153</v>
      </c>
      <c r="B35" s="76">
        <f>SUM(B7:B34)</f>
        <v>5347397</v>
      </c>
      <c r="C35" s="77">
        <f>SUM(C7:C34)</f>
        <v>5439426</v>
      </c>
      <c r="D35" s="76">
        <f>SUM(D7:D34)</f>
        <v>49023158</v>
      </c>
      <c r="E35" s="78">
        <f>SUM(E7:E34)</f>
        <v>50478050</v>
      </c>
      <c r="F35" s="140">
        <f>E35*100/D35-100</f>
        <v>2.9677647449803146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0ED04-6FEC-4A9C-B2CF-1EF654BEBD8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156</v>
      </c>
      <c r="D8" s="189">
        <v>353</v>
      </c>
      <c r="E8" s="189">
        <v>1394</v>
      </c>
      <c r="F8" s="190">
        <v>294.90084985835688</v>
      </c>
      <c r="G8" s="6"/>
    </row>
    <row r="9" spans="1:14" ht="15.6" customHeight="1">
      <c r="A9" s="188" t="s">
        <v>8</v>
      </c>
      <c r="B9" s="189">
        <v>3648</v>
      </c>
      <c r="C9" s="189">
        <v>3425</v>
      </c>
      <c r="D9" s="189">
        <v>30424</v>
      </c>
      <c r="E9" s="189">
        <v>36234</v>
      </c>
      <c r="F9" s="190">
        <v>19.096765711280572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28258</v>
      </c>
      <c r="C11" s="189">
        <v>30374</v>
      </c>
      <c r="D11" s="189">
        <v>333943</v>
      </c>
      <c r="E11" s="189">
        <v>357183</v>
      </c>
      <c r="F11" s="190">
        <v>6.9592714924403234</v>
      </c>
    </row>
    <row r="12" spans="1:14" ht="15.6" customHeight="1">
      <c r="A12" s="188" t="s">
        <v>6</v>
      </c>
      <c r="B12" s="189">
        <v>2899</v>
      </c>
      <c r="C12" s="189">
        <v>3129</v>
      </c>
      <c r="D12" s="189">
        <v>19093</v>
      </c>
      <c r="E12" s="189">
        <v>22336</v>
      </c>
      <c r="F12" s="190">
        <v>16.985282564290571</v>
      </c>
    </row>
    <row r="13" spans="1:14" ht="15.6" customHeight="1">
      <c r="A13" s="188" t="s">
        <v>175</v>
      </c>
      <c r="B13" s="189">
        <v>60268</v>
      </c>
      <c r="C13" s="189">
        <v>58937</v>
      </c>
      <c r="D13" s="189">
        <v>476280</v>
      </c>
      <c r="E13" s="189">
        <v>493080</v>
      </c>
      <c r="F13" s="190">
        <v>3.5273368606701889</v>
      </c>
    </row>
    <row r="14" spans="1:14" ht="15.6" customHeight="1">
      <c r="A14" s="188" t="s">
        <v>148</v>
      </c>
      <c r="B14" s="189">
        <v>33430</v>
      </c>
      <c r="C14" s="189">
        <v>31726</v>
      </c>
      <c r="D14" s="189">
        <v>292623</v>
      </c>
      <c r="E14" s="189">
        <v>291875</v>
      </c>
      <c r="F14" s="190">
        <v>-0.25561900465787352</v>
      </c>
    </row>
    <row r="15" spans="1:14" ht="15.6" customHeight="1">
      <c r="A15" s="188" t="s">
        <v>145</v>
      </c>
      <c r="B15" s="189">
        <v>4154</v>
      </c>
      <c r="C15" s="189">
        <v>3890</v>
      </c>
      <c r="D15" s="189">
        <v>29943</v>
      </c>
      <c r="E15" s="189">
        <v>31869</v>
      </c>
      <c r="F15" s="190">
        <v>6.4322212203186098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2579</v>
      </c>
      <c r="C18" s="189">
        <v>2584</v>
      </c>
      <c r="D18" s="189">
        <v>22237</v>
      </c>
      <c r="E18" s="189">
        <v>21560</v>
      </c>
      <c r="F18" s="190">
        <v>-3.0444754238431391</v>
      </c>
    </row>
    <row r="19" spans="1:7" ht="15.6" customHeight="1">
      <c r="A19" s="188" t="s">
        <v>143</v>
      </c>
      <c r="B19" s="189">
        <v>0</v>
      </c>
      <c r="C19" s="189">
        <v>11</v>
      </c>
      <c r="D19" s="189">
        <v>34</v>
      </c>
      <c r="E19" s="189">
        <v>26</v>
      </c>
      <c r="F19" s="190">
        <v>-23.52941176470588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2326</v>
      </c>
      <c r="C21" s="189">
        <v>2448</v>
      </c>
      <c r="D21" s="189">
        <v>20939</v>
      </c>
      <c r="E21" s="189">
        <v>22917</v>
      </c>
      <c r="F21" s="190">
        <v>9.4464874158269225</v>
      </c>
    </row>
    <row r="22" spans="1:7" ht="15.6" customHeight="1">
      <c r="A22" s="188" t="s">
        <v>146</v>
      </c>
      <c r="B22" s="189">
        <v>28348</v>
      </c>
      <c r="C22" s="189">
        <v>30691</v>
      </c>
      <c r="D22" s="189">
        <v>223404</v>
      </c>
      <c r="E22" s="189">
        <v>234391</v>
      </c>
      <c r="F22" s="190">
        <v>4.9179960967574488</v>
      </c>
    </row>
    <row r="23" spans="1:7" ht="15.6" customHeight="1">
      <c r="A23" s="188" t="s">
        <v>165</v>
      </c>
      <c r="B23" s="189">
        <v>1861</v>
      </c>
      <c r="C23" s="189">
        <v>1693</v>
      </c>
      <c r="D23" s="189">
        <v>16753</v>
      </c>
      <c r="E23" s="189">
        <v>14360</v>
      </c>
      <c r="F23" s="190">
        <v>-14.28400883423865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2395</v>
      </c>
      <c r="C25" s="189">
        <v>2159</v>
      </c>
      <c r="D25" s="189">
        <v>19583</v>
      </c>
      <c r="E25" s="189">
        <v>19176</v>
      </c>
      <c r="F25" s="190">
        <v>-2.0783332482255048</v>
      </c>
    </row>
    <row r="26" spans="1:7" ht="15.6" customHeight="1">
      <c r="A26" s="188" t="s">
        <v>152</v>
      </c>
      <c r="B26" s="189">
        <v>1028</v>
      </c>
      <c r="C26" s="189">
        <v>412</v>
      </c>
      <c r="D26" s="189">
        <v>13423</v>
      </c>
      <c r="E26" s="189">
        <v>16097</v>
      </c>
      <c r="F26" s="190">
        <v>19.921031066080602</v>
      </c>
    </row>
    <row r="27" spans="1:7" ht="15.6" customHeight="1">
      <c r="A27" s="188" t="s">
        <v>173</v>
      </c>
      <c r="B27" s="189">
        <v>170</v>
      </c>
      <c r="C27" s="189">
        <v>238</v>
      </c>
      <c r="D27" s="189">
        <v>2173</v>
      </c>
      <c r="E27" s="189">
        <v>2072</v>
      </c>
      <c r="F27" s="190">
        <v>-4.6479521398987629</v>
      </c>
    </row>
    <row r="28" spans="1:7" ht="15.6" customHeight="1">
      <c r="A28" s="188" t="s">
        <v>177</v>
      </c>
      <c r="B28" s="189">
        <v>24978</v>
      </c>
      <c r="C28" s="189">
        <v>23883</v>
      </c>
      <c r="D28" s="189">
        <v>203800</v>
      </c>
      <c r="E28" s="189">
        <v>200238</v>
      </c>
      <c r="F28" s="190">
        <v>-1.7477919528949999</v>
      </c>
    </row>
    <row r="29" spans="1:7" ht="15.6" customHeight="1">
      <c r="A29" s="188" t="s">
        <v>178</v>
      </c>
      <c r="B29" s="189">
        <v>3898</v>
      </c>
      <c r="C29" s="189">
        <v>3625</v>
      </c>
      <c r="D29" s="189">
        <v>37370</v>
      </c>
      <c r="E29" s="189">
        <v>31542</v>
      </c>
      <c r="F29" s="190">
        <v>-15.595397377575591</v>
      </c>
    </row>
    <row r="30" spans="1:7" ht="15.6" customHeight="1">
      <c r="A30" s="188" t="s">
        <v>179</v>
      </c>
      <c r="B30" s="189">
        <v>680</v>
      </c>
      <c r="C30" s="189">
        <v>853</v>
      </c>
      <c r="D30" s="189">
        <v>6010</v>
      </c>
      <c r="E30" s="189">
        <v>5842</v>
      </c>
      <c r="F30" s="190">
        <v>-2.7953410981697151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37006</v>
      </c>
      <c r="C32" s="189">
        <v>38630</v>
      </c>
      <c r="D32" s="189">
        <v>344432</v>
      </c>
      <c r="E32" s="189">
        <v>357284</v>
      </c>
      <c r="F32" s="190">
        <v>3.7313606168997069</v>
      </c>
    </row>
    <row r="33" spans="1:6" ht="15.6" customHeight="1">
      <c r="A33" s="188" t="s">
        <v>182</v>
      </c>
      <c r="B33" s="189">
        <v>1226</v>
      </c>
      <c r="C33" s="189">
        <v>917</v>
      </c>
      <c r="D33" s="189">
        <v>16468</v>
      </c>
      <c r="E33" s="189">
        <v>11408</v>
      </c>
      <c r="F33" s="190">
        <v>-30.726256983240219</v>
      </c>
    </row>
    <row r="34" spans="1:6" ht="15.6" customHeight="1">
      <c r="A34" s="188" t="s">
        <v>183</v>
      </c>
      <c r="B34" s="189">
        <v>0</v>
      </c>
      <c r="C34" s="189">
        <v>351</v>
      </c>
      <c r="D34" s="189">
        <v>0</v>
      </c>
      <c r="E34" s="189">
        <v>1961</v>
      </c>
      <c r="F34" s="190" t="s">
        <v>151</v>
      </c>
    </row>
    <row r="35" spans="1:6" ht="15.6" customHeight="1">
      <c r="A35" s="156" t="s">
        <v>153</v>
      </c>
      <c r="B35" s="76">
        <f>SUM(B7:B34)</f>
        <v>239152</v>
      </c>
      <c r="C35" s="77">
        <f>SUM(C7:C34)</f>
        <v>240132</v>
      </c>
      <c r="D35" s="178">
        <f>SUM(D7:D34)</f>
        <v>2109285</v>
      </c>
      <c r="E35" s="178">
        <f>SUM(E7:E34)</f>
        <v>2172845</v>
      </c>
      <c r="F35" s="140">
        <f>E35*100/D35-100</f>
        <v>3.0133433841325399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B0179-5D04-4C12-A145-F12BDC2D84A2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B0BC-52AC-4066-83BE-E05F146E1977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17835</v>
      </c>
      <c r="C8" s="189">
        <v>17729.25</v>
      </c>
      <c r="D8" s="189">
        <v>115547.25</v>
      </c>
      <c r="E8" s="189">
        <v>125889.5</v>
      </c>
      <c r="F8" s="190">
        <v>8.9506673676785908</v>
      </c>
      <c r="G8" s="6"/>
    </row>
    <row r="9" spans="1:14" ht="15.6" customHeight="1">
      <c r="A9" s="188" t="s">
        <v>8</v>
      </c>
      <c r="B9" s="189">
        <v>1603</v>
      </c>
      <c r="C9" s="189">
        <v>1327</v>
      </c>
      <c r="D9" s="189">
        <v>11304</v>
      </c>
      <c r="E9" s="189">
        <v>14250</v>
      </c>
      <c r="F9" s="190">
        <v>26.061571125265392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401286</v>
      </c>
      <c r="C11" s="189">
        <v>398653</v>
      </c>
      <c r="D11" s="189">
        <v>3201201</v>
      </c>
      <c r="E11" s="189">
        <v>3117215</v>
      </c>
      <c r="F11" s="190">
        <v>-2.623577838442515</v>
      </c>
    </row>
    <row r="12" spans="1:14" ht="15.6" customHeight="1">
      <c r="A12" s="188" t="s">
        <v>6</v>
      </c>
      <c r="B12" s="189">
        <v>18111.5</v>
      </c>
      <c r="C12" s="189">
        <v>18344.75</v>
      </c>
      <c r="D12" s="189">
        <v>145214.5</v>
      </c>
      <c r="E12" s="189">
        <v>141726.5</v>
      </c>
      <c r="F12" s="190">
        <v>-2.4019639911992239</v>
      </c>
    </row>
    <row r="13" spans="1:14" ht="15.6" customHeight="1">
      <c r="A13" s="188" t="s">
        <v>175</v>
      </c>
      <c r="B13" s="189">
        <v>8093</v>
      </c>
      <c r="C13" s="189">
        <v>7513</v>
      </c>
      <c r="D13" s="189">
        <v>59160</v>
      </c>
      <c r="E13" s="189">
        <v>57943</v>
      </c>
      <c r="F13" s="190">
        <v>-2.057133198106825</v>
      </c>
    </row>
    <row r="14" spans="1:14" ht="15.6" customHeight="1">
      <c r="A14" s="188" t="s">
        <v>148</v>
      </c>
      <c r="B14" s="189">
        <v>335238.5</v>
      </c>
      <c r="C14" s="189">
        <v>334904.75</v>
      </c>
      <c r="D14" s="189">
        <v>2666173.5</v>
      </c>
      <c r="E14" s="189">
        <v>2525128.75</v>
      </c>
      <c r="F14" s="190">
        <v>-5.2901564733127771</v>
      </c>
    </row>
    <row r="15" spans="1:14" ht="15.6" customHeight="1">
      <c r="A15" s="188" t="s">
        <v>145</v>
      </c>
      <c r="B15" s="189">
        <v>40425</v>
      </c>
      <c r="C15" s="189">
        <v>28262.75</v>
      </c>
      <c r="D15" s="189">
        <v>309337.25</v>
      </c>
      <c r="E15" s="189">
        <v>282173</v>
      </c>
      <c r="F15" s="190">
        <v>-8.781435148854527</v>
      </c>
    </row>
    <row r="16" spans="1:14" ht="15.6" customHeight="1">
      <c r="A16" s="188" t="s">
        <v>144</v>
      </c>
      <c r="B16" s="189">
        <v>3631</v>
      </c>
      <c r="C16" s="189">
        <v>3971</v>
      </c>
      <c r="D16" s="189">
        <v>34119.5</v>
      </c>
      <c r="E16" s="189">
        <v>27702</v>
      </c>
      <c r="F16" s="190">
        <v>-18.808892275678129</v>
      </c>
      <c r="G16" s="1"/>
    </row>
    <row r="17" spans="1:7" ht="15.6" customHeight="1">
      <c r="A17" s="188" t="s">
        <v>150</v>
      </c>
      <c r="B17" s="189">
        <v>8312.25</v>
      </c>
      <c r="C17" s="189">
        <v>9124.25</v>
      </c>
      <c r="D17" s="189">
        <v>56240.75</v>
      </c>
      <c r="E17" s="189">
        <v>70418.75</v>
      </c>
      <c r="F17" s="190">
        <v>25.20947889208448</v>
      </c>
      <c r="G17" s="2"/>
    </row>
    <row r="18" spans="1:7" ht="15.6" customHeight="1">
      <c r="A18" s="188" t="s">
        <v>147</v>
      </c>
      <c r="B18" s="189">
        <v>410</v>
      </c>
      <c r="C18" s="189">
        <v>432</v>
      </c>
      <c r="D18" s="189">
        <v>3605</v>
      </c>
      <c r="E18" s="189">
        <v>3672</v>
      </c>
      <c r="F18" s="190">
        <v>1.8585298196948661</v>
      </c>
    </row>
    <row r="19" spans="1:7" ht="15.6" customHeight="1">
      <c r="A19" s="188" t="s">
        <v>143</v>
      </c>
      <c r="B19" s="189">
        <v>925.75</v>
      </c>
      <c r="C19" s="189">
        <v>1173.25</v>
      </c>
      <c r="D19" s="189">
        <v>9501.25</v>
      </c>
      <c r="E19" s="189">
        <v>20074.75</v>
      </c>
      <c r="F19" s="190">
        <v>111.2853571898434</v>
      </c>
    </row>
    <row r="20" spans="1:7" ht="15.6" customHeight="1">
      <c r="A20" s="188" t="s">
        <v>142</v>
      </c>
      <c r="B20" s="189">
        <v>6318</v>
      </c>
      <c r="C20" s="189">
        <v>4863</v>
      </c>
      <c r="D20" s="189">
        <v>52415</v>
      </c>
      <c r="E20" s="189">
        <v>46043</v>
      </c>
      <c r="F20" s="190">
        <v>-12.156825336258709</v>
      </c>
    </row>
    <row r="21" spans="1:7" ht="15.6" customHeight="1">
      <c r="A21" s="188" t="s">
        <v>149</v>
      </c>
      <c r="B21" s="189">
        <v>9181.5</v>
      </c>
      <c r="C21" s="189">
        <v>9449</v>
      </c>
      <c r="D21" s="189">
        <v>71846.5</v>
      </c>
      <c r="E21" s="189">
        <v>107076</v>
      </c>
      <c r="F21" s="190">
        <v>49.034399727196188</v>
      </c>
    </row>
    <row r="22" spans="1:7" ht="15.6" customHeight="1">
      <c r="A22" s="188" t="s">
        <v>146</v>
      </c>
      <c r="B22" s="189">
        <v>110024</v>
      </c>
      <c r="C22" s="189">
        <v>140239</v>
      </c>
      <c r="D22" s="189">
        <v>896425</v>
      </c>
      <c r="E22" s="189">
        <v>1015304</v>
      </c>
      <c r="F22" s="190">
        <v>13.261455224921219</v>
      </c>
    </row>
    <row r="23" spans="1:7" ht="15.6" customHeight="1">
      <c r="A23" s="188" t="s">
        <v>165</v>
      </c>
      <c r="B23" s="189">
        <v>26476.75</v>
      </c>
      <c r="C23" s="189">
        <v>32976.5</v>
      </c>
      <c r="D23" s="189">
        <v>142045.5</v>
      </c>
      <c r="E23" s="189">
        <v>239506.25</v>
      </c>
      <c r="F23" s="190">
        <v>68.612346044049275</v>
      </c>
    </row>
    <row r="24" spans="1:7" ht="15.6" customHeight="1">
      <c r="A24" s="188" t="s">
        <v>141</v>
      </c>
      <c r="B24" s="189">
        <v>4009</v>
      </c>
      <c r="C24" s="189">
        <v>2271.25</v>
      </c>
      <c r="D24" s="189">
        <v>31101.25</v>
      </c>
      <c r="E24" s="189">
        <v>26721.5</v>
      </c>
      <c r="F24" s="190">
        <v>-14.082231421566661</v>
      </c>
    </row>
    <row r="25" spans="1:7" ht="15.6" customHeight="1">
      <c r="A25" s="188" t="s">
        <v>140</v>
      </c>
      <c r="B25" s="189">
        <v>474</v>
      </c>
      <c r="C25" s="189">
        <v>279</v>
      </c>
      <c r="D25" s="189">
        <v>3811.75</v>
      </c>
      <c r="E25" s="189">
        <v>3039.75</v>
      </c>
      <c r="F25" s="190">
        <v>-20.25316455696202</v>
      </c>
    </row>
    <row r="26" spans="1:7" ht="15.6" customHeight="1">
      <c r="A26" s="188" t="s">
        <v>152</v>
      </c>
      <c r="B26" s="189">
        <v>27</v>
      </c>
      <c r="C26" s="189">
        <v>0</v>
      </c>
      <c r="D26" s="189">
        <v>302.5</v>
      </c>
      <c r="E26" s="189">
        <v>154</v>
      </c>
      <c r="F26" s="190">
        <v>-49.090909090909093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39355</v>
      </c>
      <c r="C28" s="189">
        <v>37512</v>
      </c>
      <c r="D28" s="189">
        <v>342790</v>
      </c>
      <c r="E28" s="189">
        <v>362434</v>
      </c>
      <c r="F28" s="190">
        <v>5.730622246856683</v>
      </c>
    </row>
    <row r="29" spans="1:7" ht="15.6" customHeight="1">
      <c r="A29" s="188" t="s">
        <v>178</v>
      </c>
      <c r="B29" s="189">
        <v>14627</v>
      </c>
      <c r="C29" s="189">
        <v>14156.5</v>
      </c>
      <c r="D29" s="189">
        <v>100480.25</v>
      </c>
      <c r="E29" s="189">
        <v>106495.25</v>
      </c>
      <c r="F29" s="190">
        <v>5.9862510294311591</v>
      </c>
    </row>
    <row r="30" spans="1:7" ht="15.6" customHeight="1">
      <c r="A30" s="188" t="s">
        <v>179</v>
      </c>
      <c r="B30" s="189">
        <v>13519.75</v>
      </c>
      <c r="C30" s="189">
        <v>13528</v>
      </c>
      <c r="D30" s="189">
        <v>99697.5</v>
      </c>
      <c r="E30" s="189">
        <v>99881.25</v>
      </c>
      <c r="F30" s="190">
        <v>0.1843075302790993</v>
      </c>
    </row>
    <row r="31" spans="1:7" ht="15.6" customHeight="1">
      <c r="A31" s="188" t="s">
        <v>180</v>
      </c>
      <c r="B31" s="189">
        <v>1249</v>
      </c>
      <c r="C31" s="189">
        <v>1352</v>
      </c>
      <c r="D31" s="189">
        <v>9500</v>
      </c>
      <c r="E31" s="189">
        <v>10314</v>
      </c>
      <c r="F31" s="190">
        <v>8.568421052631578</v>
      </c>
    </row>
    <row r="32" spans="1:7" ht="15.6" customHeight="1">
      <c r="A32" s="188" t="s">
        <v>181</v>
      </c>
      <c r="B32" s="189">
        <v>456676</v>
      </c>
      <c r="C32" s="189">
        <v>493945</v>
      </c>
      <c r="D32" s="189">
        <v>3646930</v>
      </c>
      <c r="E32" s="189">
        <v>3821453</v>
      </c>
      <c r="F32" s="190">
        <v>4.7854770999169176</v>
      </c>
    </row>
    <row r="33" spans="1:6" ht="15.6" customHeight="1">
      <c r="A33" s="188" t="s">
        <v>182</v>
      </c>
      <c r="B33" s="189">
        <v>22740</v>
      </c>
      <c r="C33" s="189">
        <v>24398</v>
      </c>
      <c r="D33" s="189">
        <v>194569</v>
      </c>
      <c r="E33" s="189">
        <v>205764</v>
      </c>
      <c r="F33" s="190">
        <v>5.7537428881270927</v>
      </c>
    </row>
    <row r="34" spans="1:6" ht="15.6" customHeight="1">
      <c r="A34" s="188" t="s">
        <v>183</v>
      </c>
      <c r="B34" s="189">
        <v>2235.75</v>
      </c>
      <c r="C34" s="189">
        <v>3347.25</v>
      </c>
      <c r="D34" s="189">
        <v>22333.75</v>
      </c>
      <c r="E34" s="189">
        <v>23744.75</v>
      </c>
      <c r="F34" s="190">
        <v>6.3177925784966646</v>
      </c>
    </row>
    <row r="35" spans="1:6" ht="15.6" customHeight="1">
      <c r="A35" s="156" t="s">
        <v>153</v>
      </c>
      <c r="B35" s="76">
        <f>SUM(B7:B34)</f>
        <v>1542783.75</v>
      </c>
      <c r="C35" s="77">
        <f>SUM(C7:C34)</f>
        <v>1599751.5</v>
      </c>
      <c r="D35" s="76">
        <f>SUM(D7:D34)</f>
        <v>12225656</v>
      </c>
      <c r="E35" s="178">
        <f>SUM(E7:E34)</f>
        <v>12454129</v>
      </c>
      <c r="F35" s="140">
        <f>E35*100/D35-100</f>
        <v>1.8687995147254242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A1771-4491-4D6D-94F4-6D31075E1698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289</v>
      </c>
      <c r="C8" s="189">
        <v>207</v>
      </c>
      <c r="D8" s="189">
        <v>1230.5</v>
      </c>
      <c r="E8" s="189">
        <v>1012</v>
      </c>
      <c r="F8" s="190">
        <v>-17.75700934579439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3</v>
      </c>
      <c r="E9" s="189">
        <v>49</v>
      </c>
      <c r="F9" s="190">
        <v>1533.333333333333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355582</v>
      </c>
      <c r="C11" s="189">
        <v>344202</v>
      </c>
      <c r="D11" s="189">
        <v>2761934</v>
      </c>
      <c r="E11" s="189">
        <v>2694731</v>
      </c>
      <c r="F11" s="190">
        <v>-2.433186310751807</v>
      </c>
    </row>
    <row r="12" spans="1:14" ht="15.6" customHeight="1">
      <c r="A12" s="188" t="s">
        <v>6</v>
      </c>
      <c r="B12" s="189">
        <v>1840.75</v>
      </c>
      <c r="C12" s="189">
        <v>1930</v>
      </c>
      <c r="D12" s="189">
        <v>14840.25</v>
      </c>
      <c r="E12" s="189">
        <v>12881.25</v>
      </c>
      <c r="F12" s="190">
        <v>-13.200586243493211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136139</v>
      </c>
      <c r="C14" s="189">
        <v>143955</v>
      </c>
      <c r="D14" s="189">
        <v>1247312.5</v>
      </c>
      <c r="E14" s="189">
        <v>1038401</v>
      </c>
      <c r="F14" s="190">
        <v>-16.748930199929841</v>
      </c>
    </row>
    <row r="15" spans="1:14" ht="15.6" customHeight="1">
      <c r="A15" s="188" t="s">
        <v>145</v>
      </c>
      <c r="B15" s="189">
        <v>870</v>
      </c>
      <c r="C15" s="189">
        <v>105.75</v>
      </c>
      <c r="D15" s="189">
        <v>5067.5</v>
      </c>
      <c r="E15" s="189">
        <v>2108</v>
      </c>
      <c r="F15" s="190">
        <v>-58.401578687715833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825</v>
      </c>
      <c r="C17" s="189">
        <v>538</v>
      </c>
      <c r="D17" s="189">
        <v>2949</v>
      </c>
      <c r="E17" s="189">
        <v>6459.5</v>
      </c>
      <c r="F17" s="190">
        <v>119.0403526619193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56</v>
      </c>
      <c r="C19" s="189">
        <v>46.75</v>
      </c>
      <c r="D19" s="189">
        <v>354.75</v>
      </c>
      <c r="E19" s="189">
        <v>8381.25</v>
      </c>
      <c r="F19" s="190">
        <v>2262.5792811839319</v>
      </c>
    </row>
    <row r="20" spans="1:7" ht="15.6" customHeight="1">
      <c r="A20" s="188" t="s">
        <v>142</v>
      </c>
      <c r="B20" s="189">
        <v>1</v>
      </c>
      <c r="C20" s="189">
        <v>44</v>
      </c>
      <c r="D20" s="189">
        <v>167</v>
      </c>
      <c r="E20" s="189">
        <v>171</v>
      </c>
      <c r="F20" s="190">
        <v>2.3952095808383258</v>
      </c>
    </row>
    <row r="21" spans="1:7" ht="15.6" customHeight="1">
      <c r="A21" s="188" t="s">
        <v>149</v>
      </c>
      <c r="B21" s="189">
        <v>947.5</v>
      </c>
      <c r="C21" s="189">
        <v>586.5</v>
      </c>
      <c r="D21" s="189">
        <v>8852.25</v>
      </c>
      <c r="E21" s="189">
        <v>22202.5</v>
      </c>
      <c r="F21" s="190">
        <v>150.81194046711289</v>
      </c>
    </row>
    <row r="22" spans="1:7" ht="15.6" customHeight="1">
      <c r="A22" s="188" t="s">
        <v>146</v>
      </c>
      <c r="B22" s="189">
        <v>63732</v>
      </c>
      <c r="C22" s="189">
        <v>92545</v>
      </c>
      <c r="D22" s="189">
        <v>508124</v>
      </c>
      <c r="E22" s="189">
        <v>617905</v>
      </c>
      <c r="F22" s="190">
        <v>21.605159370547341</v>
      </c>
    </row>
    <row r="23" spans="1:7" ht="15.6" customHeight="1">
      <c r="A23" s="188" t="s">
        <v>165</v>
      </c>
      <c r="B23" s="189">
        <v>23377.75</v>
      </c>
      <c r="C23" s="189">
        <v>27444</v>
      </c>
      <c r="D23" s="189">
        <v>122977.25</v>
      </c>
      <c r="E23" s="189">
        <v>211583.75</v>
      </c>
      <c r="F23" s="190">
        <v>72.051131408451567</v>
      </c>
    </row>
    <row r="24" spans="1:7" ht="15.6" customHeight="1">
      <c r="A24" s="188" t="s">
        <v>141</v>
      </c>
      <c r="B24" s="189">
        <v>280</v>
      </c>
      <c r="C24" s="189">
        <v>0</v>
      </c>
      <c r="D24" s="189">
        <v>312</v>
      </c>
      <c r="E24" s="189">
        <v>271</v>
      </c>
      <c r="F24" s="190">
        <v>-13.141025641025641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3450</v>
      </c>
      <c r="C28" s="189">
        <v>2254</v>
      </c>
      <c r="D28" s="189">
        <v>49802</v>
      </c>
      <c r="E28" s="189">
        <v>55764</v>
      </c>
      <c r="F28" s="190">
        <v>11.97140677081242</v>
      </c>
    </row>
    <row r="29" spans="1:7" ht="15.6" customHeight="1">
      <c r="A29" s="188" t="s">
        <v>178</v>
      </c>
      <c r="B29" s="189">
        <v>2581.5</v>
      </c>
      <c r="C29" s="189">
        <v>2529.5</v>
      </c>
      <c r="D29" s="189">
        <v>17651.5</v>
      </c>
      <c r="E29" s="189">
        <v>17363.25</v>
      </c>
      <c r="F29" s="190">
        <v>-1.633005693567114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48</v>
      </c>
      <c r="C31" s="189">
        <v>209</v>
      </c>
      <c r="D31" s="189">
        <v>404</v>
      </c>
      <c r="E31" s="189">
        <v>499</v>
      </c>
      <c r="F31" s="190">
        <v>23.514851485148512</v>
      </c>
    </row>
    <row r="32" spans="1:7" ht="15.6" customHeight="1">
      <c r="A32" s="188" t="s">
        <v>181</v>
      </c>
      <c r="B32" s="189">
        <v>226210</v>
      </c>
      <c r="C32" s="189">
        <v>226886</v>
      </c>
      <c r="D32" s="189">
        <v>1843817</v>
      </c>
      <c r="E32" s="189">
        <v>1760071</v>
      </c>
      <c r="F32" s="190">
        <v>-4.5419908808737546</v>
      </c>
    </row>
    <row r="33" spans="1:6" ht="15.6" customHeight="1">
      <c r="A33" s="188" t="s">
        <v>182</v>
      </c>
      <c r="B33" s="189">
        <v>2549</v>
      </c>
      <c r="C33" s="189">
        <v>2026</v>
      </c>
      <c r="D33" s="189">
        <v>24827</v>
      </c>
      <c r="E33" s="189">
        <v>16520</v>
      </c>
      <c r="F33" s="190">
        <v>-33.45954001691706</v>
      </c>
    </row>
    <row r="34" spans="1:6" ht="15.6" customHeight="1">
      <c r="A34" s="188" t="s">
        <v>183</v>
      </c>
      <c r="B34" s="189">
        <v>0</v>
      </c>
      <c r="C34" s="189">
        <v>20</v>
      </c>
      <c r="D34" s="189">
        <v>177.75</v>
      </c>
      <c r="E34" s="189">
        <v>22</v>
      </c>
      <c r="F34" s="190">
        <v>-87.62306610407876</v>
      </c>
    </row>
    <row r="35" spans="1:6" ht="15.6" customHeight="1">
      <c r="A35" s="156" t="s">
        <v>153</v>
      </c>
      <c r="B35" s="76">
        <f>SUM(B7:B34)</f>
        <v>818778.5</v>
      </c>
      <c r="C35" s="77">
        <f>SUM(C7:C34)</f>
        <v>845528.5</v>
      </c>
      <c r="D35" s="178">
        <f>SUM(D7:D34)</f>
        <v>6610809.25</v>
      </c>
      <c r="E35" s="78">
        <f>SUM(E7:E34)</f>
        <v>6467119.5</v>
      </c>
      <c r="F35" s="140">
        <f>E35*100/D35-100</f>
        <v>-2.173557647272915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F704-C22E-49A0-AB54-48CC5A94729F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14133.25</v>
      </c>
      <c r="C8" s="189">
        <v>14578.75</v>
      </c>
      <c r="D8" s="189">
        <v>97063</v>
      </c>
      <c r="E8" s="189">
        <v>103963.5</v>
      </c>
      <c r="F8" s="190">
        <v>7.1093001452664746</v>
      </c>
      <c r="G8" s="6"/>
    </row>
    <row r="9" spans="1:14" ht="15.6" customHeight="1">
      <c r="A9" s="188" t="s">
        <v>8</v>
      </c>
      <c r="B9" s="189">
        <v>227</v>
      </c>
      <c r="C9" s="189">
        <v>332</v>
      </c>
      <c r="D9" s="189">
        <v>2818</v>
      </c>
      <c r="E9" s="189">
        <v>3620</v>
      </c>
      <c r="F9" s="190">
        <v>28.459900638750899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14075.75</v>
      </c>
      <c r="C12" s="189">
        <v>14217.5</v>
      </c>
      <c r="D12" s="189">
        <v>108672</v>
      </c>
      <c r="E12" s="189">
        <v>109288.75</v>
      </c>
      <c r="F12" s="190">
        <v>0.567533495288572</v>
      </c>
    </row>
    <row r="13" spans="1:14" ht="15.6" customHeight="1">
      <c r="A13" s="188" t="s">
        <v>175</v>
      </c>
      <c r="B13" s="189">
        <v>8073</v>
      </c>
      <c r="C13" s="189">
        <v>7513</v>
      </c>
      <c r="D13" s="189">
        <v>59118</v>
      </c>
      <c r="E13" s="189">
        <v>57893</v>
      </c>
      <c r="F13" s="190">
        <v>-2.0721269325755292</v>
      </c>
    </row>
    <row r="14" spans="1:14" ht="15.6" customHeight="1">
      <c r="A14" s="188" t="s">
        <v>148</v>
      </c>
      <c r="B14" s="189">
        <v>17924.5</v>
      </c>
      <c r="C14" s="189">
        <v>19896.75</v>
      </c>
      <c r="D14" s="189">
        <v>146623</v>
      </c>
      <c r="E14" s="189">
        <v>150280.75</v>
      </c>
      <c r="F14" s="190">
        <v>2.494663183811539</v>
      </c>
    </row>
    <row r="15" spans="1:14" ht="15.6" customHeight="1">
      <c r="A15" s="188" t="s">
        <v>145</v>
      </c>
      <c r="B15" s="189">
        <v>2626.25</v>
      </c>
      <c r="C15" s="189">
        <v>1393.75</v>
      </c>
      <c r="D15" s="189">
        <v>15458.5</v>
      </c>
      <c r="E15" s="189">
        <v>11804.25</v>
      </c>
      <c r="F15" s="190">
        <v>-23.639098230746839</v>
      </c>
    </row>
    <row r="16" spans="1:14" ht="15.6" customHeight="1">
      <c r="A16" s="188" t="s">
        <v>144</v>
      </c>
      <c r="B16" s="189">
        <v>742</v>
      </c>
      <c r="C16" s="189">
        <v>297</v>
      </c>
      <c r="D16" s="189">
        <v>8858.25</v>
      </c>
      <c r="E16" s="189">
        <v>3714</v>
      </c>
      <c r="F16" s="190">
        <v>-58.072982812632297</v>
      </c>
      <c r="G16" s="1"/>
    </row>
    <row r="17" spans="1:7" ht="15.6" customHeight="1">
      <c r="A17" s="188" t="s">
        <v>150</v>
      </c>
      <c r="B17" s="189">
        <v>683.25</v>
      </c>
      <c r="C17" s="189">
        <v>1877.75</v>
      </c>
      <c r="D17" s="189">
        <v>4333.25</v>
      </c>
      <c r="E17" s="189">
        <v>6459</v>
      </c>
      <c r="F17" s="190">
        <v>49.05671262908902</v>
      </c>
      <c r="G17" s="2"/>
    </row>
    <row r="18" spans="1:7" ht="15.6" customHeight="1">
      <c r="A18" s="188" t="s">
        <v>147</v>
      </c>
      <c r="B18" s="189">
        <v>395</v>
      </c>
      <c r="C18" s="189">
        <v>420</v>
      </c>
      <c r="D18" s="189">
        <v>3472</v>
      </c>
      <c r="E18" s="189">
        <v>3572</v>
      </c>
      <c r="F18" s="190">
        <v>2.880184331797238</v>
      </c>
    </row>
    <row r="19" spans="1:7" ht="15.6" customHeight="1">
      <c r="A19" s="188" t="s">
        <v>143</v>
      </c>
      <c r="B19" s="189">
        <v>136.5</v>
      </c>
      <c r="C19" s="189">
        <v>518.5</v>
      </c>
      <c r="D19" s="189">
        <v>1554</v>
      </c>
      <c r="E19" s="189">
        <v>3382.5</v>
      </c>
      <c r="F19" s="190">
        <v>117.66409266409261</v>
      </c>
    </row>
    <row r="20" spans="1:7" ht="15.6" customHeight="1">
      <c r="A20" s="188" t="s">
        <v>142</v>
      </c>
      <c r="B20" s="189">
        <v>1223</v>
      </c>
      <c r="C20" s="189">
        <v>777</v>
      </c>
      <c r="D20" s="189">
        <v>5362</v>
      </c>
      <c r="E20" s="189">
        <v>7298</v>
      </c>
      <c r="F20" s="190">
        <v>36.105930622901887</v>
      </c>
    </row>
    <row r="21" spans="1:7" ht="15.6" customHeight="1">
      <c r="A21" s="188" t="s">
        <v>149</v>
      </c>
      <c r="B21" s="189">
        <v>7040</v>
      </c>
      <c r="C21" s="189">
        <v>8041.5</v>
      </c>
      <c r="D21" s="189">
        <v>54256.5</v>
      </c>
      <c r="E21" s="189">
        <v>59092.25</v>
      </c>
      <c r="F21" s="190">
        <v>8.9127569968575244</v>
      </c>
    </row>
    <row r="22" spans="1:7" ht="15.6" customHeight="1">
      <c r="A22" s="188" t="s">
        <v>146</v>
      </c>
      <c r="B22" s="189">
        <v>39575</v>
      </c>
      <c r="C22" s="189">
        <v>42094</v>
      </c>
      <c r="D22" s="189">
        <v>336785</v>
      </c>
      <c r="E22" s="189">
        <v>341654</v>
      </c>
      <c r="F22" s="190">
        <v>1.4457294713244411</v>
      </c>
    </row>
    <row r="23" spans="1:7" ht="15.6" customHeight="1">
      <c r="A23" s="188" t="s">
        <v>165</v>
      </c>
      <c r="B23" s="189">
        <v>1034</v>
      </c>
      <c r="C23" s="189">
        <v>927.25</v>
      </c>
      <c r="D23" s="189">
        <v>5864</v>
      </c>
      <c r="E23" s="189">
        <v>5631.5</v>
      </c>
      <c r="F23" s="190">
        <v>-3.964870395634378</v>
      </c>
    </row>
    <row r="24" spans="1:7" ht="15.6" customHeight="1">
      <c r="A24" s="188" t="s">
        <v>141</v>
      </c>
      <c r="B24" s="189">
        <v>744.75</v>
      </c>
      <c r="C24" s="189">
        <v>154.75</v>
      </c>
      <c r="D24" s="189">
        <v>3215.75</v>
      </c>
      <c r="E24" s="189">
        <v>4984.5</v>
      </c>
      <c r="F24" s="190">
        <v>55.002720982663448</v>
      </c>
    </row>
    <row r="25" spans="1:7" ht="15.6" customHeight="1">
      <c r="A25" s="188" t="s">
        <v>140</v>
      </c>
      <c r="B25" s="189">
        <v>466</v>
      </c>
      <c r="C25" s="189">
        <v>279</v>
      </c>
      <c r="D25" s="189">
        <v>3772.75</v>
      </c>
      <c r="E25" s="189">
        <v>3039.75</v>
      </c>
      <c r="F25" s="190">
        <v>-19.428798621695051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32295</v>
      </c>
      <c r="C28" s="189">
        <v>31359</v>
      </c>
      <c r="D28" s="189">
        <v>258435</v>
      </c>
      <c r="E28" s="189">
        <v>260676</v>
      </c>
      <c r="F28" s="190">
        <v>0.86714260839282531</v>
      </c>
    </row>
    <row r="29" spans="1:7" ht="15.6" customHeight="1">
      <c r="A29" s="188" t="s">
        <v>178</v>
      </c>
      <c r="B29" s="189">
        <v>2442.75</v>
      </c>
      <c r="C29" s="189">
        <v>2286</v>
      </c>
      <c r="D29" s="189">
        <v>17080</v>
      </c>
      <c r="E29" s="189">
        <v>16611.25</v>
      </c>
      <c r="F29" s="190">
        <v>-2.7444379391100711</v>
      </c>
    </row>
    <row r="30" spans="1:7" ht="15.6" customHeight="1">
      <c r="A30" s="188" t="s">
        <v>179</v>
      </c>
      <c r="B30" s="189">
        <v>13383.5</v>
      </c>
      <c r="C30" s="189">
        <v>13405</v>
      </c>
      <c r="D30" s="189">
        <v>98612.5</v>
      </c>
      <c r="E30" s="189">
        <v>98323</v>
      </c>
      <c r="F30" s="190">
        <v>-0.29357332995310509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15858</v>
      </c>
      <c r="C32" s="189">
        <v>16759</v>
      </c>
      <c r="D32" s="189">
        <v>137497</v>
      </c>
      <c r="E32" s="189">
        <v>142080</v>
      </c>
      <c r="F32" s="190">
        <v>3.3331636326610701</v>
      </c>
    </row>
    <row r="33" spans="1:6" ht="15.6" customHeight="1">
      <c r="A33" s="188" t="s">
        <v>182</v>
      </c>
      <c r="B33" s="189">
        <v>854</v>
      </c>
      <c r="C33" s="189">
        <v>1241</v>
      </c>
      <c r="D33" s="189">
        <v>8804</v>
      </c>
      <c r="E33" s="189">
        <v>8788</v>
      </c>
      <c r="F33" s="190">
        <v>-0.18173557473875229</v>
      </c>
    </row>
    <row r="34" spans="1:6" ht="15.6" customHeight="1">
      <c r="A34" s="188" t="s">
        <v>183</v>
      </c>
      <c r="B34" s="189">
        <v>1902</v>
      </c>
      <c r="C34" s="189">
        <v>2730.25</v>
      </c>
      <c r="D34" s="189">
        <v>17983.25</v>
      </c>
      <c r="E34" s="189">
        <v>19437.5</v>
      </c>
      <c r="F34" s="190">
        <v>8.086691782631064</v>
      </c>
    </row>
    <row r="35" spans="1:6" ht="15.6" customHeight="1">
      <c r="A35" s="156" t="s">
        <v>153</v>
      </c>
      <c r="B35" s="76">
        <f>SUM(B7:B34)</f>
        <v>175836.5</v>
      </c>
      <c r="C35" s="77">
        <f>SUM(C7:C34)</f>
        <v>181098.75</v>
      </c>
      <c r="D35" s="76">
        <f>SUM(D7:D34)</f>
        <v>1395639.75</v>
      </c>
      <c r="E35" s="178">
        <f>SUM(E7:E34)</f>
        <v>1421593.5</v>
      </c>
      <c r="F35" s="177">
        <f>E35*100/D35-100</f>
        <v>1.859631040173511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FBC49-51DF-4E4E-9ECB-7FE1B7CB5BD1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3412.75</v>
      </c>
      <c r="C8" s="189">
        <v>2943.5</v>
      </c>
      <c r="D8" s="189">
        <v>17253.75</v>
      </c>
      <c r="E8" s="189">
        <v>20914</v>
      </c>
      <c r="F8" s="190">
        <v>21.214228790842569</v>
      </c>
      <c r="G8" s="6"/>
    </row>
    <row r="9" spans="1:14" ht="15.6" customHeight="1">
      <c r="A9" s="188" t="s">
        <v>8</v>
      </c>
      <c r="B9" s="189">
        <v>1376</v>
      </c>
      <c r="C9" s="189">
        <v>995</v>
      </c>
      <c r="D9" s="189">
        <v>8483</v>
      </c>
      <c r="E9" s="189">
        <v>10581</v>
      </c>
      <c r="F9" s="190">
        <v>24.731816574325119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45704</v>
      </c>
      <c r="C11" s="189">
        <v>54451</v>
      </c>
      <c r="D11" s="189">
        <v>439267</v>
      </c>
      <c r="E11" s="189">
        <v>422484</v>
      </c>
      <c r="F11" s="190">
        <v>-3.82068309251548</v>
      </c>
    </row>
    <row r="12" spans="1:14" ht="15.6" customHeight="1">
      <c r="A12" s="188" t="s">
        <v>6</v>
      </c>
      <c r="B12" s="189">
        <v>2195</v>
      </c>
      <c r="C12" s="189">
        <v>2197.25</v>
      </c>
      <c r="D12" s="189">
        <v>21702.25</v>
      </c>
      <c r="E12" s="189">
        <v>19556.5</v>
      </c>
      <c r="F12" s="190">
        <v>-9.8872236749645737</v>
      </c>
    </row>
    <row r="13" spans="1:14" ht="15.6" customHeight="1">
      <c r="A13" s="188" t="s">
        <v>175</v>
      </c>
      <c r="B13" s="189">
        <v>20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>
      <c r="A14" s="188" t="s">
        <v>148</v>
      </c>
      <c r="B14" s="189">
        <v>181175</v>
      </c>
      <c r="C14" s="189">
        <v>171053</v>
      </c>
      <c r="D14" s="189">
        <v>1272238</v>
      </c>
      <c r="E14" s="189">
        <v>1336447</v>
      </c>
      <c r="F14" s="190">
        <v>5.0469330424024426</v>
      </c>
    </row>
    <row r="15" spans="1:14" ht="15.6" customHeight="1">
      <c r="A15" s="188" t="s">
        <v>145</v>
      </c>
      <c r="B15" s="189">
        <v>36928.75</v>
      </c>
      <c r="C15" s="189">
        <v>26763.25</v>
      </c>
      <c r="D15" s="189">
        <v>288811.25</v>
      </c>
      <c r="E15" s="189">
        <v>268260.75</v>
      </c>
      <c r="F15" s="190">
        <v>-7.115546918618989</v>
      </c>
    </row>
    <row r="16" spans="1:14" ht="15.6" customHeight="1">
      <c r="A16" s="188" t="s">
        <v>144</v>
      </c>
      <c r="B16" s="189">
        <v>2889</v>
      </c>
      <c r="C16" s="189">
        <v>3674</v>
      </c>
      <c r="D16" s="189">
        <v>25261.25</v>
      </c>
      <c r="E16" s="189">
        <v>23274</v>
      </c>
      <c r="F16" s="190">
        <v>-7.8667920233559272</v>
      </c>
      <c r="G16" s="1"/>
    </row>
    <row r="17" spans="1:7" ht="15.6" customHeight="1">
      <c r="A17" s="188" t="s">
        <v>150</v>
      </c>
      <c r="B17" s="189">
        <v>6804</v>
      </c>
      <c r="C17" s="189">
        <v>6708.5</v>
      </c>
      <c r="D17" s="189">
        <v>48958.5</v>
      </c>
      <c r="E17" s="189">
        <v>57500.25</v>
      </c>
      <c r="F17" s="190">
        <v>17.44691932963633</v>
      </c>
      <c r="G17" s="2"/>
    </row>
    <row r="18" spans="1:7" ht="15.6" customHeight="1">
      <c r="A18" s="188" t="s">
        <v>147</v>
      </c>
      <c r="B18" s="189">
        <v>15</v>
      </c>
      <c r="C18" s="189">
        <v>12</v>
      </c>
      <c r="D18" s="189">
        <v>133</v>
      </c>
      <c r="E18" s="189">
        <v>100</v>
      </c>
      <c r="F18" s="190">
        <v>-24.81203007518798</v>
      </c>
    </row>
    <row r="19" spans="1:7" ht="15.6" customHeight="1">
      <c r="A19" s="188" t="s">
        <v>143</v>
      </c>
      <c r="B19" s="189">
        <v>733.25</v>
      </c>
      <c r="C19" s="189">
        <v>608</v>
      </c>
      <c r="D19" s="189">
        <v>7592.5</v>
      </c>
      <c r="E19" s="189">
        <v>8311</v>
      </c>
      <c r="F19" s="190">
        <v>9.4632861376358193</v>
      </c>
    </row>
    <row r="20" spans="1:7" ht="15.6" customHeight="1">
      <c r="A20" s="188" t="s">
        <v>142</v>
      </c>
      <c r="B20" s="189">
        <v>5094</v>
      </c>
      <c r="C20" s="189">
        <v>4042</v>
      </c>
      <c r="D20" s="189">
        <v>46886</v>
      </c>
      <c r="E20" s="189">
        <v>38574</v>
      </c>
      <c r="F20" s="190">
        <v>-17.728106471014801</v>
      </c>
    </row>
    <row r="21" spans="1:7" ht="15.6" customHeight="1">
      <c r="A21" s="188" t="s">
        <v>149</v>
      </c>
      <c r="B21" s="189">
        <v>1194</v>
      </c>
      <c r="C21" s="189">
        <v>821</v>
      </c>
      <c r="D21" s="189">
        <v>8737.75</v>
      </c>
      <c r="E21" s="189">
        <v>25781.25</v>
      </c>
      <c r="F21" s="190">
        <v>195.05593545249059</v>
      </c>
    </row>
    <row r="22" spans="1:7" ht="15.6" customHeight="1">
      <c r="A22" s="188" t="s">
        <v>146</v>
      </c>
      <c r="B22" s="189">
        <v>6717</v>
      </c>
      <c r="C22" s="189">
        <v>5600</v>
      </c>
      <c r="D22" s="189">
        <v>51516</v>
      </c>
      <c r="E22" s="189">
        <v>55745</v>
      </c>
      <c r="F22" s="190">
        <v>8.2091000854103555</v>
      </c>
    </row>
    <row r="23" spans="1:7" ht="15.6" customHeight="1">
      <c r="A23" s="188" t="s">
        <v>165</v>
      </c>
      <c r="B23" s="189">
        <v>2065</v>
      </c>
      <c r="C23" s="189">
        <v>4605.25</v>
      </c>
      <c r="D23" s="189">
        <v>13204.25</v>
      </c>
      <c r="E23" s="189">
        <v>22291</v>
      </c>
      <c r="F23" s="190">
        <v>68.816858208531357</v>
      </c>
    </row>
    <row r="24" spans="1:7" ht="15.6" customHeight="1">
      <c r="A24" s="188" t="s">
        <v>141</v>
      </c>
      <c r="B24" s="189">
        <v>2984.25</v>
      </c>
      <c r="C24" s="189">
        <v>2116.5</v>
      </c>
      <c r="D24" s="189">
        <v>27573.5</v>
      </c>
      <c r="E24" s="189">
        <v>21466</v>
      </c>
      <c r="F24" s="190">
        <v>-22.14989029321632</v>
      </c>
    </row>
    <row r="25" spans="1:7" ht="15.6" customHeight="1">
      <c r="A25" s="188" t="s">
        <v>140</v>
      </c>
      <c r="B25" s="189">
        <v>8</v>
      </c>
      <c r="C25" s="189">
        <v>0</v>
      </c>
      <c r="D25" s="189">
        <v>39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25</v>
      </c>
      <c r="C26" s="189">
        <v>0</v>
      </c>
      <c r="D26" s="189">
        <v>300.5</v>
      </c>
      <c r="E26" s="189">
        <v>154</v>
      </c>
      <c r="F26" s="190">
        <v>-48.752079866888522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3610</v>
      </c>
      <c r="C28" s="189">
        <v>3899</v>
      </c>
      <c r="D28" s="189">
        <v>34553</v>
      </c>
      <c r="E28" s="189">
        <v>45994</v>
      </c>
      <c r="F28" s="190">
        <v>33.111451972332361</v>
      </c>
    </row>
    <row r="29" spans="1:7" ht="15.6" customHeight="1">
      <c r="A29" s="188" t="s">
        <v>178</v>
      </c>
      <c r="B29" s="189">
        <v>9602.75</v>
      </c>
      <c r="C29" s="189">
        <v>9341</v>
      </c>
      <c r="D29" s="189">
        <v>65748.75</v>
      </c>
      <c r="E29" s="189">
        <v>72520.75</v>
      </c>
      <c r="F29" s="190">
        <v>10.299815585847639</v>
      </c>
    </row>
    <row r="30" spans="1:7" ht="15.6" customHeight="1">
      <c r="A30" s="188" t="s">
        <v>179</v>
      </c>
      <c r="B30" s="189">
        <v>136.25</v>
      </c>
      <c r="C30" s="189">
        <v>123</v>
      </c>
      <c r="D30" s="189">
        <v>1085</v>
      </c>
      <c r="E30" s="189">
        <v>1558.25</v>
      </c>
      <c r="F30" s="190">
        <v>43.617511520737338</v>
      </c>
    </row>
    <row r="31" spans="1:7" ht="15.6" customHeight="1">
      <c r="A31" s="188" t="s">
        <v>180</v>
      </c>
      <c r="B31" s="189">
        <v>1201</v>
      </c>
      <c r="C31" s="189">
        <v>1143</v>
      </c>
      <c r="D31" s="189">
        <v>9096</v>
      </c>
      <c r="E31" s="189">
        <v>9815</v>
      </c>
      <c r="F31" s="190">
        <v>7.9045734388742366</v>
      </c>
    </row>
    <row r="32" spans="1:7" ht="15.6" customHeight="1">
      <c r="A32" s="188" t="s">
        <v>181</v>
      </c>
      <c r="B32" s="189">
        <v>214608</v>
      </c>
      <c r="C32" s="189">
        <v>250300</v>
      </c>
      <c r="D32" s="189">
        <v>1665616</v>
      </c>
      <c r="E32" s="189">
        <v>1919302</v>
      </c>
      <c r="F32" s="190">
        <v>15.23076147203197</v>
      </c>
    </row>
    <row r="33" spans="1:6" ht="15.6" customHeight="1">
      <c r="A33" s="188" t="s">
        <v>182</v>
      </c>
      <c r="B33" s="189">
        <v>19337</v>
      </c>
      <c r="C33" s="189">
        <v>21131</v>
      </c>
      <c r="D33" s="189">
        <v>160938</v>
      </c>
      <c r="E33" s="189">
        <v>180456</v>
      </c>
      <c r="F33" s="190">
        <v>12.127651642247329</v>
      </c>
    </row>
    <row r="34" spans="1:6" ht="15.6" customHeight="1">
      <c r="A34" s="188" t="s">
        <v>183</v>
      </c>
      <c r="B34" s="189">
        <v>333.75</v>
      </c>
      <c r="C34" s="189">
        <v>597</v>
      </c>
      <c r="D34" s="189">
        <v>4172.75</v>
      </c>
      <c r="E34" s="189">
        <v>4285.25</v>
      </c>
      <c r="F34" s="190">
        <v>2.6960637469294819</v>
      </c>
    </row>
    <row r="35" spans="1:6" ht="15.6" customHeight="1">
      <c r="A35" s="156" t="s">
        <v>153</v>
      </c>
      <c r="B35" s="76">
        <f>SUM(B7:B34)</f>
        <v>548168.75</v>
      </c>
      <c r="C35" s="77">
        <f>SUM(C7:C34)</f>
        <v>573124.25</v>
      </c>
      <c r="D35" s="178">
        <f>SUM(D7:D34)</f>
        <v>4219207</v>
      </c>
      <c r="E35" s="178">
        <f>SUM(E7:E34)</f>
        <v>4565416</v>
      </c>
      <c r="F35" s="140">
        <f>E35*100/D35-100</f>
        <v>8.2055466821134928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02291-97B5-4D76-A819-0BF679411F5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104</v>
      </c>
      <c r="C7" s="189">
        <v>82</v>
      </c>
      <c r="D7" s="189">
        <v>769</v>
      </c>
      <c r="E7" s="189">
        <v>719</v>
      </c>
      <c r="F7" s="190">
        <v>-6.5019505851755497</v>
      </c>
      <c r="G7" s="37"/>
    </row>
    <row r="8" spans="1:14" ht="15.6" customHeight="1">
      <c r="A8" s="188" t="s">
        <v>11</v>
      </c>
      <c r="B8" s="189">
        <v>84</v>
      </c>
      <c r="C8" s="189">
        <v>92</v>
      </c>
      <c r="D8" s="189">
        <v>542</v>
      </c>
      <c r="E8" s="189">
        <v>580</v>
      </c>
      <c r="F8" s="190">
        <v>7.0110701107011124</v>
      </c>
      <c r="G8" s="6"/>
    </row>
    <row r="9" spans="1:14" ht="15.6" customHeight="1">
      <c r="A9" s="188" t="s">
        <v>8</v>
      </c>
      <c r="B9" s="189">
        <v>289</v>
      </c>
      <c r="C9" s="189">
        <v>273</v>
      </c>
      <c r="D9" s="189">
        <v>1420</v>
      </c>
      <c r="E9" s="189">
        <v>1236</v>
      </c>
      <c r="F9" s="190">
        <v>-12.957746478873229</v>
      </c>
      <c r="G9" s="6"/>
    </row>
    <row r="10" spans="1:14" ht="15.6" customHeight="1">
      <c r="A10" s="188" t="s">
        <v>10</v>
      </c>
      <c r="B10" s="189">
        <v>69</v>
      </c>
      <c r="C10" s="189">
        <v>50</v>
      </c>
      <c r="D10" s="189">
        <v>548</v>
      </c>
      <c r="E10" s="189">
        <v>524</v>
      </c>
      <c r="F10" s="190">
        <v>-4.379562043795616</v>
      </c>
    </row>
    <row r="11" spans="1:14" ht="15.6" customHeight="1">
      <c r="A11" s="188" t="s">
        <v>9</v>
      </c>
      <c r="B11" s="189">
        <v>3447</v>
      </c>
      <c r="C11" s="189">
        <v>3230</v>
      </c>
      <c r="D11" s="189">
        <v>21119</v>
      </c>
      <c r="E11" s="189">
        <v>20471</v>
      </c>
      <c r="F11" s="190">
        <v>-3.0683270988209732</v>
      </c>
    </row>
    <row r="12" spans="1:14" ht="15.6" customHeight="1">
      <c r="A12" s="188" t="s">
        <v>6</v>
      </c>
      <c r="B12" s="189">
        <v>122</v>
      </c>
      <c r="C12" s="189">
        <v>128</v>
      </c>
      <c r="D12" s="189">
        <v>975</v>
      </c>
      <c r="E12" s="189">
        <v>1024</v>
      </c>
      <c r="F12" s="190">
        <v>5.025641025641022</v>
      </c>
    </row>
    <row r="13" spans="1:14" ht="15.6" customHeight="1">
      <c r="A13" s="188" t="s">
        <v>175</v>
      </c>
      <c r="B13" s="189">
        <v>5512</v>
      </c>
      <c r="C13" s="189">
        <v>5046</v>
      </c>
      <c r="D13" s="189">
        <v>33314</v>
      </c>
      <c r="E13" s="189">
        <v>31492</v>
      </c>
      <c r="F13" s="190">
        <v>-5.4691721198294942</v>
      </c>
    </row>
    <row r="14" spans="1:14" ht="15.6" customHeight="1">
      <c r="A14" s="188" t="s">
        <v>148</v>
      </c>
      <c r="B14" s="189">
        <v>759</v>
      </c>
      <c r="C14" s="189">
        <v>785</v>
      </c>
      <c r="D14" s="189">
        <v>5657</v>
      </c>
      <c r="E14" s="189">
        <v>5565</v>
      </c>
      <c r="F14" s="190">
        <v>-1.62630369453774</v>
      </c>
    </row>
    <row r="15" spans="1:14" ht="15.6" customHeight="1">
      <c r="A15" s="188" t="s">
        <v>145</v>
      </c>
      <c r="B15" s="189">
        <v>242</v>
      </c>
      <c r="C15" s="189">
        <v>223</v>
      </c>
      <c r="D15" s="189">
        <v>1833</v>
      </c>
      <c r="E15" s="189">
        <v>1792</v>
      </c>
      <c r="F15" s="190">
        <v>-2.2367703218767052</v>
      </c>
    </row>
    <row r="16" spans="1:14" ht="15.6" customHeight="1">
      <c r="A16" s="188" t="s">
        <v>144</v>
      </c>
      <c r="B16" s="189">
        <v>190</v>
      </c>
      <c r="C16" s="189">
        <v>185</v>
      </c>
      <c r="D16" s="189">
        <v>1418</v>
      </c>
      <c r="E16" s="189">
        <v>1367</v>
      </c>
      <c r="F16" s="190">
        <v>-3.5966149506347018</v>
      </c>
      <c r="G16" s="1"/>
    </row>
    <row r="17" spans="1:7" ht="15.6" customHeight="1">
      <c r="A17" s="188" t="s">
        <v>150</v>
      </c>
      <c r="B17" s="189">
        <v>109</v>
      </c>
      <c r="C17" s="189">
        <v>105</v>
      </c>
      <c r="D17" s="189">
        <v>907</v>
      </c>
      <c r="E17" s="189">
        <v>905</v>
      </c>
      <c r="F17" s="190">
        <v>-0.22050716648291771</v>
      </c>
      <c r="G17" s="2"/>
    </row>
    <row r="18" spans="1:7" ht="15.6" customHeight="1">
      <c r="A18" s="188" t="s">
        <v>147</v>
      </c>
      <c r="B18" s="189">
        <v>1019</v>
      </c>
      <c r="C18" s="189">
        <v>974</v>
      </c>
      <c r="D18" s="189">
        <v>6817</v>
      </c>
      <c r="E18" s="189">
        <v>7028</v>
      </c>
      <c r="F18" s="190">
        <v>3.0952031685492192</v>
      </c>
    </row>
    <row r="19" spans="1:7" ht="15.6" customHeight="1">
      <c r="A19" s="188" t="s">
        <v>143</v>
      </c>
      <c r="B19" s="189">
        <v>72</v>
      </c>
      <c r="C19" s="189">
        <v>82</v>
      </c>
      <c r="D19" s="189">
        <v>564</v>
      </c>
      <c r="E19" s="189">
        <v>612</v>
      </c>
      <c r="F19" s="190">
        <v>8.5106382978723474</v>
      </c>
    </row>
    <row r="20" spans="1:7" ht="15.6" customHeight="1">
      <c r="A20" s="188" t="s">
        <v>142</v>
      </c>
      <c r="B20" s="189">
        <v>93</v>
      </c>
      <c r="C20" s="189">
        <v>79</v>
      </c>
      <c r="D20" s="189">
        <v>754</v>
      </c>
      <c r="E20" s="189">
        <v>752</v>
      </c>
      <c r="F20" s="190">
        <v>-0.26525198938992389</v>
      </c>
    </row>
    <row r="21" spans="1:7" ht="15.6" customHeight="1">
      <c r="A21" s="188" t="s">
        <v>149</v>
      </c>
      <c r="B21" s="189">
        <v>203</v>
      </c>
      <c r="C21" s="189">
        <v>166</v>
      </c>
      <c r="D21" s="189">
        <v>1533</v>
      </c>
      <c r="E21" s="189">
        <v>1472</v>
      </c>
      <c r="F21" s="190">
        <v>-3.979125896934121</v>
      </c>
    </row>
    <row r="22" spans="1:7" ht="15.6" customHeight="1">
      <c r="A22" s="188" t="s">
        <v>146</v>
      </c>
      <c r="B22" s="189">
        <v>1215</v>
      </c>
      <c r="C22" s="189">
        <v>1229</v>
      </c>
      <c r="D22" s="189">
        <v>9396</v>
      </c>
      <c r="E22" s="189">
        <v>9982</v>
      </c>
      <c r="F22" s="190">
        <v>6.2366964665815203</v>
      </c>
    </row>
    <row r="23" spans="1:7" ht="15.6" customHeight="1">
      <c r="A23" s="188" t="s">
        <v>165</v>
      </c>
      <c r="B23" s="189">
        <v>125</v>
      </c>
      <c r="C23" s="189">
        <v>104</v>
      </c>
      <c r="D23" s="189">
        <v>1004</v>
      </c>
      <c r="E23" s="189">
        <v>836</v>
      </c>
      <c r="F23" s="190">
        <v>-16.733067729083668</v>
      </c>
    </row>
    <row r="24" spans="1:7" ht="15.6" customHeight="1">
      <c r="A24" s="188" t="s">
        <v>141</v>
      </c>
      <c r="B24" s="189">
        <v>39</v>
      </c>
      <c r="C24" s="189">
        <v>37</v>
      </c>
      <c r="D24" s="189">
        <v>322</v>
      </c>
      <c r="E24" s="189">
        <v>329</v>
      </c>
      <c r="F24" s="190">
        <v>2.1739130434782652</v>
      </c>
    </row>
    <row r="25" spans="1:7" ht="15.6" customHeight="1">
      <c r="A25" s="188" t="s">
        <v>140</v>
      </c>
      <c r="B25" s="189">
        <v>144</v>
      </c>
      <c r="C25" s="189">
        <v>79</v>
      </c>
      <c r="D25" s="189">
        <v>879</v>
      </c>
      <c r="E25" s="189">
        <v>523</v>
      </c>
      <c r="F25" s="190">
        <v>-40.500568828213879</v>
      </c>
    </row>
    <row r="26" spans="1:7" ht="15.6" customHeight="1">
      <c r="A26" s="188" t="s">
        <v>152</v>
      </c>
      <c r="B26" s="189">
        <v>107</v>
      </c>
      <c r="C26" s="189">
        <v>96</v>
      </c>
      <c r="D26" s="189">
        <v>686</v>
      </c>
      <c r="E26" s="189">
        <v>640</v>
      </c>
      <c r="F26" s="190">
        <v>-6.7055393586005891</v>
      </c>
    </row>
    <row r="27" spans="1:7" ht="15.6" customHeight="1">
      <c r="A27" s="188" t="s">
        <v>173</v>
      </c>
      <c r="B27" s="189">
        <v>57</v>
      </c>
      <c r="C27" s="189">
        <v>60</v>
      </c>
      <c r="D27" s="189">
        <v>581</v>
      </c>
      <c r="E27" s="189">
        <v>590</v>
      </c>
      <c r="F27" s="190">
        <v>1.5490533562822719</v>
      </c>
    </row>
    <row r="28" spans="1:7" ht="15.6" customHeight="1">
      <c r="A28" s="188" t="s">
        <v>177</v>
      </c>
      <c r="B28" s="189">
        <v>1505</v>
      </c>
      <c r="C28" s="189">
        <v>1575</v>
      </c>
      <c r="D28" s="189">
        <v>11300</v>
      </c>
      <c r="E28" s="189">
        <v>12083</v>
      </c>
      <c r="F28" s="190">
        <v>6.929203539823007</v>
      </c>
    </row>
    <row r="29" spans="1:7" ht="15.6" customHeight="1">
      <c r="A29" s="188" t="s">
        <v>178</v>
      </c>
      <c r="B29" s="189">
        <v>130</v>
      </c>
      <c r="C29" s="189">
        <v>129</v>
      </c>
      <c r="D29" s="189">
        <v>1032</v>
      </c>
      <c r="E29" s="189">
        <v>1048</v>
      </c>
      <c r="F29" s="190">
        <v>1.550387596899228</v>
      </c>
    </row>
    <row r="30" spans="1:7" ht="15.6" customHeight="1">
      <c r="A30" s="188" t="s">
        <v>179</v>
      </c>
      <c r="B30" s="189">
        <v>80</v>
      </c>
      <c r="C30" s="189">
        <v>80</v>
      </c>
      <c r="D30" s="189">
        <v>619</v>
      </c>
      <c r="E30" s="189">
        <v>615</v>
      </c>
      <c r="F30" s="190">
        <v>-0.64620355411955188</v>
      </c>
    </row>
    <row r="31" spans="1:7" ht="15.6" customHeight="1">
      <c r="A31" s="188" t="s">
        <v>180</v>
      </c>
      <c r="B31" s="189">
        <v>188</v>
      </c>
      <c r="C31" s="189">
        <v>164</v>
      </c>
      <c r="D31" s="189">
        <v>1571</v>
      </c>
      <c r="E31" s="189">
        <v>1436</v>
      </c>
      <c r="F31" s="190">
        <v>-8.5932527052832626</v>
      </c>
    </row>
    <row r="32" spans="1:7" ht="15.6" customHeight="1">
      <c r="A32" s="188" t="s">
        <v>181</v>
      </c>
      <c r="B32" s="189">
        <v>633</v>
      </c>
      <c r="C32" s="189">
        <v>603</v>
      </c>
      <c r="D32" s="189">
        <v>5003</v>
      </c>
      <c r="E32" s="189">
        <v>4823</v>
      </c>
      <c r="F32" s="190">
        <v>-3.5978412952228642</v>
      </c>
    </row>
    <row r="33" spans="1:6" ht="15.6" customHeight="1">
      <c r="A33" s="188" t="s">
        <v>182</v>
      </c>
      <c r="B33" s="189">
        <v>132</v>
      </c>
      <c r="C33" s="189">
        <v>125</v>
      </c>
      <c r="D33" s="189">
        <v>1257</v>
      </c>
      <c r="E33" s="189">
        <v>1140</v>
      </c>
      <c r="F33" s="190">
        <v>-9.3078758949880722</v>
      </c>
    </row>
    <row r="34" spans="1:6" ht="15.6" customHeight="1">
      <c r="A34" s="188" t="s">
        <v>183</v>
      </c>
      <c r="B34" s="189">
        <v>36</v>
      </c>
      <c r="C34" s="189">
        <v>34</v>
      </c>
      <c r="D34" s="189">
        <v>273</v>
      </c>
      <c r="E34" s="189">
        <v>265</v>
      </c>
      <c r="F34" s="190">
        <v>-2.9304029304029342</v>
      </c>
    </row>
    <row r="35" spans="1:6" ht="15.6" customHeight="1">
      <c r="A35" s="156" t="s">
        <v>153</v>
      </c>
      <c r="B35" s="76">
        <f>SUM(B7:B34)</f>
        <v>16705</v>
      </c>
      <c r="C35" s="77">
        <f>SUM(C7:C34)</f>
        <v>15815</v>
      </c>
      <c r="D35" s="178">
        <f>SUM(D7:D34)</f>
        <v>112093</v>
      </c>
      <c r="E35" s="78">
        <f>SUM(E7:E34)</f>
        <v>109849</v>
      </c>
      <c r="F35" s="140">
        <f>E35*100/D35-100</f>
        <v>-2.0019091290267852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A4EA-6EDC-4870-BDC5-F3590D2954F9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3047159</v>
      </c>
      <c r="C7" s="189">
        <v>3114081</v>
      </c>
      <c r="D7" s="189">
        <v>20076737</v>
      </c>
      <c r="E7" s="189">
        <v>21530286</v>
      </c>
      <c r="F7" s="190">
        <v>7.2399663351669119</v>
      </c>
      <c r="G7" s="37"/>
    </row>
    <row r="8" spans="1:14" ht="15.6" customHeight="1">
      <c r="A8" s="188" t="s">
        <v>11</v>
      </c>
      <c r="B8" s="189">
        <v>2172004</v>
      </c>
      <c r="C8" s="189">
        <v>3026675</v>
      </c>
      <c r="D8" s="189">
        <v>11784577</v>
      </c>
      <c r="E8" s="189">
        <v>13041219</v>
      </c>
      <c r="F8" s="190">
        <v>10.663445959918629</v>
      </c>
      <c r="G8" s="6"/>
    </row>
    <row r="9" spans="1:14" ht="15.6" customHeight="1">
      <c r="A9" s="188" t="s">
        <v>8</v>
      </c>
      <c r="B9" s="189">
        <v>6111699</v>
      </c>
      <c r="C9" s="189">
        <v>6098930</v>
      </c>
      <c r="D9" s="189">
        <v>26138227</v>
      </c>
      <c r="E9" s="189">
        <v>24430236</v>
      </c>
      <c r="F9" s="190">
        <v>-6.5344562200029799</v>
      </c>
      <c r="G9" s="6"/>
    </row>
    <row r="10" spans="1:14" ht="15.6" customHeight="1">
      <c r="A10" s="188" t="s">
        <v>10</v>
      </c>
      <c r="B10" s="189">
        <v>523167</v>
      </c>
      <c r="C10" s="189">
        <v>291338</v>
      </c>
      <c r="D10" s="189">
        <v>4187731</v>
      </c>
      <c r="E10" s="189">
        <v>3593687</v>
      </c>
      <c r="F10" s="190">
        <v>-14.185342850340669</v>
      </c>
    </row>
    <row r="11" spans="1:14" ht="15.6" customHeight="1">
      <c r="A11" s="188" t="s">
        <v>9</v>
      </c>
      <c r="B11" s="189">
        <v>50225388</v>
      </c>
      <c r="C11" s="189">
        <v>52520454</v>
      </c>
      <c r="D11" s="189">
        <v>370086931</v>
      </c>
      <c r="E11" s="189">
        <v>363144877</v>
      </c>
      <c r="F11" s="190">
        <v>-1.8757900964624949</v>
      </c>
    </row>
    <row r="12" spans="1:14" ht="15.6" customHeight="1">
      <c r="A12" s="188" t="s">
        <v>6</v>
      </c>
      <c r="B12" s="189">
        <v>3956014</v>
      </c>
      <c r="C12" s="189">
        <v>3253902</v>
      </c>
      <c r="D12" s="189">
        <v>24774280</v>
      </c>
      <c r="E12" s="189">
        <v>23579656</v>
      </c>
      <c r="F12" s="190">
        <v>-4.822033173113411</v>
      </c>
    </row>
    <row r="13" spans="1:14" ht="15.6" customHeight="1">
      <c r="A13" s="188" t="s">
        <v>175</v>
      </c>
      <c r="B13" s="189">
        <v>32053960</v>
      </c>
      <c r="C13" s="189">
        <v>29175072</v>
      </c>
      <c r="D13" s="189">
        <v>192990630</v>
      </c>
      <c r="E13" s="189">
        <v>187513637</v>
      </c>
      <c r="F13" s="190">
        <v>-2.8379579879085379</v>
      </c>
    </row>
    <row r="14" spans="1:14" ht="15.6" customHeight="1">
      <c r="A14" s="188" t="s">
        <v>148</v>
      </c>
      <c r="B14" s="189">
        <v>34322441</v>
      </c>
      <c r="C14" s="189">
        <v>35241753</v>
      </c>
      <c r="D14" s="189">
        <v>242173819</v>
      </c>
      <c r="E14" s="189">
        <v>246190487</v>
      </c>
      <c r="F14" s="190">
        <v>1.658588866701564</v>
      </c>
    </row>
    <row r="15" spans="1:14" ht="15.6" customHeight="1">
      <c r="A15" s="188" t="s">
        <v>145</v>
      </c>
      <c r="B15" s="189">
        <v>4917764</v>
      </c>
      <c r="C15" s="189">
        <v>5444202</v>
      </c>
      <c r="D15" s="189">
        <v>38866476</v>
      </c>
      <c r="E15" s="189">
        <v>37021220</v>
      </c>
      <c r="F15" s="190">
        <v>-4.7476802373335829</v>
      </c>
    </row>
    <row r="16" spans="1:14" ht="15.6" customHeight="1">
      <c r="A16" s="188" t="s">
        <v>144</v>
      </c>
      <c r="B16" s="189">
        <v>4365514</v>
      </c>
      <c r="C16" s="189">
        <v>4647332</v>
      </c>
      <c r="D16" s="189">
        <v>30135202</v>
      </c>
      <c r="E16" s="189">
        <v>31473847</v>
      </c>
      <c r="F16" s="190">
        <v>4.4421305023938524</v>
      </c>
      <c r="G16" s="1"/>
    </row>
    <row r="17" spans="1:7" ht="15.6" customHeight="1">
      <c r="A17" s="188" t="s">
        <v>150</v>
      </c>
      <c r="B17" s="189">
        <v>1739382</v>
      </c>
      <c r="C17" s="189">
        <v>1364818</v>
      </c>
      <c r="D17" s="189">
        <v>13344383</v>
      </c>
      <c r="E17" s="189">
        <v>13187130</v>
      </c>
      <c r="F17" s="190">
        <v>-1.1784209131287611</v>
      </c>
      <c r="G17" s="2"/>
    </row>
    <row r="18" spans="1:7" ht="15.6" customHeight="1">
      <c r="A18" s="188" t="s">
        <v>147</v>
      </c>
      <c r="B18" s="189">
        <v>6561074</v>
      </c>
      <c r="C18" s="189">
        <v>6811707</v>
      </c>
      <c r="D18" s="189">
        <v>46922961</v>
      </c>
      <c r="E18" s="189">
        <v>50371125</v>
      </c>
      <c r="F18" s="190">
        <v>7.3485643840762691</v>
      </c>
    </row>
    <row r="19" spans="1:7" ht="15.6" customHeight="1">
      <c r="A19" s="188" t="s">
        <v>143</v>
      </c>
      <c r="B19" s="189">
        <v>1001271</v>
      </c>
      <c r="C19" s="189">
        <v>1441113</v>
      </c>
      <c r="D19" s="189">
        <v>8188259</v>
      </c>
      <c r="E19" s="189">
        <v>10582072</v>
      </c>
      <c r="F19" s="190">
        <v>29.234700563330989</v>
      </c>
    </row>
    <row r="20" spans="1:7" ht="15.6" customHeight="1">
      <c r="A20" s="188" t="s">
        <v>142</v>
      </c>
      <c r="B20" s="189">
        <v>1891357</v>
      </c>
      <c r="C20" s="189">
        <v>1132613</v>
      </c>
      <c r="D20" s="189">
        <v>14098675</v>
      </c>
      <c r="E20" s="189">
        <v>12807451</v>
      </c>
      <c r="F20" s="190">
        <v>-9.1584776583615195</v>
      </c>
    </row>
    <row r="21" spans="1:7" ht="15.6" customHeight="1">
      <c r="A21" s="188" t="s">
        <v>149</v>
      </c>
      <c r="B21" s="189">
        <v>3812006</v>
      </c>
      <c r="C21" s="189">
        <v>3035173</v>
      </c>
      <c r="D21" s="189">
        <v>27853533</v>
      </c>
      <c r="E21" s="189">
        <v>26888194</v>
      </c>
      <c r="F21" s="190">
        <v>-3.4657685974702019</v>
      </c>
    </row>
    <row r="22" spans="1:7" ht="15.6" customHeight="1">
      <c r="A22" s="188" t="s">
        <v>146</v>
      </c>
      <c r="B22" s="189">
        <v>21769488</v>
      </c>
      <c r="C22" s="189">
        <v>23579878</v>
      </c>
      <c r="D22" s="189">
        <v>203275456</v>
      </c>
      <c r="E22" s="189">
        <v>222891638</v>
      </c>
      <c r="F22" s="190">
        <v>9.6500494383345483</v>
      </c>
    </row>
    <row r="23" spans="1:7" ht="15.6" customHeight="1">
      <c r="A23" s="188" t="s">
        <v>165</v>
      </c>
      <c r="B23" s="189">
        <v>5586662</v>
      </c>
      <c r="C23" s="189">
        <v>5776472</v>
      </c>
      <c r="D23" s="189">
        <v>37514362</v>
      </c>
      <c r="E23" s="189">
        <v>41834363</v>
      </c>
      <c r="F23" s="190">
        <v>11.51559234833849</v>
      </c>
    </row>
    <row r="24" spans="1:7" ht="15.6" customHeight="1">
      <c r="A24" s="188" t="s">
        <v>141</v>
      </c>
      <c r="B24" s="189">
        <v>287420</v>
      </c>
      <c r="C24" s="189">
        <v>118252</v>
      </c>
      <c r="D24" s="189">
        <v>2173936</v>
      </c>
      <c r="E24" s="189">
        <v>1860614</v>
      </c>
      <c r="F24" s="190">
        <v>-14.41265980231249</v>
      </c>
    </row>
    <row r="25" spans="1:7" ht="15.6" customHeight="1">
      <c r="A25" s="188" t="s">
        <v>140</v>
      </c>
      <c r="B25" s="189">
        <v>3774350</v>
      </c>
      <c r="C25" s="189">
        <v>2243780</v>
      </c>
      <c r="D25" s="189">
        <v>24107809</v>
      </c>
      <c r="E25" s="189">
        <v>14868762</v>
      </c>
      <c r="F25" s="190">
        <v>-38.323876715631847</v>
      </c>
    </row>
    <row r="26" spans="1:7" ht="15.6" customHeight="1">
      <c r="A26" s="188" t="s">
        <v>152</v>
      </c>
      <c r="B26" s="189">
        <v>1778688</v>
      </c>
      <c r="C26" s="189">
        <v>1513237</v>
      </c>
      <c r="D26" s="189">
        <v>10377518</v>
      </c>
      <c r="E26" s="189">
        <v>10613900</v>
      </c>
      <c r="F26" s="190">
        <v>2.2778278968053769</v>
      </c>
    </row>
    <row r="27" spans="1:7" ht="15.6" customHeight="1">
      <c r="A27" s="188" t="s">
        <v>173</v>
      </c>
      <c r="B27" s="189">
        <v>361450</v>
      </c>
      <c r="C27" s="189">
        <v>358263</v>
      </c>
      <c r="D27" s="189">
        <v>4676657</v>
      </c>
      <c r="E27" s="189">
        <v>4567679</v>
      </c>
      <c r="F27" s="190">
        <v>-2.3302542820651548</v>
      </c>
    </row>
    <row r="28" spans="1:7" ht="15.6" customHeight="1">
      <c r="A28" s="188" t="s">
        <v>177</v>
      </c>
      <c r="B28" s="189">
        <v>16685042</v>
      </c>
      <c r="C28" s="189">
        <v>15721578</v>
      </c>
      <c r="D28" s="189">
        <v>140342779</v>
      </c>
      <c r="E28" s="189">
        <v>146878936</v>
      </c>
      <c r="F28" s="190">
        <v>4.6572805858433242</v>
      </c>
    </row>
    <row r="29" spans="1:7" ht="15.6" customHeight="1">
      <c r="A29" s="188" t="s">
        <v>178</v>
      </c>
      <c r="B29" s="189">
        <v>2388462</v>
      </c>
      <c r="C29" s="189">
        <v>2610534</v>
      </c>
      <c r="D29" s="189">
        <v>20230879</v>
      </c>
      <c r="E29" s="189">
        <v>20671798</v>
      </c>
      <c r="F29" s="190">
        <v>2.1794357032138829</v>
      </c>
    </row>
    <row r="30" spans="1:7" ht="15.6" customHeight="1">
      <c r="A30" s="188" t="s">
        <v>179</v>
      </c>
      <c r="B30" s="189">
        <v>450324</v>
      </c>
      <c r="C30" s="189">
        <v>428327</v>
      </c>
      <c r="D30" s="189">
        <v>3718117</v>
      </c>
      <c r="E30" s="189">
        <v>3693367</v>
      </c>
      <c r="F30" s="190">
        <v>-0.66565952604503309</v>
      </c>
    </row>
    <row r="31" spans="1:7" ht="15.6" customHeight="1">
      <c r="A31" s="188" t="s">
        <v>180</v>
      </c>
      <c r="B31" s="189">
        <v>4196278</v>
      </c>
      <c r="C31" s="189">
        <v>4178265</v>
      </c>
      <c r="D31" s="189">
        <v>31876402</v>
      </c>
      <c r="E31" s="189">
        <v>30166866</v>
      </c>
      <c r="F31" s="190">
        <v>-5.3630143075746162</v>
      </c>
    </row>
    <row r="32" spans="1:7" ht="15.6" customHeight="1">
      <c r="A32" s="188" t="s">
        <v>181</v>
      </c>
      <c r="B32" s="189">
        <v>27130984</v>
      </c>
      <c r="C32" s="189">
        <v>24575940</v>
      </c>
      <c r="D32" s="189">
        <v>203871258</v>
      </c>
      <c r="E32" s="189">
        <v>199243067</v>
      </c>
      <c r="F32" s="190">
        <v>-2.2701537457526229</v>
      </c>
    </row>
    <row r="33" spans="1:6" ht="15.6" customHeight="1">
      <c r="A33" s="188" t="s">
        <v>182</v>
      </c>
      <c r="B33" s="189">
        <v>3787248</v>
      </c>
      <c r="C33" s="189">
        <v>3443712</v>
      </c>
      <c r="D33" s="189">
        <v>30757054</v>
      </c>
      <c r="E33" s="189">
        <v>31809979</v>
      </c>
      <c r="F33" s="190">
        <v>3.4233610280100351</v>
      </c>
    </row>
    <row r="34" spans="1:6" ht="15.6" customHeight="1">
      <c r="A34" s="188" t="s">
        <v>183</v>
      </c>
      <c r="B34" s="189">
        <v>189715</v>
      </c>
      <c r="C34" s="189">
        <v>328909</v>
      </c>
      <c r="D34" s="189">
        <v>1994208</v>
      </c>
      <c r="E34" s="189">
        <v>2202062</v>
      </c>
      <c r="F34" s="190">
        <v>10.42288467401595</v>
      </c>
    </row>
    <row r="35" spans="1:6" ht="15.6" customHeight="1">
      <c r="A35" s="156" t="s">
        <v>153</v>
      </c>
      <c r="B35" s="76">
        <f>SUM(B7:B34)</f>
        <v>245086311</v>
      </c>
      <c r="C35" s="77">
        <f>SUM(C7:C34)</f>
        <v>241476310</v>
      </c>
      <c r="D35" s="178">
        <f>SUM(D7:D34)</f>
        <v>1786538856</v>
      </c>
      <c r="E35" s="78">
        <f>SUM(E7:E34)</f>
        <v>1796658155</v>
      </c>
      <c r="F35" s="140">
        <f>E35*100/D35-100</f>
        <v>0.56641919463518775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A034B-53A7-4778-AA23-528C86ACC727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18</v>
      </c>
      <c r="D7" s="189">
        <v>101</v>
      </c>
      <c r="E7" s="189">
        <v>113</v>
      </c>
      <c r="F7" s="190">
        <v>11.881188118811879</v>
      </c>
      <c r="G7" s="37"/>
    </row>
    <row r="8" spans="1:14" ht="15.6" customHeight="1">
      <c r="A8" s="188" t="s">
        <v>11</v>
      </c>
      <c r="B8" s="189">
        <v>12</v>
      </c>
      <c r="C8" s="189">
        <v>13</v>
      </c>
      <c r="D8" s="189">
        <v>62</v>
      </c>
      <c r="E8" s="189">
        <v>64</v>
      </c>
      <c r="F8" s="190">
        <v>3.2258064516128968</v>
      </c>
      <c r="G8" s="6"/>
    </row>
    <row r="9" spans="1:14" ht="15.6" customHeight="1">
      <c r="A9" s="188" t="s">
        <v>8</v>
      </c>
      <c r="B9" s="189">
        <v>1</v>
      </c>
      <c r="C9" s="189">
        <v>1</v>
      </c>
      <c r="D9" s="189">
        <v>13</v>
      </c>
      <c r="E9" s="189">
        <v>18</v>
      </c>
      <c r="F9" s="190">
        <v>38.461538461538453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28</v>
      </c>
      <c r="C12" s="189">
        <v>27</v>
      </c>
      <c r="D12" s="189">
        <v>178</v>
      </c>
      <c r="E12" s="189">
        <v>196</v>
      </c>
      <c r="F12" s="190">
        <v>10.11235955056179</v>
      </c>
    </row>
    <row r="13" spans="1:14" ht="15.6" customHeight="1">
      <c r="A13" s="188" t="s">
        <v>175</v>
      </c>
      <c r="B13" s="189">
        <v>101</v>
      </c>
      <c r="C13" s="189">
        <v>96</v>
      </c>
      <c r="D13" s="189">
        <v>483</v>
      </c>
      <c r="E13" s="189">
        <v>524</v>
      </c>
      <c r="F13" s="190">
        <v>8.488612836438918</v>
      </c>
    </row>
    <row r="14" spans="1:14" ht="15.6" customHeight="1">
      <c r="A14" s="188" t="s">
        <v>148</v>
      </c>
      <c r="B14" s="189">
        <v>80</v>
      </c>
      <c r="C14" s="189">
        <v>86</v>
      </c>
      <c r="D14" s="189">
        <v>478</v>
      </c>
      <c r="E14" s="189">
        <v>549</v>
      </c>
      <c r="F14" s="190">
        <v>14.85355648535565</v>
      </c>
    </row>
    <row r="15" spans="1:14" ht="15.6" customHeight="1">
      <c r="A15" s="188" t="s">
        <v>145</v>
      </c>
      <c r="B15" s="189">
        <v>7</v>
      </c>
      <c r="C15" s="189">
        <v>14</v>
      </c>
      <c r="D15" s="189">
        <v>50</v>
      </c>
      <c r="E15" s="189">
        <v>66</v>
      </c>
      <c r="F15" s="190">
        <v>32</v>
      </c>
    </row>
    <row r="16" spans="1:14" ht="15.6" customHeight="1">
      <c r="A16" s="188" t="s">
        <v>144</v>
      </c>
      <c r="B16" s="189">
        <v>10</v>
      </c>
      <c r="C16" s="189">
        <v>14</v>
      </c>
      <c r="D16" s="189">
        <v>71</v>
      </c>
      <c r="E16" s="189">
        <v>101</v>
      </c>
      <c r="F16" s="190">
        <v>42.253521126760567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5</v>
      </c>
      <c r="E18" s="189">
        <v>8</v>
      </c>
      <c r="F18" s="190">
        <v>60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15</v>
      </c>
      <c r="E19" s="189">
        <v>14</v>
      </c>
      <c r="F19" s="190">
        <v>-6.6666666666666714</v>
      </c>
    </row>
    <row r="20" spans="1:7" ht="15.6" customHeight="1">
      <c r="A20" s="188" t="s">
        <v>142</v>
      </c>
      <c r="B20" s="189">
        <v>2</v>
      </c>
      <c r="C20" s="189">
        <v>1</v>
      </c>
      <c r="D20" s="189">
        <v>23</v>
      </c>
      <c r="E20" s="189">
        <v>16</v>
      </c>
      <c r="F20" s="190">
        <v>-30.434782608695659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6</v>
      </c>
      <c r="C22" s="189">
        <v>5</v>
      </c>
      <c r="D22" s="189">
        <v>356</v>
      </c>
      <c r="E22" s="189">
        <v>464</v>
      </c>
      <c r="F22" s="190">
        <v>30.337078651685399</v>
      </c>
    </row>
    <row r="23" spans="1:7" ht="15.6" customHeight="1">
      <c r="A23" s="188" t="s">
        <v>165</v>
      </c>
      <c r="B23" s="189">
        <v>16</v>
      </c>
      <c r="C23" s="189">
        <v>19</v>
      </c>
      <c r="D23" s="189">
        <v>135</v>
      </c>
      <c r="E23" s="189">
        <v>191</v>
      </c>
      <c r="F23" s="190">
        <v>41.481481481481502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7</v>
      </c>
      <c r="E25" s="189">
        <v>7</v>
      </c>
      <c r="F25" s="190">
        <v>0</v>
      </c>
    </row>
    <row r="26" spans="1:7" ht="15.6" customHeight="1">
      <c r="A26" s="188" t="s">
        <v>152</v>
      </c>
      <c r="B26" s="189">
        <v>3</v>
      </c>
      <c r="C26" s="189">
        <v>2</v>
      </c>
      <c r="D26" s="189">
        <v>18</v>
      </c>
      <c r="E26" s="189">
        <v>27</v>
      </c>
      <c r="F26" s="190">
        <v>50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5</v>
      </c>
      <c r="C28" s="189">
        <v>3</v>
      </c>
      <c r="D28" s="189">
        <v>305</v>
      </c>
      <c r="E28" s="189">
        <v>405</v>
      </c>
      <c r="F28" s="190">
        <v>32.78688524590163</v>
      </c>
    </row>
    <row r="29" spans="1:7" ht="15.6" customHeight="1">
      <c r="A29" s="188" t="s">
        <v>178</v>
      </c>
      <c r="B29" s="189">
        <v>2</v>
      </c>
      <c r="C29" s="189">
        <v>3</v>
      </c>
      <c r="D29" s="189">
        <v>13</v>
      </c>
      <c r="E29" s="189">
        <v>23</v>
      </c>
      <c r="F29" s="190">
        <v>76.923076923076934</v>
      </c>
    </row>
    <row r="30" spans="1:7" ht="15.6" customHeight="1">
      <c r="A30" s="188" t="s">
        <v>179</v>
      </c>
      <c r="B30" s="189">
        <v>5</v>
      </c>
      <c r="C30" s="189">
        <v>6</v>
      </c>
      <c r="D30" s="189">
        <v>43</v>
      </c>
      <c r="E30" s="189">
        <v>51</v>
      </c>
      <c r="F30" s="190">
        <v>18.604651162790699</v>
      </c>
    </row>
    <row r="31" spans="1:7" ht="15.6" customHeight="1">
      <c r="A31" s="188" t="s">
        <v>180</v>
      </c>
      <c r="B31" s="189">
        <v>5</v>
      </c>
      <c r="C31" s="189">
        <v>6</v>
      </c>
      <c r="D31" s="189">
        <v>35</v>
      </c>
      <c r="E31" s="189">
        <v>36</v>
      </c>
      <c r="F31" s="190">
        <v>2.8571428571428612</v>
      </c>
    </row>
    <row r="32" spans="1:7" ht="15.6" customHeight="1">
      <c r="A32" s="188" t="s">
        <v>181</v>
      </c>
      <c r="B32" s="189">
        <v>31</v>
      </c>
      <c r="C32" s="189">
        <v>20</v>
      </c>
      <c r="D32" s="189">
        <v>168</v>
      </c>
      <c r="E32" s="189">
        <v>180</v>
      </c>
      <c r="F32" s="190">
        <v>7.1428571428571388</v>
      </c>
    </row>
    <row r="33" spans="1:6" ht="15.6" customHeight="1">
      <c r="A33" s="188" t="s">
        <v>182</v>
      </c>
      <c r="B33" s="189">
        <v>9</v>
      </c>
      <c r="C33" s="189">
        <v>9</v>
      </c>
      <c r="D33" s="189">
        <v>51</v>
      </c>
      <c r="E33" s="189">
        <v>72</v>
      </c>
      <c r="F33" s="190">
        <v>41.176470588235297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340</v>
      </c>
      <c r="C35" s="77">
        <f>SUM(C7:C34)</f>
        <v>345</v>
      </c>
      <c r="D35" s="178">
        <f>SUM(D7:D34)</f>
        <v>2631</v>
      </c>
      <c r="E35" s="178">
        <f>SUM(E7:E34)</f>
        <v>3141</v>
      </c>
      <c r="F35" s="140">
        <f>E35*100/D35-100</f>
        <v>19.384264538198408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ACF3-DF96-4DCA-82DD-7C0B3D679500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37"/>
    </row>
    <row r="8" spans="1:14" ht="15.6" customHeight="1">
      <c r="A8" s="188" t="s">
        <v>11</v>
      </c>
      <c r="B8" s="189">
        <v>55885</v>
      </c>
      <c r="C8" s="189">
        <v>81674</v>
      </c>
      <c r="D8" s="189">
        <v>255183</v>
      </c>
      <c r="E8" s="189">
        <v>296140</v>
      </c>
      <c r="F8" s="190">
        <v>16.05005035601901</v>
      </c>
      <c r="G8" s="6"/>
    </row>
    <row r="9" spans="1:14" ht="15.6" customHeight="1">
      <c r="A9" s="188" t="s">
        <v>8</v>
      </c>
      <c r="B9" s="189">
        <v>308421</v>
      </c>
      <c r="C9" s="189">
        <v>279082</v>
      </c>
      <c r="D9" s="189">
        <v>772950</v>
      </c>
      <c r="E9" s="189">
        <v>712066</v>
      </c>
      <c r="F9" s="190">
        <v>-7.8768355003557824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1408040</v>
      </c>
      <c r="D11" s="189">
        <v>4354635</v>
      </c>
      <c r="E11" s="189">
        <v>4683664</v>
      </c>
      <c r="F11" s="190">
        <v>7.5558341858732092</v>
      </c>
    </row>
    <row r="12" spans="1:14" ht="15.6" customHeight="1">
      <c r="A12" s="188" t="s">
        <v>6</v>
      </c>
      <c r="B12" s="189">
        <v>76438</v>
      </c>
      <c r="C12" s="189">
        <v>66046</v>
      </c>
      <c r="D12" s="189">
        <v>402021</v>
      </c>
      <c r="E12" s="189">
        <v>375538</v>
      </c>
      <c r="F12" s="190">
        <v>-6.5874668238723908</v>
      </c>
    </row>
    <row r="13" spans="1:14" ht="15.6" customHeight="1">
      <c r="A13" s="188" t="s">
        <v>175</v>
      </c>
      <c r="B13" s="189">
        <v>1733973</v>
      </c>
      <c r="C13" s="189">
        <v>1634304</v>
      </c>
      <c r="D13" s="189">
        <v>7147771</v>
      </c>
      <c r="E13" s="189">
        <v>7110986</v>
      </c>
      <c r="F13" s="190">
        <v>-0.51463596133676504</v>
      </c>
    </row>
    <row r="14" spans="1:14" ht="15.6" customHeight="1">
      <c r="A14" s="188" t="s">
        <v>148</v>
      </c>
      <c r="B14" s="189">
        <v>847008</v>
      </c>
      <c r="C14" s="189">
        <v>901486</v>
      </c>
      <c r="D14" s="189">
        <v>3683553</v>
      </c>
      <c r="E14" s="189">
        <v>3970014</v>
      </c>
      <c r="F14" s="190">
        <v>7.7767579290972586</v>
      </c>
    </row>
    <row r="15" spans="1:14" ht="15.6" customHeight="1">
      <c r="A15" s="188" t="s">
        <v>145</v>
      </c>
      <c r="B15" s="189">
        <v>48933</v>
      </c>
      <c r="C15" s="189">
        <v>56792</v>
      </c>
      <c r="D15" s="189">
        <v>193913</v>
      </c>
      <c r="E15" s="189">
        <v>234842</v>
      </c>
      <c r="F15" s="190">
        <v>21.106888140557881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273429</v>
      </c>
      <c r="C18" s="189">
        <v>275987</v>
      </c>
      <c r="D18" s="189">
        <v>1351692</v>
      </c>
      <c r="E18" s="189">
        <v>1418559</v>
      </c>
      <c r="F18" s="190">
        <v>4.9469109826794826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40895</v>
      </c>
      <c r="E21" s="189">
        <v>36103</v>
      </c>
      <c r="F21" s="190">
        <v>-11.717813913681381</v>
      </c>
    </row>
    <row r="22" spans="1:7" ht="15.6" customHeight="1">
      <c r="A22" s="188" t="s">
        <v>146</v>
      </c>
      <c r="B22" s="189">
        <v>242096</v>
      </c>
      <c r="C22" s="189">
        <v>226123</v>
      </c>
      <c r="D22" s="189">
        <v>2110355</v>
      </c>
      <c r="E22" s="189">
        <v>2291998</v>
      </c>
      <c r="F22" s="190">
        <v>8.607224850795248</v>
      </c>
    </row>
    <row r="23" spans="1:7" ht="15.6" customHeight="1">
      <c r="A23" s="188" t="s">
        <v>165</v>
      </c>
      <c r="B23" s="189">
        <v>115550</v>
      </c>
      <c r="C23" s="189">
        <v>122685</v>
      </c>
      <c r="D23" s="189">
        <v>499774</v>
      </c>
      <c r="E23" s="189">
        <v>576335</v>
      </c>
      <c r="F23" s="190">
        <v>15.31912424415836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161001</v>
      </c>
      <c r="C25" s="189">
        <v>116817</v>
      </c>
      <c r="D25" s="189">
        <v>523596</v>
      </c>
      <c r="E25" s="189">
        <v>425105</v>
      </c>
      <c r="F25" s="190">
        <v>-18.810495114553969</v>
      </c>
    </row>
    <row r="26" spans="1:7" ht="15.6" customHeight="1">
      <c r="A26" s="188" t="s">
        <v>152</v>
      </c>
      <c r="B26" s="189">
        <v>60547</v>
      </c>
      <c r="C26" s="189">
        <v>70651</v>
      </c>
      <c r="D26" s="189">
        <v>169870</v>
      </c>
      <c r="E26" s="189">
        <v>181338</v>
      </c>
      <c r="F26" s="190">
        <v>6.7510449167010051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614002</v>
      </c>
      <c r="C28" s="189">
        <v>658044</v>
      </c>
      <c r="D28" s="189">
        <v>4433952</v>
      </c>
      <c r="E28" s="189">
        <v>4881507</v>
      </c>
      <c r="F28" s="190">
        <v>10.093816983133779</v>
      </c>
    </row>
    <row r="29" spans="1:7" ht="15.6" customHeight="1">
      <c r="A29" s="188" t="s">
        <v>178</v>
      </c>
      <c r="B29" s="189">
        <v>44638</v>
      </c>
      <c r="C29" s="189">
        <v>39387</v>
      </c>
      <c r="D29" s="189">
        <v>189426</v>
      </c>
      <c r="E29" s="189">
        <v>179977</v>
      </c>
      <c r="F29" s="190">
        <v>-4.9882275928330841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269832</v>
      </c>
      <c r="C32" s="189">
        <v>246826</v>
      </c>
      <c r="D32" s="189">
        <v>1134419</v>
      </c>
      <c r="E32" s="189">
        <v>1143591</v>
      </c>
      <c r="F32" s="190">
        <v>0.80851960342695861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186597</v>
      </c>
      <c r="F33" s="190">
        <v>61.630012040156942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6319097</v>
      </c>
      <c r="C35" s="77">
        <f>SUM(C7:C34)</f>
        <v>6333797</v>
      </c>
      <c r="D35" s="76">
        <f>SUM(D7:D34)</f>
        <v>27897477</v>
      </c>
      <c r="E35" s="78">
        <f>SUM(E7:E34)</f>
        <v>29306139</v>
      </c>
      <c r="F35" s="140">
        <f>E35*100/D35-100</f>
        <v>5.0494243619234851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F3D1-4466-49CA-8F29-ABA718F597ED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19639</v>
      </c>
      <c r="C8" s="189">
        <v>35949</v>
      </c>
      <c r="D8" s="189">
        <v>98916</v>
      </c>
      <c r="E8" s="189">
        <v>123798</v>
      </c>
      <c r="F8" s="190">
        <v>25.154676695377901</v>
      </c>
      <c r="G8" s="6"/>
    </row>
    <row r="9" spans="1:14" ht="15.6" customHeight="1">
      <c r="A9" s="188" t="s">
        <v>8</v>
      </c>
      <c r="B9" s="189">
        <v>308121</v>
      </c>
      <c r="C9" s="189">
        <v>278808</v>
      </c>
      <c r="D9" s="189">
        <v>764812</v>
      </c>
      <c r="E9" s="189">
        <v>700425</v>
      </c>
      <c r="F9" s="190">
        <v>-8.4186702091494396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1408040</v>
      </c>
      <c r="D11" s="189">
        <v>4354635</v>
      </c>
      <c r="E11" s="189">
        <v>4683664</v>
      </c>
      <c r="F11" s="190">
        <v>7.5558341858732092</v>
      </c>
    </row>
    <row r="12" spans="1:14" ht="15.6" customHeight="1">
      <c r="A12" s="188" t="s">
        <v>6</v>
      </c>
      <c r="B12" s="189">
        <v>5539</v>
      </c>
      <c r="C12" s="189">
        <v>5616</v>
      </c>
      <c r="D12" s="189">
        <v>25528</v>
      </c>
      <c r="E12" s="189">
        <v>30364</v>
      </c>
      <c r="F12" s="190">
        <v>18.943904732058911</v>
      </c>
    </row>
    <row r="13" spans="1:14" ht="15.6" customHeight="1">
      <c r="A13" s="188" t="s">
        <v>175</v>
      </c>
      <c r="B13" s="189">
        <v>1339641</v>
      </c>
      <c r="C13" s="189">
        <v>1268359</v>
      </c>
      <c r="D13" s="189">
        <v>5460670</v>
      </c>
      <c r="E13" s="189">
        <v>5331294</v>
      </c>
      <c r="F13" s="190">
        <v>-2.3692330794572878</v>
      </c>
    </row>
    <row r="14" spans="1:14" ht="15.6" customHeight="1">
      <c r="A14" s="188" t="s">
        <v>148</v>
      </c>
      <c r="B14" s="189">
        <v>389874</v>
      </c>
      <c r="C14" s="189">
        <v>412895</v>
      </c>
      <c r="D14" s="189">
        <v>1310539</v>
      </c>
      <c r="E14" s="189">
        <v>1336598</v>
      </c>
      <c r="F14" s="190">
        <v>1.9884185056682779</v>
      </c>
    </row>
    <row r="15" spans="1:14" ht="15.6" customHeight="1">
      <c r="A15" s="188" t="s">
        <v>145</v>
      </c>
      <c r="B15" s="189">
        <v>26788</v>
      </c>
      <c r="C15" s="189">
        <v>26551</v>
      </c>
      <c r="D15" s="189">
        <v>98937</v>
      </c>
      <c r="E15" s="189">
        <v>116769</v>
      </c>
      <c r="F15" s="190">
        <v>18.023590769883871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273288</v>
      </c>
      <c r="C18" s="189">
        <v>275987</v>
      </c>
      <c r="D18" s="189">
        <v>1348987</v>
      </c>
      <c r="E18" s="189">
        <v>1411346</v>
      </c>
      <c r="F18" s="190">
        <v>4.6226538876949954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39851</v>
      </c>
      <c r="E21" s="189">
        <v>34088</v>
      </c>
      <c r="F21" s="190">
        <v>-14.461368598027651</v>
      </c>
    </row>
    <row r="22" spans="1:7" ht="15.6" customHeight="1">
      <c r="A22" s="188" t="s">
        <v>146</v>
      </c>
      <c r="B22" s="189">
        <v>221543</v>
      </c>
      <c r="C22" s="189">
        <v>206681</v>
      </c>
      <c r="D22" s="189">
        <v>1125395</v>
      </c>
      <c r="E22" s="189">
        <v>1078638</v>
      </c>
      <c r="F22" s="190">
        <v>-4.1547190097699058</v>
      </c>
    </row>
    <row r="23" spans="1:7" ht="15.6" customHeight="1">
      <c r="A23" s="188" t="s">
        <v>165</v>
      </c>
      <c r="B23" s="189">
        <v>74624</v>
      </c>
      <c r="C23" s="189">
        <v>66840</v>
      </c>
      <c r="D23" s="189">
        <v>258490</v>
      </c>
      <c r="E23" s="189">
        <v>256354</v>
      </c>
      <c r="F23" s="190">
        <v>-0.82633757592169843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160376</v>
      </c>
      <c r="C25" s="189">
        <v>116817</v>
      </c>
      <c r="D25" s="189">
        <v>518195</v>
      </c>
      <c r="E25" s="189">
        <v>421712</v>
      </c>
      <c r="F25" s="190">
        <v>-18.619052673221471</v>
      </c>
    </row>
    <row r="26" spans="1:7" ht="15.6" customHeight="1">
      <c r="A26" s="188" t="s">
        <v>152</v>
      </c>
      <c r="B26" s="189">
        <v>55496</v>
      </c>
      <c r="C26" s="189">
        <v>68998</v>
      </c>
      <c r="D26" s="189">
        <v>144188</v>
      </c>
      <c r="E26" s="189">
        <v>156353</v>
      </c>
      <c r="F26" s="190">
        <v>8.4369018226204702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602587</v>
      </c>
      <c r="C28" s="189">
        <v>644940</v>
      </c>
      <c r="D28" s="189">
        <v>3752816</v>
      </c>
      <c r="E28" s="189">
        <v>3974809</v>
      </c>
      <c r="F28" s="190">
        <v>5.9153712838572403</v>
      </c>
    </row>
    <row r="29" spans="1:7" ht="15.6" customHeight="1">
      <c r="A29" s="188" t="s">
        <v>178</v>
      </c>
      <c r="B29" s="189">
        <v>37753</v>
      </c>
      <c r="C29" s="189">
        <v>34771</v>
      </c>
      <c r="D29" s="189">
        <v>164110</v>
      </c>
      <c r="E29" s="189">
        <v>155628</v>
      </c>
      <c r="F29" s="190">
        <v>-5.1684845530436831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141023</v>
      </c>
      <c r="C32" s="189">
        <v>141992</v>
      </c>
      <c r="D32" s="189">
        <v>605875</v>
      </c>
      <c r="E32" s="189">
        <v>608534</v>
      </c>
      <c r="F32" s="190">
        <v>0.43886940375489308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4982310</v>
      </c>
      <c r="C35" s="77">
        <f>SUM(C7:C34)</f>
        <v>5000010</v>
      </c>
      <c r="D35" s="76">
        <f>SUM(D7:D34)</f>
        <v>20071946</v>
      </c>
      <c r="E35" s="78">
        <f>SUM(E7:E34)</f>
        <v>20420379</v>
      </c>
      <c r="F35" s="140">
        <f>E35*100/D35-100</f>
        <v>1.7359203736398996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F493-A967-4BFE-A2F2-9E91569AFF5A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13"/>
    </row>
    <row r="8" spans="1:14" ht="15.6" customHeight="1">
      <c r="A8" s="188" t="s">
        <v>11</v>
      </c>
      <c r="B8" s="189">
        <v>36246</v>
      </c>
      <c r="C8" s="189">
        <v>45725</v>
      </c>
      <c r="D8" s="189">
        <v>156267</v>
      </c>
      <c r="E8" s="189">
        <v>172342</v>
      </c>
      <c r="F8" s="190">
        <v>10.28688078737034</v>
      </c>
      <c r="G8" s="6"/>
    </row>
    <row r="9" spans="1:14" ht="15.6" customHeight="1">
      <c r="A9" s="188" t="s">
        <v>8</v>
      </c>
      <c r="B9" s="189">
        <v>300</v>
      </c>
      <c r="C9" s="189">
        <v>274</v>
      </c>
      <c r="D9" s="189">
        <v>8138</v>
      </c>
      <c r="E9" s="189">
        <v>11641</v>
      </c>
      <c r="F9" s="190">
        <v>43.044974195133932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70899</v>
      </c>
      <c r="C12" s="189">
        <v>60430</v>
      </c>
      <c r="D12" s="189">
        <v>376493</v>
      </c>
      <c r="E12" s="189">
        <v>345174</v>
      </c>
      <c r="F12" s="190">
        <v>-8.3186141575009316</v>
      </c>
    </row>
    <row r="13" spans="1:14" ht="15.6" customHeight="1">
      <c r="A13" s="188" t="s">
        <v>175</v>
      </c>
      <c r="B13" s="189">
        <v>394332</v>
      </c>
      <c r="C13" s="189">
        <v>365945</v>
      </c>
      <c r="D13" s="189">
        <v>1687101</v>
      </c>
      <c r="E13" s="189">
        <v>1779692</v>
      </c>
      <c r="F13" s="190">
        <v>5.4881717217878503</v>
      </c>
    </row>
    <row r="14" spans="1:14" ht="15.6" customHeight="1">
      <c r="A14" s="188" t="s">
        <v>148</v>
      </c>
      <c r="B14" s="189">
        <v>457134</v>
      </c>
      <c r="C14" s="189">
        <v>488591</v>
      </c>
      <c r="D14" s="189">
        <v>2373014</v>
      </c>
      <c r="E14" s="189">
        <v>2633416</v>
      </c>
      <c r="F14" s="190">
        <v>10.973470868692729</v>
      </c>
    </row>
    <row r="15" spans="1:14" ht="15.6" customHeight="1">
      <c r="A15" s="188" t="s">
        <v>145</v>
      </c>
      <c r="B15" s="189">
        <v>22145</v>
      </c>
      <c r="C15" s="189">
        <v>30241</v>
      </c>
      <c r="D15" s="189">
        <v>94976</v>
      </c>
      <c r="E15" s="189">
        <v>118073</v>
      </c>
      <c r="F15" s="190">
        <v>24.318775269541771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141</v>
      </c>
      <c r="C18" s="189">
        <v>0</v>
      </c>
      <c r="D18" s="189">
        <v>2705</v>
      </c>
      <c r="E18" s="189">
        <v>7213</v>
      </c>
      <c r="F18" s="190">
        <v>166.65434380776341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20553</v>
      </c>
      <c r="C22" s="189">
        <v>19442</v>
      </c>
      <c r="D22" s="189">
        <v>984960</v>
      </c>
      <c r="E22" s="189">
        <v>1213360</v>
      </c>
      <c r="F22" s="190">
        <v>23.18875893437297</v>
      </c>
    </row>
    <row r="23" spans="1:7" ht="15.6" customHeight="1">
      <c r="A23" s="188" t="s">
        <v>165</v>
      </c>
      <c r="B23" s="189">
        <v>40926</v>
      </c>
      <c r="C23" s="189">
        <v>55845</v>
      </c>
      <c r="D23" s="189">
        <v>241284</v>
      </c>
      <c r="E23" s="189">
        <v>319981</v>
      </c>
      <c r="F23" s="190">
        <v>32.61592148671275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625</v>
      </c>
      <c r="C25" s="189">
        <v>0</v>
      </c>
      <c r="D25" s="189">
        <v>5401</v>
      </c>
      <c r="E25" s="189">
        <v>3393</v>
      </c>
      <c r="F25" s="190">
        <v>-37.178300314756527</v>
      </c>
    </row>
    <row r="26" spans="1:7" ht="15.6" customHeight="1">
      <c r="A26" s="188" t="s">
        <v>152</v>
      </c>
      <c r="B26" s="189">
        <v>5051</v>
      </c>
      <c r="C26" s="189">
        <v>1653</v>
      </c>
      <c r="D26" s="189">
        <v>25682</v>
      </c>
      <c r="E26" s="189">
        <v>24985</v>
      </c>
      <c r="F26" s="190">
        <v>-2.7139630869869928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11415</v>
      </c>
      <c r="C28" s="189">
        <v>13104</v>
      </c>
      <c r="D28" s="189">
        <v>681136</v>
      </c>
      <c r="E28" s="189">
        <v>906698</v>
      </c>
      <c r="F28" s="190">
        <v>33.115559888186787</v>
      </c>
    </row>
    <row r="29" spans="1:7" ht="15.6" customHeight="1">
      <c r="A29" s="188" t="s">
        <v>178</v>
      </c>
      <c r="B29" s="189">
        <v>6885</v>
      </c>
      <c r="C29" s="189">
        <v>4616</v>
      </c>
      <c r="D29" s="189">
        <v>25316</v>
      </c>
      <c r="E29" s="189">
        <v>24349</v>
      </c>
      <c r="F29" s="190">
        <v>-3.8197187549375831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128809</v>
      </c>
      <c r="C32" s="189">
        <v>104834</v>
      </c>
      <c r="D32" s="189">
        <v>528544</v>
      </c>
      <c r="E32" s="189">
        <v>535057</v>
      </c>
      <c r="F32" s="190">
        <v>1.232253133135558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186597</v>
      </c>
      <c r="F33" s="190">
        <v>61.630012040156942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1336787</v>
      </c>
      <c r="C35" s="77">
        <f>SUM(C7:C34)</f>
        <v>1333787</v>
      </c>
      <c r="D35" s="76">
        <f>SUM(D7:D34)</f>
        <v>7825531</v>
      </c>
      <c r="E35" s="178">
        <f>SUM(E7:E34)</f>
        <v>8885760</v>
      </c>
      <c r="F35" s="140">
        <f>E35*100/D35-100</f>
        <v>13.548333014079176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3DA4-1417-48AE-8464-80DBAE494D60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15252986</v>
      </c>
      <c r="E7" s="53">
        <v>14861802</v>
      </c>
      <c r="F7" s="53">
        <v>121971957</v>
      </c>
      <c r="G7" s="53">
        <v>118178285</v>
      </c>
      <c r="H7" s="165">
        <f>G7-F7</f>
        <v>-3793672</v>
      </c>
      <c r="I7" s="142">
        <f>((G7*100/F7)-100)</f>
        <v>-3.1102821446080497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7179789</v>
      </c>
      <c r="E8" s="53">
        <v>6227817</v>
      </c>
      <c r="F8" s="55">
        <v>56342329</v>
      </c>
      <c r="G8" s="53">
        <v>52645677</v>
      </c>
      <c r="H8" s="47">
        <f t="shared" ref="H8:H18" si="0">G8-F8</f>
        <v>-3696652</v>
      </c>
      <c r="I8" s="141">
        <f>((G8*100/F8)-100)</f>
        <v>-6.5610564305923589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22459861</v>
      </c>
      <c r="E9" s="66">
        <v>22413576</v>
      </c>
      <c r="F9" s="53">
        <v>188380161</v>
      </c>
      <c r="G9" s="67">
        <v>188024692</v>
      </c>
      <c r="H9" s="47">
        <f t="shared" si="0"/>
        <v>-355469</v>
      </c>
      <c r="I9" s="142">
        <f t="shared" ref="I9:I30" si="1">((G9*100/F9)-100)</f>
        <v>-0.18869768351031269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16127623</v>
      </c>
      <c r="E10" s="56">
        <v>15948671</v>
      </c>
      <c r="F10" s="68">
        <v>130897430</v>
      </c>
      <c r="G10" s="56">
        <v>128149827</v>
      </c>
      <c r="H10" s="48">
        <f t="shared" si="0"/>
        <v>-2747603</v>
      </c>
      <c r="I10" s="143">
        <f t="shared" si="1"/>
        <v>-2.0990503786055967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6332238</v>
      </c>
      <c r="E11" s="69">
        <f t="shared" ref="E11:G11" si="2">E9-E10</f>
        <v>6464905</v>
      </c>
      <c r="F11" s="70">
        <f t="shared" si="2"/>
        <v>57482731</v>
      </c>
      <c r="G11" s="71">
        <f t="shared" si="2"/>
        <v>59874865</v>
      </c>
      <c r="H11" s="48">
        <f t="shared" si="0"/>
        <v>2392134</v>
      </c>
      <c r="I11" s="144">
        <f t="shared" si="1"/>
        <v>4.1614828634359782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44892636</v>
      </c>
      <c r="E12" s="49">
        <f>SUM(E7,E8,E9)</f>
        <v>43503195</v>
      </c>
      <c r="F12" s="49">
        <f>SUM(F7,F8,F9)</f>
        <v>366694447</v>
      </c>
      <c r="G12" s="49">
        <f>SUM(G7,G8,G9)</f>
        <v>358848654</v>
      </c>
      <c r="H12" s="50">
        <f t="shared" si="0"/>
        <v>-7845793</v>
      </c>
      <c r="I12" s="145">
        <f t="shared" si="1"/>
        <v>-2.1395996214799453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11807.434999999999</v>
      </c>
      <c r="E13" s="52">
        <v>10961.514999999999</v>
      </c>
      <c r="F13" s="53">
        <v>94692.280999999988</v>
      </c>
      <c r="G13" s="54">
        <v>93685.137000000002</v>
      </c>
      <c r="H13" s="53">
        <f>G13-F13</f>
        <v>-1007.1439999999857</v>
      </c>
      <c r="I13" s="146">
        <f t="shared" si="1"/>
        <v>-1.0635967254817444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1010300</v>
      </c>
      <c r="E14" s="53">
        <v>958779</v>
      </c>
      <c r="F14" s="53">
        <v>7936022</v>
      </c>
      <c r="G14" s="52">
        <v>7348340</v>
      </c>
      <c r="H14" s="53">
        <f>G14-F14</f>
        <v>-587682</v>
      </c>
      <c r="I14" s="142">
        <f t="shared" si="1"/>
        <v>-7.4052466084393416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842242</v>
      </c>
      <c r="E15" s="57">
        <v>795340</v>
      </c>
      <c r="F15" s="58">
        <v>6666032</v>
      </c>
      <c r="G15" s="58">
        <v>6101992</v>
      </c>
      <c r="H15" s="56">
        <f>G15-F15</f>
        <v>-564040</v>
      </c>
      <c r="I15" s="147">
        <f t="shared" si="1"/>
        <v>-8.4614055258060574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312091</v>
      </c>
      <c r="E16" s="60">
        <v>283328</v>
      </c>
      <c r="F16" s="51">
        <v>2538975</v>
      </c>
      <c r="G16" s="52">
        <v>2404378</v>
      </c>
      <c r="H16" s="53">
        <f>G16-F16</f>
        <v>-134597</v>
      </c>
      <c r="I16" s="141">
        <f t="shared" si="1"/>
        <v>-5.3012337655943895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1334198.4350000001</v>
      </c>
      <c r="E17" s="158">
        <f t="shared" ref="E17:G17" si="3">SUM(E13,E14,E16)</f>
        <v>1253068.5150000001</v>
      </c>
      <c r="F17" s="158">
        <f t="shared" si="3"/>
        <v>10569689.280999999</v>
      </c>
      <c r="G17" s="158">
        <f t="shared" si="3"/>
        <v>9846403.1370000001</v>
      </c>
      <c r="H17" s="159">
        <f>G17-F17</f>
        <v>-723286.14399999939</v>
      </c>
      <c r="I17" s="145">
        <f t="shared" si="1"/>
        <v>-6.8430218218446015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46226834.435000002</v>
      </c>
      <c r="E18" s="172">
        <f>E12+E17</f>
        <v>44756263.515000001</v>
      </c>
      <c r="F18" s="172">
        <f>F12+F17</f>
        <v>377264136.28100002</v>
      </c>
      <c r="G18" s="172">
        <f>G12+G17</f>
        <v>368695057.13700002</v>
      </c>
      <c r="H18" s="174">
        <f t="shared" si="0"/>
        <v>-8569079.1439999938</v>
      </c>
      <c r="I18" s="173">
        <f t="shared" si="1"/>
        <v>-2.2713739048912487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12597738</v>
      </c>
      <c r="E20" s="53">
        <v>12182306</v>
      </c>
      <c r="F20" s="53">
        <v>102402927</v>
      </c>
      <c r="G20" s="53">
        <v>99394374</v>
      </c>
      <c r="H20" s="61">
        <f>G20-F20</f>
        <v>-3008553</v>
      </c>
      <c r="I20" s="62">
        <f t="shared" si="1"/>
        <v>-2.9379560605723753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9650176</v>
      </c>
      <c r="E21" s="63">
        <v>9421543</v>
      </c>
      <c r="F21" s="63">
        <v>80619723</v>
      </c>
      <c r="G21" s="63">
        <v>75342344</v>
      </c>
      <c r="H21" s="64">
        <f>G21-F21</f>
        <v>-5277379</v>
      </c>
      <c r="I21" s="65">
        <f t="shared" si="1"/>
        <v>-6.5460148008695143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5347397</v>
      </c>
      <c r="E22" s="53">
        <v>5439426</v>
      </c>
      <c r="F22" s="53">
        <v>49023158</v>
      </c>
      <c r="G22" s="53">
        <v>50478050</v>
      </c>
      <c r="H22" s="61">
        <f t="shared" ref="H22:H30" si="4">G22-F22</f>
        <v>1454892</v>
      </c>
      <c r="I22" s="62">
        <f t="shared" si="1"/>
        <v>2.9677647449803146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239152</v>
      </c>
      <c r="E23" s="63">
        <v>240132</v>
      </c>
      <c r="F23" s="63">
        <v>2109285</v>
      </c>
      <c r="G23" s="63">
        <v>2172845</v>
      </c>
      <c r="H23" s="64">
        <f t="shared" si="4"/>
        <v>63560</v>
      </c>
      <c r="I23" s="65">
        <f t="shared" si="1"/>
        <v>3.0133433841325399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1542783.75</v>
      </c>
      <c r="E24" s="53">
        <v>1599751.5</v>
      </c>
      <c r="F24" s="53">
        <v>12225656</v>
      </c>
      <c r="G24" s="53">
        <v>12454129</v>
      </c>
      <c r="H24" s="61">
        <f t="shared" si="4"/>
        <v>228473</v>
      </c>
      <c r="I24" s="62">
        <f t="shared" si="1"/>
        <v>1.8687995147254242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818778.5</v>
      </c>
      <c r="E25" s="63">
        <v>845528.5</v>
      </c>
      <c r="F25" s="63">
        <v>6610809.25</v>
      </c>
      <c r="G25" s="63">
        <v>6467119.5</v>
      </c>
      <c r="H25" s="64">
        <f t="shared" si="4"/>
        <v>-143689.75</v>
      </c>
      <c r="I25" s="65">
        <f t="shared" si="1"/>
        <v>-2.173557647272915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175836.5</v>
      </c>
      <c r="E26" s="63">
        <v>181098.75</v>
      </c>
      <c r="F26" s="63">
        <v>1395639.75</v>
      </c>
      <c r="G26" s="63">
        <v>1421593.5</v>
      </c>
      <c r="H26" s="64">
        <f t="shared" si="4"/>
        <v>25953.75</v>
      </c>
      <c r="I26" s="65">
        <f t="shared" si="1"/>
        <v>1.859631040173511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548168.75</v>
      </c>
      <c r="E27" s="63">
        <v>573124.25</v>
      </c>
      <c r="F27" s="63">
        <v>4219207</v>
      </c>
      <c r="G27" s="63">
        <v>4565416</v>
      </c>
      <c r="H27" s="64">
        <f t="shared" si="4"/>
        <v>346209</v>
      </c>
      <c r="I27" s="65">
        <f t="shared" si="1"/>
        <v>8.2055466821134928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16705</v>
      </c>
      <c r="E28" s="53">
        <v>15815</v>
      </c>
      <c r="F28" s="53">
        <v>112093</v>
      </c>
      <c r="G28" s="53">
        <v>109849</v>
      </c>
      <c r="H28" s="61">
        <f t="shared" si="4"/>
        <v>-2244</v>
      </c>
      <c r="I28" s="62">
        <f t="shared" si="1"/>
        <v>-2.0019091290267852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245086311</v>
      </c>
      <c r="E29" s="53">
        <v>241476310</v>
      </c>
      <c r="F29" s="53">
        <v>1786538856</v>
      </c>
      <c r="G29" s="53">
        <v>1796658155</v>
      </c>
      <c r="H29" s="61">
        <f t="shared" si="4"/>
        <v>10119299</v>
      </c>
      <c r="I29" s="62">
        <f t="shared" si="1"/>
        <v>0.56641919463518775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340</v>
      </c>
      <c r="E30" s="63">
        <v>345</v>
      </c>
      <c r="F30" s="63">
        <v>2631</v>
      </c>
      <c r="G30" s="63">
        <v>3141</v>
      </c>
      <c r="H30" s="64">
        <f t="shared" si="4"/>
        <v>510</v>
      </c>
      <c r="I30" s="65">
        <f t="shared" si="1"/>
        <v>19.384264538198408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6319097</v>
      </c>
      <c r="E31" s="53">
        <v>6333797</v>
      </c>
      <c r="F31" s="53">
        <v>27897477</v>
      </c>
      <c r="G31" s="53">
        <v>29306139</v>
      </c>
      <c r="H31" s="61">
        <f>G31-F31</f>
        <v>1408662</v>
      </c>
      <c r="I31" s="62">
        <f>((G31*100/F31)-100)</f>
        <v>5.0494243619234851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4982310</v>
      </c>
      <c r="E32" s="63">
        <v>5000010</v>
      </c>
      <c r="F32" s="63">
        <v>20071946</v>
      </c>
      <c r="G32" s="63">
        <v>20420379</v>
      </c>
      <c r="H32" s="64">
        <f>G32-F32</f>
        <v>348433</v>
      </c>
      <c r="I32" s="65">
        <f>((G32*100/F32)-100)</f>
        <v>1.7359203736398996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1336787</v>
      </c>
      <c r="E33" s="63">
        <v>1333787</v>
      </c>
      <c r="F33" s="63">
        <v>7825531</v>
      </c>
      <c r="G33" s="63">
        <v>8885760</v>
      </c>
      <c r="H33" s="64">
        <f>G33-F33</f>
        <v>1060229</v>
      </c>
      <c r="I33" s="65">
        <f>((G33*100/F33)-100)</f>
        <v>13.548333014079176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1201578</v>
      </c>
      <c r="E34" s="53">
        <v>1213528</v>
      </c>
      <c r="F34" s="53">
        <v>5047554</v>
      </c>
      <c r="G34" s="53">
        <v>5220918</v>
      </c>
      <c r="H34" s="61">
        <f>G34-F34</f>
        <v>173364</v>
      </c>
      <c r="I34" s="62">
        <f>((G34*100/F34)-100)</f>
        <v>3.4346140724794623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164912</v>
      </c>
      <c r="E35" s="53">
        <v>209030</v>
      </c>
      <c r="F35" s="53">
        <v>2309745</v>
      </c>
      <c r="G35" s="53">
        <v>2453882</v>
      </c>
      <c r="H35" s="61">
        <f>G35-F35</f>
        <v>144137</v>
      </c>
      <c r="I35" s="62">
        <f>((G35*100/F35)-100)</f>
        <v>6.2403858434589097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F0B5-21F3-4B43-8BCA-A2873D148975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5619</v>
      </c>
      <c r="C8" s="189">
        <v>11054</v>
      </c>
      <c r="D8" s="189">
        <v>32366</v>
      </c>
      <c r="E8" s="189">
        <v>45652</v>
      </c>
      <c r="F8" s="190">
        <v>41.049249212136203</v>
      </c>
      <c r="G8" s="6"/>
    </row>
    <row r="9" spans="1:14" ht="15.6" customHeight="1">
      <c r="A9" s="188" t="s">
        <v>8</v>
      </c>
      <c r="B9" s="189">
        <v>74673</v>
      </c>
      <c r="C9" s="189">
        <v>68267</v>
      </c>
      <c r="D9" s="189">
        <v>196304</v>
      </c>
      <c r="E9" s="189">
        <v>184677</v>
      </c>
      <c r="F9" s="190">
        <v>-5.9229562311516881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303306</v>
      </c>
      <c r="C11" s="189">
        <v>319887</v>
      </c>
      <c r="D11" s="189">
        <v>969284</v>
      </c>
      <c r="E11" s="189">
        <v>1039509</v>
      </c>
      <c r="F11" s="190">
        <v>7.2450386058162479</v>
      </c>
    </row>
    <row r="12" spans="1:14" ht="15.6" customHeight="1">
      <c r="A12" s="188" t="s">
        <v>6</v>
      </c>
      <c r="B12" s="189">
        <v>2768</v>
      </c>
      <c r="C12" s="189">
        <v>2797</v>
      </c>
      <c r="D12" s="189">
        <v>14460</v>
      </c>
      <c r="E12" s="189">
        <v>17426</v>
      </c>
      <c r="F12" s="190">
        <v>20.511756569847861</v>
      </c>
    </row>
    <row r="13" spans="1:14" ht="15.6" customHeight="1">
      <c r="A13" s="188" t="s">
        <v>175</v>
      </c>
      <c r="B13" s="189">
        <v>212404</v>
      </c>
      <c r="C13" s="189">
        <v>194329</v>
      </c>
      <c r="D13" s="189">
        <v>925860</v>
      </c>
      <c r="E13" s="189">
        <v>920583</v>
      </c>
      <c r="F13" s="190">
        <v>-0.56995658090856693</v>
      </c>
    </row>
    <row r="14" spans="1:14" ht="15.6" customHeight="1">
      <c r="A14" s="188" t="s">
        <v>148</v>
      </c>
      <c r="B14" s="189">
        <v>119599</v>
      </c>
      <c r="C14" s="189">
        <v>128954</v>
      </c>
      <c r="D14" s="189">
        <v>384411</v>
      </c>
      <c r="E14" s="189">
        <v>413198</v>
      </c>
      <c r="F14" s="190">
        <v>7.4885994417433466</v>
      </c>
    </row>
    <row r="15" spans="1:14" ht="15.6" customHeight="1">
      <c r="A15" s="188" t="s">
        <v>145</v>
      </c>
      <c r="B15" s="189">
        <v>9160</v>
      </c>
      <c r="C15" s="189">
        <v>8935</v>
      </c>
      <c r="D15" s="189">
        <v>41346</v>
      </c>
      <c r="E15" s="189">
        <v>48648</v>
      </c>
      <c r="F15" s="190">
        <v>17.66071687708606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64858</v>
      </c>
      <c r="C18" s="189">
        <v>64695</v>
      </c>
      <c r="D18" s="189">
        <v>330373</v>
      </c>
      <c r="E18" s="189">
        <v>349874</v>
      </c>
      <c r="F18" s="190">
        <v>5.9027220747458244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3567</v>
      </c>
      <c r="C21" s="189">
        <v>3720</v>
      </c>
      <c r="D21" s="189">
        <v>22908</v>
      </c>
      <c r="E21" s="189">
        <v>20245</v>
      </c>
      <c r="F21" s="190">
        <v>-11.62475990920203</v>
      </c>
    </row>
    <row r="22" spans="1:7" ht="15.6" customHeight="1">
      <c r="A22" s="188" t="s">
        <v>146</v>
      </c>
      <c r="B22" s="189">
        <v>86332</v>
      </c>
      <c r="C22" s="189">
        <v>81615</v>
      </c>
      <c r="D22" s="189">
        <v>469134</v>
      </c>
      <c r="E22" s="189">
        <v>456485</v>
      </c>
      <c r="F22" s="190">
        <v>-2.696244569781769</v>
      </c>
    </row>
    <row r="23" spans="1:7" ht="15.6" customHeight="1">
      <c r="A23" s="188" t="s">
        <v>165</v>
      </c>
      <c r="B23" s="189">
        <v>16605</v>
      </c>
      <c r="C23" s="189">
        <v>14965</v>
      </c>
      <c r="D23" s="189">
        <v>57068</v>
      </c>
      <c r="E23" s="189">
        <v>57112</v>
      </c>
      <c r="F23" s="190">
        <v>7.7101002313028744E-2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35946</v>
      </c>
      <c r="C25" s="189">
        <v>27214</v>
      </c>
      <c r="D25" s="189">
        <v>121792</v>
      </c>
      <c r="E25" s="189">
        <v>101940</v>
      </c>
      <c r="F25" s="190">
        <v>-16.299921177088809</v>
      </c>
    </row>
    <row r="26" spans="1:7" ht="15.6" customHeight="1">
      <c r="A26" s="188" t="s">
        <v>152</v>
      </c>
      <c r="B26" s="189">
        <v>13376</v>
      </c>
      <c r="C26" s="189">
        <v>17073</v>
      </c>
      <c r="D26" s="189">
        <v>38281</v>
      </c>
      <c r="E26" s="189">
        <v>39517</v>
      </c>
      <c r="F26" s="190">
        <v>3.22875577962958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198357</v>
      </c>
      <c r="C28" s="189">
        <v>216839</v>
      </c>
      <c r="D28" s="189">
        <v>1208246</v>
      </c>
      <c r="E28" s="189">
        <v>1291149</v>
      </c>
      <c r="F28" s="190">
        <v>6.8614338470808036</v>
      </c>
    </row>
    <row r="29" spans="1:7" ht="15.6" customHeight="1">
      <c r="A29" s="188" t="s">
        <v>178</v>
      </c>
      <c r="B29" s="189">
        <v>12434</v>
      </c>
      <c r="C29" s="189">
        <v>11934</v>
      </c>
      <c r="D29" s="189">
        <v>71280</v>
      </c>
      <c r="E29" s="189">
        <v>69301</v>
      </c>
      <c r="F29" s="190">
        <v>-2.776374859708199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42574</v>
      </c>
      <c r="C32" s="189">
        <v>41250</v>
      </c>
      <c r="D32" s="189">
        <v>164441</v>
      </c>
      <c r="E32" s="189">
        <v>165602</v>
      </c>
      <c r="F32" s="190">
        <v>0.70602830194415844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1201578</v>
      </c>
      <c r="C35" s="77">
        <f>SUM(C7:C34)</f>
        <v>1213528</v>
      </c>
      <c r="D35" s="178">
        <f>SUM(D7:D34)</f>
        <v>5047554</v>
      </c>
      <c r="E35" s="178">
        <f>SUM(E7:E34)</f>
        <v>5220918</v>
      </c>
      <c r="F35" s="140">
        <f>E35*100/D35-100</f>
        <v>3.4346140724794623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BAD35-9247-4904-93FB-B3D4F798C45B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568</v>
      </c>
      <c r="C8" s="189">
        <v>336</v>
      </c>
      <c r="D8" s="189">
        <v>3346</v>
      </c>
      <c r="E8" s="189">
        <v>6738</v>
      </c>
      <c r="F8" s="190">
        <v>101.3747758517633</v>
      </c>
      <c r="G8" s="6"/>
    </row>
    <row r="9" spans="1:14" ht="15.6" customHeight="1">
      <c r="A9" s="188" t="s">
        <v>8</v>
      </c>
      <c r="B9" s="189">
        <v>305</v>
      </c>
      <c r="C9" s="189">
        <v>224</v>
      </c>
      <c r="D9" s="189">
        <v>3758</v>
      </c>
      <c r="E9" s="189">
        <v>2615</v>
      </c>
      <c r="F9" s="190">
        <v>-30.4151144225652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789</v>
      </c>
      <c r="C11" s="189">
        <v>502</v>
      </c>
      <c r="D11" s="189">
        <v>3293</v>
      </c>
      <c r="E11" s="189">
        <v>4200</v>
      </c>
      <c r="F11" s="190">
        <v>27.54327361068934</v>
      </c>
    </row>
    <row r="12" spans="1:14" ht="15.6" customHeight="1">
      <c r="A12" s="188" t="s">
        <v>6</v>
      </c>
      <c r="B12" s="189">
        <v>1481</v>
      </c>
      <c r="C12" s="189">
        <v>1798</v>
      </c>
      <c r="D12" s="189">
        <v>22176</v>
      </c>
      <c r="E12" s="189">
        <v>55112</v>
      </c>
      <c r="F12" s="190">
        <v>148.5209235209235</v>
      </c>
    </row>
    <row r="13" spans="1:14" ht="15.6" customHeight="1">
      <c r="A13" s="188" t="s">
        <v>175</v>
      </c>
      <c r="B13" s="189">
        <v>4192</v>
      </c>
      <c r="C13" s="189">
        <v>2639</v>
      </c>
      <c r="D13" s="189">
        <v>82060</v>
      </c>
      <c r="E13" s="189">
        <v>88372</v>
      </c>
      <c r="F13" s="190">
        <v>7.6919327321472073</v>
      </c>
    </row>
    <row r="14" spans="1:14" ht="15.6" customHeight="1">
      <c r="A14" s="188" t="s">
        <v>148</v>
      </c>
      <c r="B14" s="189">
        <v>26273</v>
      </c>
      <c r="C14" s="189">
        <v>43044</v>
      </c>
      <c r="D14" s="189">
        <v>467825</v>
      </c>
      <c r="E14" s="189">
        <v>467669</v>
      </c>
      <c r="F14" s="190">
        <v>-3.3345802383365708E-2</v>
      </c>
    </row>
    <row r="15" spans="1:14" ht="15.6" customHeight="1">
      <c r="A15" s="188" t="s">
        <v>145</v>
      </c>
      <c r="B15" s="189">
        <v>1447</v>
      </c>
      <c r="C15" s="189">
        <v>1104</v>
      </c>
      <c r="D15" s="189">
        <v>17914</v>
      </c>
      <c r="E15" s="189">
        <v>13765</v>
      </c>
      <c r="F15" s="190">
        <v>-23.160656469800159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2049</v>
      </c>
      <c r="E16" s="189">
        <v>301</v>
      </c>
      <c r="F16" s="190">
        <v>-85.309907271839919</v>
      </c>
      <c r="G16" s="1"/>
    </row>
    <row r="17" spans="1:7" ht="15.6" customHeight="1">
      <c r="A17" s="188" t="s">
        <v>150</v>
      </c>
      <c r="B17" s="189">
        <v>0</v>
      </c>
      <c r="C17" s="189">
        <v>15</v>
      </c>
      <c r="D17" s="189">
        <v>265</v>
      </c>
      <c r="E17" s="189">
        <v>106</v>
      </c>
      <c r="F17" s="190">
        <v>-60</v>
      </c>
      <c r="G17" s="2"/>
    </row>
    <row r="18" spans="1:7" ht="15.6" customHeight="1">
      <c r="A18" s="188" t="s">
        <v>147</v>
      </c>
      <c r="B18" s="189">
        <v>79</v>
      </c>
      <c r="C18" s="189">
        <v>94</v>
      </c>
      <c r="D18" s="189">
        <v>1500</v>
      </c>
      <c r="E18" s="189">
        <v>1326</v>
      </c>
      <c r="F18" s="190">
        <v>-11.599999999999991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188</v>
      </c>
      <c r="D20" s="189">
        <v>16</v>
      </c>
      <c r="E20" s="189">
        <v>356</v>
      </c>
      <c r="F20" s="190">
        <v>2125</v>
      </c>
    </row>
    <row r="21" spans="1:7" ht="15.6" customHeight="1">
      <c r="A21" s="188" t="s">
        <v>149</v>
      </c>
      <c r="B21" s="189">
        <v>1045</v>
      </c>
      <c r="C21" s="189">
        <v>1821</v>
      </c>
      <c r="D21" s="189">
        <v>10621</v>
      </c>
      <c r="E21" s="189">
        <v>22900</v>
      </c>
      <c r="F21" s="190">
        <v>115.6105828076452</v>
      </c>
    </row>
    <row r="22" spans="1:7" ht="15.6" customHeight="1">
      <c r="A22" s="188" t="s">
        <v>146</v>
      </c>
      <c r="B22" s="189">
        <v>26261</v>
      </c>
      <c r="C22" s="189">
        <v>37977</v>
      </c>
      <c r="D22" s="189">
        <v>217841</v>
      </c>
      <c r="E22" s="189">
        <v>310248</v>
      </c>
      <c r="F22" s="190">
        <v>42.419471082119507</v>
      </c>
    </row>
    <row r="23" spans="1:7" ht="15.6" customHeight="1">
      <c r="A23" s="188" t="s">
        <v>165</v>
      </c>
      <c r="B23" s="189">
        <v>3136</v>
      </c>
      <c r="C23" s="189">
        <v>6287</v>
      </c>
      <c r="D23" s="189">
        <v>60409</v>
      </c>
      <c r="E23" s="189">
        <v>89597</v>
      </c>
      <c r="F23" s="190">
        <v>48.317303713022881</v>
      </c>
    </row>
    <row r="24" spans="1:7" ht="15.6" customHeight="1">
      <c r="A24" s="188" t="s">
        <v>141</v>
      </c>
      <c r="B24" s="189">
        <v>8</v>
      </c>
      <c r="C24" s="189">
        <v>4</v>
      </c>
      <c r="D24" s="189">
        <v>293</v>
      </c>
      <c r="E24" s="189">
        <v>306</v>
      </c>
      <c r="F24" s="190">
        <v>4.4368600682593922</v>
      </c>
    </row>
    <row r="25" spans="1:7" ht="15.6" customHeight="1">
      <c r="A25" s="188" t="s">
        <v>140</v>
      </c>
      <c r="B25" s="189">
        <v>144</v>
      </c>
      <c r="C25" s="189">
        <v>202</v>
      </c>
      <c r="D25" s="189">
        <v>12079</v>
      </c>
      <c r="E25" s="189">
        <v>1726</v>
      </c>
      <c r="F25" s="190">
        <v>-85.710737643844695</v>
      </c>
    </row>
    <row r="26" spans="1:7" ht="15.6" customHeight="1">
      <c r="A26" s="188" t="s">
        <v>152</v>
      </c>
      <c r="B26" s="189">
        <v>11</v>
      </c>
      <c r="C26" s="189">
        <v>4</v>
      </c>
      <c r="D26" s="189">
        <v>1584</v>
      </c>
      <c r="E26" s="189">
        <v>2168</v>
      </c>
      <c r="F26" s="190">
        <v>36.868686868686858</v>
      </c>
    </row>
    <row r="27" spans="1:7" ht="15.6" customHeight="1">
      <c r="A27" s="188" t="s">
        <v>173</v>
      </c>
      <c r="B27" s="189">
        <v>6018</v>
      </c>
      <c r="C27" s="189">
        <v>6197</v>
      </c>
      <c r="D27" s="189">
        <v>158002</v>
      </c>
      <c r="E27" s="189">
        <v>135524</v>
      </c>
      <c r="F27" s="190">
        <v>-14.226402197440541</v>
      </c>
    </row>
    <row r="28" spans="1:7" ht="15.6" customHeight="1">
      <c r="A28" s="188" t="s">
        <v>177</v>
      </c>
      <c r="B28" s="189">
        <v>5209</v>
      </c>
      <c r="C28" s="189">
        <v>5200</v>
      </c>
      <c r="D28" s="189">
        <v>53607</v>
      </c>
      <c r="E28" s="189">
        <v>58721</v>
      </c>
      <c r="F28" s="190">
        <v>9.5397989068591755</v>
      </c>
    </row>
    <row r="29" spans="1:7" ht="15.6" customHeight="1">
      <c r="A29" s="188" t="s">
        <v>178</v>
      </c>
      <c r="B29" s="189">
        <v>17121</v>
      </c>
      <c r="C29" s="189">
        <v>22685</v>
      </c>
      <c r="D29" s="189">
        <v>241353</v>
      </c>
      <c r="E29" s="189">
        <v>252236</v>
      </c>
      <c r="F29" s="190">
        <v>4.5091629273305074</v>
      </c>
    </row>
    <row r="30" spans="1:7" ht="15.6" customHeight="1">
      <c r="A30" s="188" t="s">
        <v>179</v>
      </c>
      <c r="B30" s="189">
        <v>380</v>
      </c>
      <c r="C30" s="189">
        <v>520</v>
      </c>
      <c r="D30" s="189">
        <v>5088</v>
      </c>
      <c r="E30" s="189">
        <v>9391</v>
      </c>
      <c r="F30" s="190">
        <v>84.571540880503136</v>
      </c>
    </row>
    <row r="31" spans="1:7" ht="15.6" customHeight="1">
      <c r="A31" s="188" t="s">
        <v>180</v>
      </c>
      <c r="B31" s="189">
        <v>13572</v>
      </c>
      <c r="C31" s="189">
        <v>16659</v>
      </c>
      <c r="D31" s="189">
        <v>146297</v>
      </c>
      <c r="E31" s="189">
        <v>156249</v>
      </c>
      <c r="F31" s="190">
        <v>6.8026001900244069</v>
      </c>
    </row>
    <row r="32" spans="1:7" ht="15.6" customHeight="1">
      <c r="A32" s="188" t="s">
        <v>181</v>
      </c>
      <c r="B32" s="189">
        <v>27872</v>
      </c>
      <c r="C32" s="189">
        <v>31280</v>
      </c>
      <c r="D32" s="189">
        <v>378029</v>
      </c>
      <c r="E32" s="189">
        <v>335920</v>
      </c>
      <c r="F32" s="190">
        <v>-11.139092503485189</v>
      </c>
    </row>
    <row r="33" spans="1:6" ht="15.6" customHeight="1">
      <c r="A33" s="188" t="s">
        <v>182</v>
      </c>
      <c r="B33" s="189">
        <v>28997</v>
      </c>
      <c r="C33" s="189">
        <v>30221</v>
      </c>
      <c r="D33" s="189">
        <v>420115</v>
      </c>
      <c r="E33" s="189">
        <v>434971</v>
      </c>
      <c r="F33" s="190">
        <v>3.5361746188543601</v>
      </c>
    </row>
    <row r="34" spans="1:6" ht="15.6" customHeight="1">
      <c r="A34" s="188" t="s">
        <v>183</v>
      </c>
      <c r="B34" s="189">
        <v>3</v>
      </c>
      <c r="C34" s="189">
        <v>20</v>
      </c>
      <c r="D34" s="189">
        <v>225</v>
      </c>
      <c r="E34" s="189">
        <v>112</v>
      </c>
      <c r="F34" s="190">
        <v>-50.222222222222221</v>
      </c>
    </row>
    <row r="35" spans="1:6" ht="15.6" customHeight="1">
      <c r="A35" s="156" t="s">
        <v>153</v>
      </c>
      <c r="B35" s="76">
        <f>SUM(B7:B34)</f>
        <v>164912</v>
      </c>
      <c r="C35" s="77">
        <f>SUM(C7:C34)</f>
        <v>209030</v>
      </c>
      <c r="D35" s="76">
        <f>SUM(D7:D34)</f>
        <v>2309745</v>
      </c>
      <c r="E35" s="78">
        <f>SUM(E7:E34)</f>
        <v>2453882</v>
      </c>
      <c r="F35" s="140">
        <f>E35*100/D35-100</f>
        <v>6.2403858434589097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2220C-4553-4882-958C-22A6AA098A5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FF62F-CD64-4FB8-93AE-4762C1487850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842146</v>
      </c>
      <c r="C7" s="237">
        <v>765220</v>
      </c>
      <c r="D7" s="237">
        <v>6137495</v>
      </c>
      <c r="E7" s="237">
        <v>5779786</v>
      </c>
      <c r="F7" s="238">
        <v>-5.8282572938959589</v>
      </c>
      <c r="G7" s="6"/>
    </row>
    <row r="8" spans="1:27" s="33" customFormat="1" ht="15.6" customHeight="1">
      <c r="A8" s="236" t="s">
        <v>11</v>
      </c>
      <c r="B8" s="237">
        <v>27571</v>
      </c>
      <c r="C8" s="237">
        <v>42085</v>
      </c>
      <c r="D8" s="237">
        <v>605126</v>
      </c>
      <c r="E8" s="237">
        <v>421682</v>
      </c>
      <c r="F8" s="238">
        <v>-30.31500877503197</v>
      </c>
      <c r="G8" s="239"/>
    </row>
    <row r="9" spans="1:27" ht="15.6" customHeight="1">
      <c r="A9" s="236" t="s">
        <v>8</v>
      </c>
      <c r="B9" s="237">
        <v>48554</v>
      </c>
      <c r="C9" s="237">
        <v>63537</v>
      </c>
      <c r="D9" s="237">
        <v>600158</v>
      </c>
      <c r="E9" s="237">
        <v>649297</v>
      </c>
      <c r="F9" s="238">
        <v>8.1876772449921589</v>
      </c>
      <c r="G9" s="6"/>
    </row>
    <row r="10" spans="1:27" ht="15.6" customHeight="1">
      <c r="A10" s="236" t="s">
        <v>10</v>
      </c>
      <c r="B10" s="237">
        <v>151068</v>
      </c>
      <c r="C10" s="237">
        <v>129356</v>
      </c>
      <c r="D10" s="237">
        <v>1397330</v>
      </c>
      <c r="E10" s="237">
        <v>1270854</v>
      </c>
      <c r="F10" s="238">
        <v>-9.0512620497663363</v>
      </c>
    </row>
    <row r="11" spans="1:27" ht="15.6" customHeight="1">
      <c r="A11" s="236" t="s">
        <v>9</v>
      </c>
      <c r="B11" s="237">
        <v>1447870</v>
      </c>
      <c r="C11" s="237">
        <v>1544350</v>
      </c>
      <c r="D11" s="237">
        <v>11781047</v>
      </c>
      <c r="E11" s="237">
        <v>11630534</v>
      </c>
      <c r="F11" s="238">
        <v>-1.2775859395179341</v>
      </c>
    </row>
    <row r="12" spans="1:27" ht="15.6" customHeight="1">
      <c r="A12" s="236" t="s">
        <v>6</v>
      </c>
      <c r="B12" s="237">
        <v>84916</v>
      </c>
      <c r="C12" s="237">
        <v>122262</v>
      </c>
      <c r="D12" s="237">
        <v>752867</v>
      </c>
      <c r="E12" s="237">
        <v>657330</v>
      </c>
      <c r="F12" s="238">
        <v>-12.68975795193573</v>
      </c>
    </row>
    <row r="13" spans="1:27" ht="15.6" customHeight="1">
      <c r="A13" s="236" t="s">
        <v>175</v>
      </c>
      <c r="B13" s="237">
        <v>43213</v>
      </c>
      <c r="C13" s="237">
        <v>17458</v>
      </c>
      <c r="D13" s="237">
        <v>327172</v>
      </c>
      <c r="E13" s="237">
        <v>218285</v>
      </c>
      <c r="F13" s="238">
        <v>-33.28127101341191</v>
      </c>
    </row>
    <row r="14" spans="1:27" ht="15.6" customHeight="1">
      <c r="A14" s="236" t="s">
        <v>148</v>
      </c>
      <c r="B14" s="237">
        <v>1348599</v>
      </c>
      <c r="C14" s="237">
        <v>1518877</v>
      </c>
      <c r="D14" s="237">
        <v>11336834</v>
      </c>
      <c r="E14" s="237">
        <v>12295504</v>
      </c>
      <c r="F14" s="238">
        <v>8.4562409575724615</v>
      </c>
    </row>
    <row r="15" spans="1:27" ht="15.6" customHeight="1">
      <c r="A15" s="236" t="s">
        <v>145</v>
      </c>
      <c r="B15" s="237">
        <v>1564058</v>
      </c>
      <c r="C15" s="237">
        <v>1859338</v>
      </c>
      <c r="D15" s="237">
        <v>15254225</v>
      </c>
      <c r="E15" s="237">
        <v>13918067</v>
      </c>
      <c r="F15" s="238">
        <v>-8.759265056074625</v>
      </c>
    </row>
    <row r="16" spans="1:27" ht="15.6" customHeight="1">
      <c r="A16" s="236" t="s">
        <v>144</v>
      </c>
      <c r="B16" s="237">
        <v>1859407</v>
      </c>
      <c r="C16" s="237">
        <v>2164350</v>
      </c>
      <c r="D16" s="237">
        <v>16358284</v>
      </c>
      <c r="E16" s="237">
        <v>15786103</v>
      </c>
      <c r="F16" s="238">
        <v>-3.4978057600662709</v>
      </c>
      <c r="G16" s="1"/>
    </row>
    <row r="17" spans="1:7" ht="15.6" customHeight="1">
      <c r="A17" s="236" t="s">
        <v>150</v>
      </c>
      <c r="B17" s="237">
        <v>1095568</v>
      </c>
      <c r="C17" s="237">
        <v>931352</v>
      </c>
      <c r="D17" s="237">
        <v>8397953</v>
      </c>
      <c r="E17" s="237">
        <v>8671619</v>
      </c>
      <c r="F17" s="238">
        <v>3.2587226911129359</v>
      </c>
      <c r="G17" s="2"/>
    </row>
    <row r="18" spans="1:7" ht="15.6" customHeight="1">
      <c r="A18" s="236" t="s">
        <v>147</v>
      </c>
      <c r="B18" s="237">
        <v>21094</v>
      </c>
      <c r="C18" s="237">
        <v>30204</v>
      </c>
      <c r="D18" s="237">
        <v>197634</v>
      </c>
      <c r="E18" s="237">
        <v>246299</v>
      </c>
      <c r="F18" s="238">
        <v>24.62379954866066</v>
      </c>
    </row>
    <row r="19" spans="1:7" ht="15.6" customHeight="1">
      <c r="A19" s="236" t="s">
        <v>143</v>
      </c>
      <c r="B19" s="237">
        <v>387902</v>
      </c>
      <c r="C19" s="237">
        <v>419102</v>
      </c>
      <c r="D19" s="237">
        <v>2973111</v>
      </c>
      <c r="E19" s="237">
        <v>3076669</v>
      </c>
      <c r="F19" s="238">
        <v>3.4831528321680589</v>
      </c>
    </row>
    <row r="20" spans="1:7" ht="15.6" customHeight="1">
      <c r="A20" s="236" t="s">
        <v>142</v>
      </c>
      <c r="B20" s="237">
        <v>952963</v>
      </c>
      <c r="C20" s="237">
        <v>620359</v>
      </c>
      <c r="D20" s="237">
        <v>6671805</v>
      </c>
      <c r="E20" s="237">
        <v>7537674</v>
      </c>
      <c r="F20" s="238">
        <v>12.97803218169595</v>
      </c>
    </row>
    <row r="21" spans="1:7" ht="15.6" customHeight="1">
      <c r="A21" s="236" t="s">
        <v>149</v>
      </c>
      <c r="B21" s="237">
        <v>1585059</v>
      </c>
      <c r="C21" s="237">
        <v>1092039</v>
      </c>
      <c r="D21" s="237">
        <v>11427530</v>
      </c>
      <c r="E21" s="237">
        <v>10177136</v>
      </c>
      <c r="F21" s="238">
        <v>-10.941944584700281</v>
      </c>
    </row>
    <row r="22" spans="1:7" ht="15.6" customHeight="1">
      <c r="A22" s="236" t="s">
        <v>146</v>
      </c>
      <c r="B22" s="237">
        <v>114567</v>
      </c>
      <c r="C22" s="237">
        <v>126761</v>
      </c>
      <c r="D22" s="237">
        <v>1367490</v>
      </c>
      <c r="E22" s="237">
        <v>1200262</v>
      </c>
      <c r="F22" s="238">
        <v>-12.22882799874222</v>
      </c>
    </row>
    <row r="23" spans="1:7" ht="15.6" customHeight="1">
      <c r="A23" s="236" t="s">
        <v>165</v>
      </c>
      <c r="B23" s="237">
        <v>112026</v>
      </c>
      <c r="C23" s="237">
        <v>107382</v>
      </c>
      <c r="D23" s="237">
        <v>790603</v>
      </c>
      <c r="E23" s="237">
        <v>613532</v>
      </c>
      <c r="F23" s="238">
        <v>-22.39695523543422</v>
      </c>
    </row>
    <row r="24" spans="1:7" ht="15.6" customHeight="1">
      <c r="A24" s="236" t="s">
        <v>141</v>
      </c>
      <c r="B24" s="237">
        <v>198300</v>
      </c>
      <c r="C24" s="237">
        <v>73040</v>
      </c>
      <c r="D24" s="237">
        <v>1149182</v>
      </c>
      <c r="E24" s="237">
        <v>958905</v>
      </c>
      <c r="F24" s="238">
        <v>-16.557603582374242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104465</v>
      </c>
      <c r="C26" s="237">
        <v>41731</v>
      </c>
      <c r="D26" s="237">
        <v>941116</v>
      </c>
      <c r="E26" s="237">
        <v>867100</v>
      </c>
      <c r="F26" s="238">
        <v>-7.8647053073160009</v>
      </c>
    </row>
    <row r="27" spans="1:7" ht="15.6" customHeight="1">
      <c r="A27" s="236" t="s">
        <v>173</v>
      </c>
      <c r="B27" s="237">
        <v>145060</v>
      </c>
      <c r="C27" s="237">
        <v>173190</v>
      </c>
      <c r="D27" s="237">
        <v>1416345</v>
      </c>
      <c r="E27" s="237">
        <v>1484979</v>
      </c>
      <c r="F27" s="238">
        <v>4.8458532349109902</v>
      </c>
    </row>
    <row r="28" spans="1:7" ht="15.6" customHeight="1">
      <c r="A28" s="236" t="s">
        <v>177</v>
      </c>
      <c r="B28" s="237">
        <v>107701</v>
      </c>
      <c r="C28" s="237">
        <v>71541</v>
      </c>
      <c r="D28" s="237">
        <v>627646</v>
      </c>
      <c r="E28" s="237">
        <v>736949</v>
      </c>
      <c r="F28" s="238">
        <v>17.414752902113609</v>
      </c>
    </row>
    <row r="29" spans="1:7" ht="15.6" customHeight="1">
      <c r="A29" s="236" t="s">
        <v>178</v>
      </c>
      <c r="B29" s="237">
        <v>307578</v>
      </c>
      <c r="C29" s="237">
        <v>249316</v>
      </c>
      <c r="D29" s="237">
        <v>2123221</v>
      </c>
      <c r="E29" s="237">
        <v>1943317</v>
      </c>
      <c r="F29" s="238">
        <v>-8.4731641218695586</v>
      </c>
    </row>
    <row r="30" spans="1:7" ht="15.6" customHeight="1">
      <c r="A30" s="236" t="s">
        <v>179</v>
      </c>
      <c r="B30" s="237">
        <v>186477</v>
      </c>
      <c r="C30" s="237">
        <v>170658</v>
      </c>
      <c r="D30" s="237">
        <v>1409639</v>
      </c>
      <c r="E30" s="237">
        <v>1329372</v>
      </c>
      <c r="F30" s="238">
        <v>-5.6941529001396836</v>
      </c>
    </row>
    <row r="31" spans="1:7" ht="15.6" customHeight="1">
      <c r="A31" s="236" t="s">
        <v>180</v>
      </c>
      <c r="B31" s="237">
        <v>1972750</v>
      </c>
      <c r="C31" s="237">
        <v>1779877</v>
      </c>
      <c r="D31" s="237">
        <v>15479526</v>
      </c>
      <c r="E31" s="237">
        <v>13589235</v>
      </c>
      <c r="F31" s="238">
        <v>-12.211556090283381</v>
      </c>
    </row>
    <row r="32" spans="1:7" ht="15.6" customHeight="1">
      <c r="A32" s="236" t="s">
        <v>181</v>
      </c>
      <c r="B32" s="237">
        <v>1248494</v>
      </c>
      <c r="C32" s="237">
        <v>1308526</v>
      </c>
      <c r="D32" s="237">
        <v>10680876</v>
      </c>
      <c r="E32" s="237">
        <v>11238721</v>
      </c>
      <c r="F32" s="238">
        <v>5.2228394000641876</v>
      </c>
    </row>
    <row r="33" spans="1:6" ht="15.6" customHeight="1">
      <c r="A33" s="236" t="s">
        <v>182</v>
      </c>
      <c r="B33" s="237">
        <v>143885</v>
      </c>
      <c r="C33" s="237">
        <v>130773</v>
      </c>
      <c r="D33" s="237">
        <v>1204801</v>
      </c>
      <c r="E33" s="237">
        <v>1217750</v>
      </c>
      <c r="F33" s="238">
        <v>1.0747833044627271</v>
      </c>
    </row>
    <row r="34" spans="1:6" ht="15.6" customHeight="1">
      <c r="A34" s="236" t="s">
        <v>183</v>
      </c>
      <c r="B34" s="237">
        <v>57885</v>
      </c>
      <c r="C34" s="237">
        <v>59394</v>
      </c>
      <c r="D34" s="237">
        <v>509341</v>
      </c>
      <c r="E34" s="237">
        <v>534724</v>
      </c>
      <c r="F34" s="238">
        <v>4.9834982850389054</v>
      </c>
    </row>
    <row r="35" spans="1:6" ht="15.6" customHeight="1">
      <c r="A35" s="240" t="s">
        <v>153</v>
      </c>
      <c r="B35" s="241">
        <f>SUM(B7:B34)</f>
        <v>16159177</v>
      </c>
      <c r="C35" s="241">
        <f>SUM(C7:C34)</f>
        <v>15612078</v>
      </c>
      <c r="D35" s="241">
        <f>SUM(D7:D34)</f>
        <v>131918373</v>
      </c>
      <c r="E35" s="241">
        <f>SUM(E7:E34)</f>
        <v>128051777</v>
      </c>
      <c r="F35" s="242">
        <f>E35*100/D35-100</f>
        <v>-2.9310519164756528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0237-943B-443E-9323-D68B9188C66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558533</v>
      </c>
      <c r="C7" s="237">
        <v>540886</v>
      </c>
      <c r="D7" s="237">
        <v>3851074</v>
      </c>
      <c r="E7" s="237">
        <v>3846283</v>
      </c>
      <c r="F7" s="238">
        <v>-0.1244068537763781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0</v>
      </c>
      <c r="C9" s="237">
        <v>4229</v>
      </c>
      <c r="D9" s="237">
        <v>44871</v>
      </c>
      <c r="E9" s="237">
        <v>27661</v>
      </c>
      <c r="F9" s="238">
        <v>-38.354393706402803</v>
      </c>
      <c r="G9" s="6"/>
    </row>
    <row r="10" spans="1:14" ht="15.6" customHeight="1">
      <c r="A10" s="236" t="s">
        <v>10</v>
      </c>
      <c r="B10" s="237">
        <v>20635</v>
      </c>
      <c r="C10" s="237">
        <v>33499</v>
      </c>
      <c r="D10" s="237">
        <v>185607</v>
      </c>
      <c r="E10" s="237">
        <v>200747</v>
      </c>
      <c r="F10" s="238">
        <v>8.1570199399807137</v>
      </c>
    </row>
    <row r="11" spans="1:14" ht="15.6" customHeight="1">
      <c r="A11" s="236" t="s">
        <v>9</v>
      </c>
      <c r="B11" s="237">
        <v>1085406</v>
      </c>
      <c r="C11" s="237">
        <v>1171515</v>
      </c>
      <c r="D11" s="237">
        <v>8156286</v>
      </c>
      <c r="E11" s="237">
        <v>7746927</v>
      </c>
      <c r="F11" s="238">
        <v>-5.0189387669829131</v>
      </c>
    </row>
    <row r="12" spans="1:14" ht="15.6" customHeight="1">
      <c r="A12" s="236" t="s">
        <v>6</v>
      </c>
      <c r="B12" s="237">
        <v>7049</v>
      </c>
      <c r="C12" s="237">
        <v>0</v>
      </c>
      <c r="D12" s="237">
        <v>35498</v>
      </c>
      <c r="E12" s="237">
        <v>29638</v>
      </c>
      <c r="F12" s="238">
        <v>-16.50797228012846</v>
      </c>
    </row>
    <row r="13" spans="1:14" ht="15.6" customHeight="1">
      <c r="A13" s="236" t="s">
        <v>175</v>
      </c>
      <c r="B13" s="237">
        <v>37269</v>
      </c>
      <c r="C13" s="237">
        <v>10000</v>
      </c>
      <c r="D13" s="237">
        <v>258397</v>
      </c>
      <c r="E13" s="237">
        <v>157109</v>
      </c>
      <c r="F13" s="238">
        <v>-39.198597506936999</v>
      </c>
    </row>
    <row r="14" spans="1:14" ht="15.6" customHeight="1">
      <c r="A14" s="236" t="s">
        <v>148</v>
      </c>
      <c r="B14" s="237">
        <v>544916</v>
      </c>
      <c r="C14" s="237">
        <v>618345</v>
      </c>
      <c r="D14" s="237">
        <v>4176110</v>
      </c>
      <c r="E14" s="237">
        <v>5065480</v>
      </c>
      <c r="F14" s="238">
        <v>21.296613355491122</v>
      </c>
    </row>
    <row r="15" spans="1:14" ht="15.6" customHeight="1">
      <c r="A15" s="236" t="s">
        <v>145</v>
      </c>
      <c r="B15" s="237">
        <v>1065282</v>
      </c>
      <c r="C15" s="237">
        <v>1351541</v>
      </c>
      <c r="D15" s="237">
        <v>11226934</v>
      </c>
      <c r="E15" s="237">
        <v>9894471</v>
      </c>
      <c r="F15" s="238">
        <v>-11.86844956957972</v>
      </c>
    </row>
    <row r="16" spans="1:14" ht="15.6" customHeight="1">
      <c r="A16" s="236" t="s">
        <v>144</v>
      </c>
      <c r="B16" s="237">
        <v>1381646</v>
      </c>
      <c r="C16" s="237">
        <v>1611546</v>
      </c>
      <c r="D16" s="237">
        <v>12348683</v>
      </c>
      <c r="E16" s="237">
        <v>12599888</v>
      </c>
      <c r="F16" s="238">
        <v>2.0342655164117498</v>
      </c>
      <c r="G16" s="1"/>
    </row>
    <row r="17" spans="1:7" ht="15.6" customHeight="1">
      <c r="A17" s="236" t="s">
        <v>150</v>
      </c>
      <c r="B17" s="237">
        <v>650401</v>
      </c>
      <c r="C17" s="237">
        <v>416462</v>
      </c>
      <c r="D17" s="237">
        <v>4051327</v>
      </c>
      <c r="E17" s="237">
        <v>4172584</v>
      </c>
      <c r="F17" s="238">
        <v>2.9930193242855978</v>
      </c>
      <c r="G17" s="2"/>
    </row>
    <row r="18" spans="1:7" ht="15.6" customHeight="1">
      <c r="A18" s="236" t="s">
        <v>147</v>
      </c>
      <c r="B18" s="237">
        <v>20984</v>
      </c>
      <c r="C18" s="237">
        <v>30077</v>
      </c>
      <c r="D18" s="237">
        <v>196109</v>
      </c>
      <c r="E18" s="237">
        <v>245176</v>
      </c>
      <c r="F18" s="238">
        <v>25.020269340009889</v>
      </c>
    </row>
    <row r="19" spans="1:7" ht="15.6" customHeight="1">
      <c r="A19" s="236" t="s">
        <v>143</v>
      </c>
      <c r="B19" s="237">
        <v>174822</v>
      </c>
      <c r="C19" s="237">
        <v>185876</v>
      </c>
      <c r="D19" s="237">
        <v>1354159</v>
      </c>
      <c r="E19" s="237">
        <v>1443411</v>
      </c>
      <c r="F19" s="238">
        <v>6.5909542380178436</v>
      </c>
    </row>
    <row r="20" spans="1:7" ht="15.6" customHeight="1">
      <c r="A20" s="236" t="s">
        <v>142</v>
      </c>
      <c r="B20" s="237">
        <v>116526</v>
      </c>
      <c r="C20" s="237">
        <v>72407</v>
      </c>
      <c r="D20" s="237">
        <v>916232</v>
      </c>
      <c r="E20" s="237">
        <v>705413</v>
      </c>
      <c r="F20" s="238">
        <v>-23.009346977621391</v>
      </c>
    </row>
    <row r="21" spans="1:7" ht="15.6" customHeight="1">
      <c r="A21" s="236" t="s">
        <v>149</v>
      </c>
      <c r="B21" s="237">
        <v>1243316</v>
      </c>
      <c r="C21" s="237">
        <v>864110</v>
      </c>
      <c r="D21" s="237">
        <v>9059767</v>
      </c>
      <c r="E21" s="237">
        <v>8292193</v>
      </c>
      <c r="F21" s="238">
        <v>-8.472337092112852</v>
      </c>
    </row>
    <row r="22" spans="1:7" ht="15.6" customHeight="1">
      <c r="A22" s="236" t="s">
        <v>146</v>
      </c>
      <c r="B22" s="237">
        <v>63167</v>
      </c>
      <c r="C22" s="237">
        <v>78089</v>
      </c>
      <c r="D22" s="237">
        <v>935994</v>
      </c>
      <c r="E22" s="237">
        <v>708513</v>
      </c>
      <c r="F22" s="238">
        <v>-24.303681433855349</v>
      </c>
    </row>
    <row r="23" spans="1:7" ht="15.6" customHeight="1">
      <c r="A23" s="236" t="s">
        <v>165</v>
      </c>
      <c r="B23" s="237">
        <v>6284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68199</v>
      </c>
      <c r="C26" s="237">
        <v>21605</v>
      </c>
      <c r="D26" s="237">
        <v>650437</v>
      </c>
      <c r="E26" s="237">
        <v>544795</v>
      </c>
      <c r="F26" s="238">
        <v>-16.241695967480329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41528</v>
      </c>
      <c r="C28" s="237">
        <v>36902</v>
      </c>
      <c r="D28" s="237">
        <v>266201</v>
      </c>
      <c r="E28" s="237">
        <v>293637</v>
      </c>
      <c r="F28" s="238">
        <v>10.306497721646419</v>
      </c>
    </row>
    <row r="29" spans="1:7" ht="15.6" customHeight="1">
      <c r="A29" s="236" t="s">
        <v>178</v>
      </c>
      <c r="B29" s="237">
        <v>10958</v>
      </c>
      <c r="C29" s="237">
        <v>26750</v>
      </c>
      <c r="D29" s="237">
        <v>110949</v>
      </c>
      <c r="E29" s="237">
        <v>114240</v>
      </c>
      <c r="F29" s="238">
        <v>2.966227726252598</v>
      </c>
    </row>
    <row r="30" spans="1:7" ht="15.6" customHeight="1">
      <c r="A30" s="236" t="s">
        <v>179</v>
      </c>
      <c r="B30" s="237">
        <v>40645</v>
      </c>
      <c r="C30" s="237">
        <v>40124</v>
      </c>
      <c r="D30" s="237">
        <v>376203</v>
      </c>
      <c r="E30" s="237">
        <v>296668</v>
      </c>
      <c r="F30" s="238">
        <v>-21.14151136487482</v>
      </c>
    </row>
    <row r="31" spans="1:7" ht="15.6" customHeight="1">
      <c r="A31" s="236" t="s">
        <v>180</v>
      </c>
      <c r="B31" s="237">
        <v>1284207</v>
      </c>
      <c r="C31" s="237">
        <v>1123361</v>
      </c>
      <c r="D31" s="237">
        <v>9473669</v>
      </c>
      <c r="E31" s="237">
        <v>8972969</v>
      </c>
      <c r="F31" s="238">
        <v>-5.2851751523089936</v>
      </c>
    </row>
    <row r="32" spans="1:7" ht="15.6" customHeight="1">
      <c r="A32" s="236" t="s">
        <v>181</v>
      </c>
      <c r="B32" s="237">
        <v>227235</v>
      </c>
      <c r="C32" s="237">
        <v>190847</v>
      </c>
      <c r="D32" s="237">
        <v>1568132</v>
      </c>
      <c r="E32" s="237">
        <v>1798316</v>
      </c>
      <c r="F32" s="238">
        <v>14.678866319927151</v>
      </c>
    </row>
    <row r="33" spans="1:6" ht="15.6" customHeight="1">
      <c r="A33" s="236" t="s">
        <v>182</v>
      </c>
      <c r="B33" s="237">
        <v>3000</v>
      </c>
      <c r="C33" s="237">
        <v>5499</v>
      </c>
      <c r="D33" s="237">
        <v>21000</v>
      </c>
      <c r="E33" s="237">
        <v>19531</v>
      </c>
      <c r="F33" s="238">
        <v>-6.9952380952380944</v>
      </c>
    </row>
    <row r="34" spans="1:6" ht="15.6" customHeight="1">
      <c r="A34" s="236" t="s">
        <v>183</v>
      </c>
      <c r="B34" s="237">
        <v>12244</v>
      </c>
      <c r="C34" s="237">
        <v>36453</v>
      </c>
      <c r="D34" s="237">
        <v>185329</v>
      </c>
      <c r="E34" s="237">
        <v>235846</v>
      </c>
      <c r="F34" s="238">
        <v>27.25801142832476</v>
      </c>
    </row>
    <row r="35" spans="1:6" ht="15.6" customHeight="1">
      <c r="A35" s="240" t="s">
        <v>153</v>
      </c>
      <c r="B35" s="241">
        <f>SUM(B7:B34)</f>
        <v>8664252</v>
      </c>
      <c r="C35" s="241">
        <f>SUM(C7:C34)</f>
        <v>8470123</v>
      </c>
      <c r="D35" s="241">
        <f>SUM(D7:D34)</f>
        <v>69505718</v>
      </c>
      <c r="E35" s="241">
        <f>SUM(E7:E34)</f>
        <v>67427605</v>
      </c>
      <c r="F35" s="242">
        <f>E35*100/D35-100</f>
        <v>-2.9898446628520503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102D-21AE-4DE6-82DE-998840BD82F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251265</v>
      </c>
      <c r="C7" s="237">
        <v>190037</v>
      </c>
      <c r="D7" s="237">
        <v>2023590</v>
      </c>
      <c r="E7" s="237">
        <v>1711128</v>
      </c>
      <c r="F7" s="238">
        <v>-15.440973715031211</v>
      </c>
      <c r="G7" s="6"/>
    </row>
    <row r="8" spans="1:14" ht="15.6" customHeight="1">
      <c r="A8" s="236" t="s">
        <v>11</v>
      </c>
      <c r="B8" s="237">
        <v>10855</v>
      </c>
      <c r="C8" s="237">
        <v>29147</v>
      </c>
      <c r="D8" s="237">
        <v>512509</v>
      </c>
      <c r="E8" s="237">
        <v>292295</v>
      </c>
      <c r="F8" s="238">
        <v>-42.967830808824822</v>
      </c>
    </row>
    <row r="9" spans="1:14" ht="15.6" customHeight="1">
      <c r="A9" s="236" t="s">
        <v>8</v>
      </c>
      <c r="B9" s="237">
        <v>7400</v>
      </c>
      <c r="C9" s="237">
        <v>7766</v>
      </c>
      <c r="D9" s="237">
        <v>171443</v>
      </c>
      <c r="E9" s="237">
        <v>164268</v>
      </c>
      <c r="F9" s="238">
        <v>-4.1850644237443362</v>
      </c>
    </row>
    <row r="10" spans="1:14" ht="15.6" customHeight="1">
      <c r="A10" s="236" t="s">
        <v>10</v>
      </c>
      <c r="B10" s="237">
        <v>127281</v>
      </c>
      <c r="C10" s="237">
        <v>95857</v>
      </c>
      <c r="D10" s="237">
        <v>998057</v>
      </c>
      <c r="E10" s="237">
        <v>1004793</v>
      </c>
      <c r="F10" s="238">
        <v>0.6749113527584143</v>
      </c>
    </row>
    <row r="11" spans="1:14" ht="15.6" customHeight="1">
      <c r="A11" s="236" t="s">
        <v>9</v>
      </c>
      <c r="B11" s="237">
        <v>43293</v>
      </c>
      <c r="C11" s="237">
        <v>8554</v>
      </c>
      <c r="D11" s="237">
        <v>109118</v>
      </c>
      <c r="E11" s="237">
        <v>114621</v>
      </c>
      <c r="F11" s="238">
        <v>5.0431642808702426</v>
      </c>
    </row>
    <row r="12" spans="1:14" ht="15.6" customHeight="1">
      <c r="A12" s="236" t="s">
        <v>6</v>
      </c>
      <c r="B12" s="237">
        <v>74964</v>
      </c>
      <c r="C12" s="237">
        <v>115909</v>
      </c>
      <c r="D12" s="237">
        <v>687033</v>
      </c>
      <c r="E12" s="237">
        <v>573349</v>
      </c>
      <c r="F12" s="238">
        <v>-16.5470945354881</v>
      </c>
    </row>
    <row r="13" spans="1:14" ht="15.6" customHeight="1">
      <c r="A13" s="236" t="s">
        <v>175</v>
      </c>
      <c r="B13" s="237">
        <v>4900</v>
      </c>
      <c r="C13" s="237">
        <v>7300</v>
      </c>
      <c r="D13" s="237">
        <v>55956</v>
      </c>
      <c r="E13" s="237">
        <v>52444</v>
      </c>
      <c r="F13" s="238">
        <v>-6.2763599971406174</v>
      </c>
    </row>
    <row r="14" spans="1:14" ht="15.6" customHeight="1">
      <c r="A14" s="236" t="s">
        <v>148</v>
      </c>
      <c r="B14" s="237">
        <v>99008</v>
      </c>
      <c r="C14" s="237">
        <v>262060</v>
      </c>
      <c r="D14" s="237">
        <v>1686274</v>
      </c>
      <c r="E14" s="237">
        <v>1607825</v>
      </c>
      <c r="F14" s="238">
        <v>-4.6522095460168336</v>
      </c>
    </row>
    <row r="15" spans="1:14" ht="15.6" customHeight="1">
      <c r="A15" s="236" t="s">
        <v>145</v>
      </c>
      <c r="B15" s="237">
        <v>173909</v>
      </c>
      <c r="C15" s="237">
        <v>141393</v>
      </c>
      <c r="D15" s="237">
        <v>1424312</v>
      </c>
      <c r="E15" s="237">
        <v>1428368</v>
      </c>
      <c r="F15" s="238">
        <v>0.28476906745150637</v>
      </c>
    </row>
    <row r="16" spans="1:14" ht="15.6" customHeight="1">
      <c r="A16" s="236" t="s">
        <v>144</v>
      </c>
      <c r="B16" s="237">
        <v>438993</v>
      </c>
      <c r="C16" s="237">
        <v>495061</v>
      </c>
      <c r="D16" s="237">
        <v>3691291</v>
      </c>
      <c r="E16" s="237">
        <v>2844506</v>
      </c>
      <c r="F16" s="238">
        <v>-22.94007706246947</v>
      </c>
      <c r="G16" s="1"/>
    </row>
    <row r="17" spans="1:7" ht="15.6" customHeight="1">
      <c r="A17" s="236" t="s">
        <v>150</v>
      </c>
      <c r="B17" s="237">
        <v>430013</v>
      </c>
      <c r="C17" s="237">
        <v>505802</v>
      </c>
      <c r="D17" s="237">
        <v>4222502</v>
      </c>
      <c r="E17" s="237">
        <v>4426212</v>
      </c>
      <c r="F17" s="238">
        <v>4.8243908469433592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202711</v>
      </c>
      <c r="C19" s="237">
        <v>219426</v>
      </c>
      <c r="D19" s="237">
        <v>1548196</v>
      </c>
      <c r="E19" s="237">
        <v>1555863</v>
      </c>
      <c r="F19" s="238">
        <v>0.49522153525781221</v>
      </c>
    </row>
    <row r="20" spans="1:7" ht="15.6" customHeight="1">
      <c r="A20" s="236" t="s">
        <v>142</v>
      </c>
      <c r="B20" s="237">
        <v>771904</v>
      </c>
      <c r="C20" s="237">
        <v>468401</v>
      </c>
      <c r="D20" s="237">
        <v>5198675</v>
      </c>
      <c r="E20" s="237">
        <v>6392346</v>
      </c>
      <c r="F20" s="238">
        <v>22.961062193732062</v>
      </c>
    </row>
    <row r="21" spans="1:7" ht="15.6" customHeight="1">
      <c r="A21" s="236" t="s">
        <v>149</v>
      </c>
      <c r="B21" s="237">
        <v>299258</v>
      </c>
      <c r="C21" s="237">
        <v>221796</v>
      </c>
      <c r="D21" s="237">
        <v>2198617</v>
      </c>
      <c r="E21" s="237">
        <v>1813750</v>
      </c>
      <c r="F21" s="238">
        <v>-17.504958799099612</v>
      </c>
    </row>
    <row r="22" spans="1:7" ht="15.6" customHeight="1">
      <c r="A22" s="236" t="s">
        <v>146</v>
      </c>
      <c r="B22" s="237">
        <v>21709</v>
      </c>
      <c r="C22" s="237">
        <v>15102</v>
      </c>
      <c r="D22" s="237">
        <v>164002</v>
      </c>
      <c r="E22" s="237">
        <v>205346</v>
      </c>
      <c r="F22" s="238">
        <v>25.209448665260179</v>
      </c>
    </row>
    <row r="23" spans="1:7" ht="15.6" customHeight="1">
      <c r="A23" s="236" t="s">
        <v>165</v>
      </c>
      <c r="B23" s="237">
        <v>88149</v>
      </c>
      <c r="C23" s="237">
        <v>74881</v>
      </c>
      <c r="D23" s="237">
        <v>599795</v>
      </c>
      <c r="E23" s="237">
        <v>455715</v>
      </c>
      <c r="F23" s="238">
        <v>-24.02154069307014</v>
      </c>
    </row>
    <row r="24" spans="1:7" ht="15.6" customHeight="1">
      <c r="A24" s="236" t="s">
        <v>141</v>
      </c>
      <c r="B24" s="237">
        <v>156342</v>
      </c>
      <c r="C24" s="237">
        <v>39361</v>
      </c>
      <c r="D24" s="237">
        <v>889487</v>
      </c>
      <c r="E24" s="237">
        <v>659809</v>
      </c>
      <c r="F24" s="238">
        <v>-25.821400425188902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20481</v>
      </c>
      <c r="C26" s="237">
        <v>11006</v>
      </c>
      <c r="D26" s="237">
        <v>116080</v>
      </c>
      <c r="E26" s="237">
        <v>123446</v>
      </c>
      <c r="F26" s="238">
        <v>6.3456237077877384</v>
      </c>
    </row>
    <row r="27" spans="1:7" ht="15.6" customHeight="1">
      <c r="A27" s="236" t="s">
        <v>173</v>
      </c>
      <c r="B27" s="237">
        <v>41813</v>
      </c>
      <c r="C27" s="237">
        <v>82047</v>
      </c>
      <c r="D27" s="237">
        <v>487872</v>
      </c>
      <c r="E27" s="237">
        <v>589740</v>
      </c>
      <c r="F27" s="238">
        <v>20.880066902794169</v>
      </c>
    </row>
    <row r="28" spans="1:7" ht="15.6" customHeight="1">
      <c r="A28" s="236" t="s">
        <v>177</v>
      </c>
      <c r="B28" s="237">
        <v>11057</v>
      </c>
      <c r="C28" s="237">
        <v>9650</v>
      </c>
      <c r="D28" s="237">
        <v>88161</v>
      </c>
      <c r="E28" s="237">
        <v>96259</v>
      </c>
      <c r="F28" s="238">
        <v>9.185467496965785</v>
      </c>
    </row>
    <row r="29" spans="1:7" ht="15.6" customHeight="1">
      <c r="A29" s="236" t="s">
        <v>178</v>
      </c>
      <c r="B29" s="237">
        <v>233545</v>
      </c>
      <c r="C29" s="237">
        <v>156595</v>
      </c>
      <c r="D29" s="237">
        <v>1468128</v>
      </c>
      <c r="E29" s="237">
        <v>1249015</v>
      </c>
      <c r="F29" s="238">
        <v>-14.92465234638942</v>
      </c>
    </row>
    <row r="30" spans="1:7" ht="15.6" customHeight="1">
      <c r="A30" s="236" t="s">
        <v>179</v>
      </c>
      <c r="B30" s="237">
        <v>139059</v>
      </c>
      <c r="C30" s="237">
        <v>121799</v>
      </c>
      <c r="D30" s="237">
        <v>907055</v>
      </c>
      <c r="E30" s="237">
        <v>911073</v>
      </c>
      <c r="F30" s="238">
        <v>0.44297203587433392</v>
      </c>
    </row>
    <row r="31" spans="1:7" ht="15.6" customHeight="1">
      <c r="A31" s="236" t="s">
        <v>180</v>
      </c>
      <c r="B31" s="237">
        <v>608572</v>
      </c>
      <c r="C31" s="237">
        <v>567968</v>
      </c>
      <c r="D31" s="237">
        <v>5315333</v>
      </c>
      <c r="E31" s="237">
        <v>3847799</v>
      </c>
      <c r="F31" s="238">
        <v>-27.609446106198799</v>
      </c>
    </row>
    <row r="32" spans="1:7" ht="15.6" customHeight="1">
      <c r="A32" s="236" t="s">
        <v>181</v>
      </c>
      <c r="B32" s="237">
        <v>76801</v>
      </c>
      <c r="C32" s="237">
        <v>105804</v>
      </c>
      <c r="D32" s="237">
        <v>1338215</v>
      </c>
      <c r="E32" s="237">
        <v>1140472</v>
      </c>
      <c r="F32" s="238">
        <v>-14.77662408506855</v>
      </c>
    </row>
    <row r="33" spans="1:7" ht="15.6" customHeight="1">
      <c r="A33" s="236" t="s">
        <v>182</v>
      </c>
      <c r="B33" s="237">
        <v>4147</v>
      </c>
      <c r="C33" s="237">
        <v>4126</v>
      </c>
      <c r="D33" s="237">
        <v>48536</v>
      </c>
      <c r="E33" s="237">
        <v>48832</v>
      </c>
      <c r="F33" s="238">
        <v>0.60985660128564234</v>
      </c>
    </row>
    <row r="34" spans="1:7" ht="15.6" customHeight="1">
      <c r="A34" s="236" t="s">
        <v>183</v>
      </c>
      <c r="B34" s="237">
        <v>31918</v>
      </c>
      <c r="C34" s="237">
        <v>7165</v>
      </c>
      <c r="D34" s="237">
        <v>159530</v>
      </c>
      <c r="E34" s="237">
        <v>117158</v>
      </c>
      <c r="F34" s="238">
        <v>-26.560521532000251</v>
      </c>
    </row>
    <row r="35" spans="1:7" s="33" customFormat="1" ht="15.6" customHeight="1">
      <c r="A35" s="240" t="s">
        <v>153</v>
      </c>
      <c r="B35" s="241">
        <f>SUM(B7:B34)</f>
        <v>4369347</v>
      </c>
      <c r="C35" s="241">
        <f>SUM(C7:C34)</f>
        <v>3964013</v>
      </c>
      <c r="D35" s="241">
        <f>SUM(D7:D34)</f>
        <v>36109767</v>
      </c>
      <c r="E35" s="241">
        <f>SUM(E7:E34)</f>
        <v>33426524</v>
      </c>
      <c r="F35" s="242">
        <f>E35*100/D35-100</f>
        <v>-7.4307956625696363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0FBA7-E45D-41C5-BBEF-F19D9390ECA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32348</v>
      </c>
      <c r="C7" s="237">
        <v>34297</v>
      </c>
      <c r="D7" s="237">
        <v>262831</v>
      </c>
      <c r="E7" s="237">
        <v>222375</v>
      </c>
      <c r="F7" s="238">
        <v>-15.39240043982635</v>
      </c>
      <c r="G7" s="6"/>
    </row>
    <row r="8" spans="1:14" s="33" customFormat="1" ht="15.6" customHeight="1">
      <c r="A8" s="236" t="s">
        <v>11</v>
      </c>
      <c r="B8" s="237">
        <v>16716</v>
      </c>
      <c r="C8" s="237">
        <v>12938</v>
      </c>
      <c r="D8" s="237">
        <v>85316</v>
      </c>
      <c r="E8" s="237">
        <v>127387</v>
      </c>
      <c r="F8" s="238">
        <v>49.311969618828812</v>
      </c>
      <c r="G8" s="239"/>
    </row>
    <row r="9" spans="1:14" ht="15.6" customHeight="1">
      <c r="A9" s="236" t="s">
        <v>8</v>
      </c>
      <c r="B9" s="237">
        <v>41154</v>
      </c>
      <c r="C9" s="237">
        <v>51542</v>
      </c>
      <c r="D9" s="237">
        <v>383844</v>
      </c>
      <c r="E9" s="237">
        <v>457368</v>
      </c>
      <c r="F9" s="238">
        <v>19.154656579235311</v>
      </c>
      <c r="G9" s="243"/>
    </row>
    <row r="10" spans="1:14" ht="15.6" customHeight="1">
      <c r="A10" s="236" t="s">
        <v>10</v>
      </c>
      <c r="B10" s="237">
        <v>3152</v>
      </c>
      <c r="C10" s="237">
        <v>0</v>
      </c>
      <c r="D10" s="237">
        <v>213666</v>
      </c>
      <c r="E10" s="237">
        <v>65314</v>
      </c>
      <c r="F10" s="238">
        <v>-69.431729896193119</v>
      </c>
      <c r="G10" s="244"/>
    </row>
    <row r="11" spans="1:14" ht="15.6" customHeight="1">
      <c r="A11" s="236" t="s">
        <v>9</v>
      </c>
      <c r="B11" s="237">
        <v>319171</v>
      </c>
      <c r="C11" s="237">
        <v>364281</v>
      </c>
      <c r="D11" s="237">
        <v>3515643</v>
      </c>
      <c r="E11" s="237">
        <v>3768986</v>
      </c>
      <c r="F11" s="238">
        <v>7.2061639933292412</v>
      </c>
    </row>
    <row r="12" spans="1:14" ht="15.6" customHeight="1">
      <c r="A12" s="236" t="s">
        <v>6</v>
      </c>
      <c r="B12" s="237">
        <v>2903</v>
      </c>
      <c r="C12" s="237">
        <v>6353</v>
      </c>
      <c r="D12" s="237">
        <v>30336</v>
      </c>
      <c r="E12" s="237">
        <v>54343</v>
      </c>
      <c r="F12" s="238">
        <v>79.136998945147667</v>
      </c>
    </row>
    <row r="13" spans="1:14" ht="15.6" customHeight="1">
      <c r="A13" s="236" t="s">
        <v>175</v>
      </c>
      <c r="B13" s="237">
        <v>1044</v>
      </c>
      <c r="C13" s="237">
        <v>158</v>
      </c>
      <c r="D13" s="237">
        <v>12819</v>
      </c>
      <c r="E13" s="237">
        <v>8732</v>
      </c>
      <c r="F13" s="238">
        <v>-31.882362118730011</v>
      </c>
    </row>
    <row r="14" spans="1:14" ht="15.6" customHeight="1">
      <c r="A14" s="236" t="s">
        <v>148</v>
      </c>
      <c r="B14" s="237">
        <v>704675</v>
      </c>
      <c r="C14" s="237">
        <v>638472</v>
      </c>
      <c r="D14" s="237">
        <v>5474450</v>
      </c>
      <c r="E14" s="237">
        <v>5622199</v>
      </c>
      <c r="F14" s="238">
        <v>2.698882992812059</v>
      </c>
    </row>
    <row r="15" spans="1:14" ht="15.6" customHeight="1">
      <c r="A15" s="236" t="s">
        <v>145</v>
      </c>
      <c r="B15" s="237">
        <v>324867</v>
      </c>
      <c r="C15" s="237">
        <v>366404</v>
      </c>
      <c r="D15" s="237">
        <v>2602979</v>
      </c>
      <c r="E15" s="237">
        <v>2595228</v>
      </c>
      <c r="F15" s="238">
        <v>-0.29777420409462252</v>
      </c>
    </row>
    <row r="16" spans="1:14" ht="15.6" customHeight="1">
      <c r="A16" s="236" t="s">
        <v>144</v>
      </c>
      <c r="B16" s="237">
        <v>38768</v>
      </c>
      <c r="C16" s="237">
        <v>57743</v>
      </c>
      <c r="D16" s="237">
        <v>318310</v>
      </c>
      <c r="E16" s="237">
        <v>341709</v>
      </c>
      <c r="F16" s="238">
        <v>7.3510100216769843</v>
      </c>
      <c r="G16" s="1"/>
    </row>
    <row r="17" spans="1:7" ht="15.6" customHeight="1">
      <c r="A17" s="236" t="s">
        <v>150</v>
      </c>
      <c r="B17" s="237">
        <v>15154</v>
      </c>
      <c r="C17" s="237">
        <v>9088</v>
      </c>
      <c r="D17" s="237">
        <v>124124</v>
      </c>
      <c r="E17" s="237">
        <v>72823</v>
      </c>
      <c r="F17" s="238">
        <v>-41.33044374979859</v>
      </c>
      <c r="G17" s="2"/>
    </row>
    <row r="18" spans="1:7" ht="15.6" customHeight="1">
      <c r="A18" s="236" t="s">
        <v>147</v>
      </c>
      <c r="B18" s="237">
        <v>110</v>
      </c>
      <c r="C18" s="237">
        <v>127</v>
      </c>
      <c r="D18" s="237">
        <v>1525</v>
      </c>
      <c r="E18" s="237">
        <v>1123</v>
      </c>
      <c r="F18" s="238">
        <v>-26.360655737704921</v>
      </c>
    </row>
    <row r="19" spans="1:7" ht="15.6" customHeight="1">
      <c r="A19" s="236" t="s">
        <v>143</v>
      </c>
      <c r="B19" s="237">
        <v>10369</v>
      </c>
      <c r="C19" s="237">
        <v>13800</v>
      </c>
      <c r="D19" s="237">
        <v>70756</v>
      </c>
      <c r="E19" s="237">
        <v>77395</v>
      </c>
      <c r="F19" s="238">
        <v>9.382949855842611</v>
      </c>
    </row>
    <row r="20" spans="1:7" ht="15.6" customHeight="1">
      <c r="A20" s="236" t="s">
        <v>142</v>
      </c>
      <c r="B20" s="237">
        <v>64533</v>
      </c>
      <c r="C20" s="237">
        <v>79551</v>
      </c>
      <c r="D20" s="237">
        <v>556898</v>
      </c>
      <c r="E20" s="237">
        <v>439915</v>
      </c>
      <c r="F20" s="238">
        <v>-21.006180665041001</v>
      </c>
    </row>
    <row r="21" spans="1:7" ht="15.6" customHeight="1">
      <c r="A21" s="236" t="s">
        <v>149</v>
      </c>
      <c r="B21" s="237">
        <v>42485</v>
      </c>
      <c r="C21" s="237">
        <v>6133</v>
      </c>
      <c r="D21" s="237">
        <v>169146</v>
      </c>
      <c r="E21" s="237">
        <v>71193</v>
      </c>
      <c r="F21" s="238">
        <v>-57.910325990564367</v>
      </c>
    </row>
    <row r="22" spans="1:7" ht="15.6" customHeight="1">
      <c r="A22" s="236" t="s">
        <v>146</v>
      </c>
      <c r="B22" s="237">
        <v>29691</v>
      </c>
      <c r="C22" s="237">
        <v>33570</v>
      </c>
      <c r="D22" s="237">
        <v>267494</v>
      </c>
      <c r="E22" s="237">
        <v>286403</v>
      </c>
      <c r="F22" s="238">
        <v>7.0689436024733254</v>
      </c>
    </row>
    <row r="23" spans="1:7" ht="15.6" customHeight="1">
      <c r="A23" s="236" t="s">
        <v>165</v>
      </c>
      <c r="B23" s="237">
        <v>17593</v>
      </c>
      <c r="C23" s="237">
        <v>32501</v>
      </c>
      <c r="D23" s="237">
        <v>141359</v>
      </c>
      <c r="E23" s="237">
        <v>143708</v>
      </c>
      <c r="F23" s="238">
        <v>1.661726526078994</v>
      </c>
    </row>
    <row r="24" spans="1:7" ht="15.6" customHeight="1">
      <c r="A24" s="236" t="s">
        <v>141</v>
      </c>
      <c r="B24" s="237">
        <v>41958</v>
      </c>
      <c r="C24" s="237">
        <v>33679</v>
      </c>
      <c r="D24" s="237">
        <v>259695</v>
      </c>
      <c r="E24" s="237">
        <v>299096</v>
      </c>
      <c r="F24" s="238">
        <v>15.172028726005511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15785</v>
      </c>
      <c r="C26" s="237">
        <v>9120</v>
      </c>
      <c r="D26" s="237">
        <v>174599</v>
      </c>
      <c r="E26" s="237">
        <v>198859</v>
      </c>
      <c r="F26" s="238">
        <v>13.894695845909769</v>
      </c>
    </row>
    <row r="27" spans="1:7" ht="15.6" customHeight="1">
      <c r="A27" s="236" t="s">
        <v>173</v>
      </c>
      <c r="B27" s="237">
        <v>103247</v>
      </c>
      <c r="C27" s="237">
        <v>91143</v>
      </c>
      <c r="D27" s="237">
        <v>928473</v>
      </c>
      <c r="E27" s="237">
        <v>895239</v>
      </c>
      <c r="F27" s="238">
        <v>-3.579425572956894</v>
      </c>
    </row>
    <row r="28" spans="1:7" ht="15.6" customHeight="1">
      <c r="A28" s="236" t="s">
        <v>177</v>
      </c>
      <c r="B28" s="237">
        <v>55116</v>
      </c>
      <c r="C28" s="237">
        <v>24989</v>
      </c>
      <c r="D28" s="237">
        <v>273284</v>
      </c>
      <c r="E28" s="237">
        <v>347053</v>
      </c>
      <c r="F28" s="238">
        <v>26.99353053965838</v>
      </c>
    </row>
    <row r="29" spans="1:7" ht="15.6" customHeight="1">
      <c r="A29" s="236" t="s">
        <v>178</v>
      </c>
      <c r="B29" s="237">
        <v>63075</v>
      </c>
      <c r="C29" s="237">
        <v>65971</v>
      </c>
      <c r="D29" s="237">
        <v>544144</v>
      </c>
      <c r="E29" s="237">
        <v>580062</v>
      </c>
      <c r="F29" s="238">
        <v>6.6008262518745084</v>
      </c>
    </row>
    <row r="30" spans="1:7" ht="15.6" customHeight="1">
      <c r="A30" s="236" t="s">
        <v>179</v>
      </c>
      <c r="B30" s="237">
        <v>6773</v>
      </c>
      <c r="C30" s="237">
        <v>8735</v>
      </c>
      <c r="D30" s="237">
        <v>126381</v>
      </c>
      <c r="E30" s="237">
        <v>121631</v>
      </c>
      <c r="F30" s="238">
        <v>-3.7584763532493071</v>
      </c>
    </row>
    <row r="31" spans="1:7" ht="15.6" customHeight="1">
      <c r="A31" s="236" t="s">
        <v>180</v>
      </c>
      <c r="B31" s="237">
        <v>79971</v>
      </c>
      <c r="C31" s="237">
        <v>88548</v>
      </c>
      <c r="D31" s="237">
        <v>690524</v>
      </c>
      <c r="E31" s="237">
        <v>768467</v>
      </c>
      <c r="F31" s="238">
        <v>11.28751498861735</v>
      </c>
    </row>
    <row r="32" spans="1:7" ht="15.6" customHeight="1">
      <c r="A32" s="236" t="s">
        <v>181</v>
      </c>
      <c r="B32" s="237">
        <v>944458</v>
      </c>
      <c r="C32" s="237">
        <v>1011875</v>
      </c>
      <c r="D32" s="237">
        <v>7774529</v>
      </c>
      <c r="E32" s="237">
        <v>8299933</v>
      </c>
      <c r="F32" s="238">
        <v>6.7580171094609094</v>
      </c>
    </row>
    <row r="33" spans="1:6" ht="15.6" customHeight="1">
      <c r="A33" s="236" t="s">
        <v>182</v>
      </c>
      <c r="B33" s="237">
        <v>136738</v>
      </c>
      <c r="C33" s="237">
        <v>121148</v>
      </c>
      <c r="D33" s="237">
        <v>1135265</v>
      </c>
      <c r="E33" s="237">
        <v>1149387</v>
      </c>
      <c r="F33" s="238">
        <v>1.24393863987703</v>
      </c>
    </row>
    <row r="34" spans="1:6" ht="15.6" customHeight="1">
      <c r="A34" s="236" t="s">
        <v>183</v>
      </c>
      <c r="B34" s="237">
        <v>13723</v>
      </c>
      <c r="C34" s="237">
        <v>15776</v>
      </c>
      <c r="D34" s="237">
        <v>164482</v>
      </c>
      <c r="E34" s="237">
        <v>181720</v>
      </c>
      <c r="F34" s="238">
        <v>10.480174122396379</v>
      </c>
    </row>
    <row r="35" spans="1:6" ht="15.6" customHeight="1">
      <c r="A35" s="240" t="s">
        <v>153</v>
      </c>
      <c r="B35" s="241">
        <f>SUM(B7:B34)</f>
        <v>3125578</v>
      </c>
      <c r="C35" s="241">
        <f>SUM(C7:C34)</f>
        <v>3177942</v>
      </c>
      <c r="D35" s="241">
        <f>SUM(D7:D34)</f>
        <v>26302888</v>
      </c>
      <c r="E35" s="241">
        <f>SUM(E7:E34)</f>
        <v>27197648</v>
      </c>
      <c r="F35" s="242">
        <f>E35*100/D35-100</f>
        <v>3.4017557311577349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943C-4074-407A-8E15-D70E3EC813C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228429</v>
      </c>
      <c r="C7" s="237">
        <v>296734</v>
      </c>
      <c r="D7" s="237">
        <v>1828365</v>
      </c>
      <c r="E7" s="237">
        <v>1602027</v>
      </c>
      <c r="F7" s="238">
        <v>-12.37925687704589</v>
      </c>
      <c r="G7" s="6"/>
    </row>
    <row r="8" spans="1:14" s="33" customFormat="1" ht="15.6" customHeight="1">
      <c r="A8" s="236" t="s">
        <v>11</v>
      </c>
      <c r="B8" s="237">
        <v>61900</v>
      </c>
      <c r="C8" s="237">
        <v>80212</v>
      </c>
      <c r="D8" s="237">
        <v>623565</v>
      </c>
      <c r="E8" s="237">
        <v>426161</v>
      </c>
      <c r="F8" s="238">
        <v>-31.657325218702141</v>
      </c>
      <c r="G8" s="239"/>
    </row>
    <row r="9" spans="1:14" ht="15.6" customHeight="1">
      <c r="A9" s="236" t="s">
        <v>8</v>
      </c>
      <c r="B9" s="237">
        <v>254128</v>
      </c>
      <c r="C9" s="237">
        <v>229939</v>
      </c>
      <c r="D9" s="237">
        <v>2077362</v>
      </c>
      <c r="E9" s="237">
        <v>2443334</v>
      </c>
      <c r="F9" s="238">
        <v>17.617150982833039</v>
      </c>
      <c r="G9" s="6"/>
    </row>
    <row r="10" spans="1:14" ht="15.6" customHeight="1">
      <c r="A10" s="236" t="s">
        <v>10</v>
      </c>
      <c r="B10" s="237">
        <v>201543</v>
      </c>
      <c r="C10" s="237">
        <v>186225</v>
      </c>
      <c r="D10" s="237">
        <v>1355645</v>
      </c>
      <c r="E10" s="237">
        <v>1542962</v>
      </c>
      <c r="F10" s="238">
        <v>13.817555480970309</v>
      </c>
    </row>
    <row r="11" spans="1:14" ht="15.6" customHeight="1">
      <c r="A11" s="236" t="s">
        <v>9</v>
      </c>
      <c r="B11" s="237">
        <v>722343</v>
      </c>
      <c r="C11" s="237">
        <v>668612</v>
      </c>
      <c r="D11" s="237">
        <v>6022432</v>
      </c>
      <c r="E11" s="237">
        <v>5787790</v>
      </c>
      <c r="F11" s="238">
        <v>-3.8961336549752592</v>
      </c>
    </row>
    <row r="12" spans="1:14" ht="15.6" customHeight="1">
      <c r="A12" s="236" t="s">
        <v>6</v>
      </c>
      <c r="B12" s="237">
        <v>30960</v>
      </c>
      <c r="C12" s="237">
        <v>43541</v>
      </c>
      <c r="D12" s="237">
        <v>447034</v>
      </c>
      <c r="E12" s="237">
        <v>515122</v>
      </c>
      <c r="F12" s="238">
        <v>15.23105625075498</v>
      </c>
    </row>
    <row r="13" spans="1:14" ht="15.6" customHeight="1">
      <c r="A13" s="236" t="s">
        <v>175</v>
      </c>
      <c r="B13" s="237">
        <v>120</v>
      </c>
      <c r="C13" s="237">
        <v>275</v>
      </c>
      <c r="D13" s="237">
        <v>6328</v>
      </c>
      <c r="E13" s="237">
        <v>3334</v>
      </c>
      <c r="F13" s="238">
        <v>-47.313527180783822</v>
      </c>
    </row>
    <row r="14" spans="1:14" ht="15.6" customHeight="1">
      <c r="A14" s="236" t="s">
        <v>148</v>
      </c>
      <c r="B14" s="237">
        <v>961091</v>
      </c>
      <c r="C14" s="237">
        <v>1073775</v>
      </c>
      <c r="D14" s="237">
        <v>7925666</v>
      </c>
      <c r="E14" s="237">
        <v>7890927</v>
      </c>
      <c r="F14" s="238">
        <v>-0.43831016850823801</v>
      </c>
    </row>
    <row r="15" spans="1:14" ht="15.6" customHeight="1">
      <c r="A15" s="236" t="s">
        <v>145</v>
      </c>
      <c r="B15" s="237">
        <v>633839</v>
      </c>
      <c r="C15" s="237">
        <v>581615</v>
      </c>
      <c r="D15" s="237">
        <v>5777108</v>
      </c>
      <c r="E15" s="237">
        <v>5102635</v>
      </c>
      <c r="F15" s="238">
        <v>-11.67492454702248</v>
      </c>
    </row>
    <row r="16" spans="1:14" ht="15.6" customHeight="1">
      <c r="A16" s="236" t="s">
        <v>144</v>
      </c>
      <c r="B16" s="237">
        <v>707473</v>
      </c>
      <c r="C16" s="237">
        <v>642019</v>
      </c>
      <c r="D16" s="237">
        <v>5962979</v>
      </c>
      <c r="E16" s="237">
        <v>4402953</v>
      </c>
      <c r="F16" s="238">
        <v>-26.161856347305601</v>
      </c>
      <c r="G16" s="1"/>
    </row>
    <row r="17" spans="1:7" ht="15.6" customHeight="1">
      <c r="A17" s="236" t="s">
        <v>150</v>
      </c>
      <c r="B17" s="237">
        <v>256216</v>
      </c>
      <c r="C17" s="237">
        <v>249093</v>
      </c>
      <c r="D17" s="237">
        <v>2129308</v>
      </c>
      <c r="E17" s="237">
        <v>1835458</v>
      </c>
      <c r="F17" s="238">
        <v>-13.80025811202513</v>
      </c>
      <c r="G17" s="2"/>
    </row>
    <row r="18" spans="1:7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14338</v>
      </c>
      <c r="F18" s="238"/>
    </row>
    <row r="19" spans="1:7" ht="15.6" customHeight="1">
      <c r="A19" s="236" t="s">
        <v>143</v>
      </c>
      <c r="B19" s="237">
        <v>178767</v>
      </c>
      <c r="C19" s="237">
        <v>103832</v>
      </c>
      <c r="D19" s="237">
        <v>1155736</v>
      </c>
      <c r="E19" s="237">
        <v>1105506</v>
      </c>
      <c r="F19" s="238">
        <v>-4.3461482553109079</v>
      </c>
    </row>
    <row r="20" spans="1:7" ht="15.6" customHeight="1">
      <c r="A20" s="236" t="s">
        <v>142</v>
      </c>
      <c r="B20" s="237">
        <v>212793</v>
      </c>
      <c r="C20" s="237">
        <v>236911</v>
      </c>
      <c r="D20" s="237">
        <v>2091314</v>
      </c>
      <c r="E20" s="237">
        <v>2253354</v>
      </c>
      <c r="F20" s="238">
        <v>7.7482386671728847</v>
      </c>
    </row>
    <row r="21" spans="1:7" ht="15.6" customHeight="1">
      <c r="A21" s="236" t="s">
        <v>149</v>
      </c>
      <c r="B21" s="237">
        <v>572515</v>
      </c>
      <c r="C21" s="237">
        <v>424672</v>
      </c>
      <c r="D21" s="237">
        <v>4367254</v>
      </c>
      <c r="E21" s="237">
        <v>3702888</v>
      </c>
      <c r="F21" s="238">
        <v>-15.21244241805033</v>
      </c>
    </row>
    <row r="22" spans="1:7" ht="15.6" customHeight="1">
      <c r="A22" s="236" t="s">
        <v>146</v>
      </c>
      <c r="B22" s="237">
        <v>37558</v>
      </c>
      <c r="C22" s="237">
        <v>20757</v>
      </c>
      <c r="D22" s="237">
        <v>244561</v>
      </c>
      <c r="E22" s="237">
        <v>540720</v>
      </c>
      <c r="F22" s="238">
        <v>121.0982127158459</v>
      </c>
    </row>
    <row r="23" spans="1:7" ht="15.6" customHeight="1">
      <c r="A23" s="236" t="s">
        <v>165</v>
      </c>
      <c r="B23" s="237">
        <v>33114</v>
      </c>
      <c r="C23" s="237">
        <v>53768</v>
      </c>
      <c r="D23" s="237">
        <v>346932</v>
      </c>
      <c r="E23" s="237">
        <v>359022</v>
      </c>
      <c r="F23" s="238">
        <v>3.4848327626163069</v>
      </c>
    </row>
    <row r="24" spans="1:7" ht="15.6" customHeight="1">
      <c r="A24" s="236" t="s">
        <v>141</v>
      </c>
      <c r="B24" s="237">
        <v>47188</v>
      </c>
      <c r="C24" s="237">
        <v>46687</v>
      </c>
      <c r="D24" s="237">
        <v>437401</v>
      </c>
      <c r="E24" s="237">
        <v>406455</v>
      </c>
      <c r="F24" s="238">
        <v>-7.0749723937531011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25891</v>
      </c>
      <c r="C26" s="237">
        <v>26459</v>
      </c>
      <c r="D26" s="237">
        <v>424175</v>
      </c>
      <c r="E26" s="237">
        <v>443381</v>
      </c>
      <c r="F26" s="238">
        <v>4.5278481758708011</v>
      </c>
    </row>
    <row r="27" spans="1:7" ht="15.6" customHeight="1">
      <c r="A27" s="236" t="s">
        <v>173</v>
      </c>
      <c r="B27" s="237">
        <v>54014</v>
      </c>
      <c r="C27" s="237">
        <v>45352</v>
      </c>
      <c r="D27" s="237">
        <v>698947</v>
      </c>
      <c r="E27" s="237">
        <v>688649</v>
      </c>
      <c r="F27" s="238">
        <v>-1.4733592103549991</v>
      </c>
    </row>
    <row r="28" spans="1:7" ht="15.6" customHeight="1">
      <c r="A28" s="236" t="s">
        <v>177</v>
      </c>
      <c r="B28" s="237">
        <v>15621</v>
      </c>
      <c r="C28" s="237">
        <v>20790</v>
      </c>
      <c r="D28" s="237">
        <v>187097</v>
      </c>
      <c r="E28" s="237">
        <v>207863</v>
      </c>
      <c r="F28" s="238">
        <v>11.099055570105349</v>
      </c>
    </row>
    <row r="29" spans="1:7" ht="15.6" customHeight="1">
      <c r="A29" s="236" t="s">
        <v>178</v>
      </c>
      <c r="B29" s="237">
        <v>172700</v>
      </c>
      <c r="C29" s="237">
        <v>188186</v>
      </c>
      <c r="D29" s="237">
        <v>1659357</v>
      </c>
      <c r="E29" s="237">
        <v>1859667</v>
      </c>
      <c r="F29" s="238">
        <v>12.07154337493378</v>
      </c>
    </row>
    <row r="30" spans="1:7" ht="15.6" customHeight="1">
      <c r="A30" s="236" t="s">
        <v>179</v>
      </c>
      <c r="B30" s="237">
        <v>60544</v>
      </c>
      <c r="C30" s="237">
        <v>48096</v>
      </c>
      <c r="D30" s="237">
        <v>416032</v>
      </c>
      <c r="E30" s="237">
        <v>442638</v>
      </c>
      <c r="F30" s="238">
        <v>6.3951811399123102</v>
      </c>
    </row>
    <row r="31" spans="1:7" ht="15.6" customHeight="1">
      <c r="A31" s="236" t="s">
        <v>180</v>
      </c>
      <c r="B31" s="237">
        <v>335840</v>
      </c>
      <c r="C31" s="237">
        <v>280669</v>
      </c>
      <c r="D31" s="237">
        <v>2752811</v>
      </c>
      <c r="E31" s="237">
        <v>2298803</v>
      </c>
      <c r="F31" s="238">
        <v>-16.492523460564499</v>
      </c>
    </row>
    <row r="32" spans="1:7" ht="15.6" customHeight="1">
      <c r="A32" s="236" t="s">
        <v>181</v>
      </c>
      <c r="B32" s="237">
        <v>1156540</v>
      </c>
      <c r="C32" s="237">
        <v>1191375</v>
      </c>
      <c r="D32" s="237">
        <v>9862551</v>
      </c>
      <c r="E32" s="237">
        <v>9998946</v>
      </c>
      <c r="F32" s="238">
        <v>1.3829586280466371</v>
      </c>
    </row>
    <row r="33" spans="1:6" ht="15.6" customHeight="1">
      <c r="A33" s="236" t="s">
        <v>182</v>
      </c>
      <c r="B33" s="237">
        <v>126033</v>
      </c>
      <c r="C33" s="237">
        <v>122181</v>
      </c>
      <c r="D33" s="237">
        <v>1286575</v>
      </c>
      <c r="E33" s="237">
        <v>1287760</v>
      </c>
      <c r="F33" s="238">
        <v>9.2105007481109169E-2</v>
      </c>
    </row>
    <row r="34" spans="1:6" ht="15.6" customHeight="1">
      <c r="A34" s="236" t="s">
        <v>183</v>
      </c>
      <c r="B34" s="237">
        <v>26507</v>
      </c>
      <c r="C34" s="237">
        <v>40399</v>
      </c>
      <c r="D34" s="237">
        <v>240282</v>
      </c>
      <c r="E34" s="237">
        <v>233086</v>
      </c>
      <c r="F34" s="238">
        <v>-2.9948144263823329</v>
      </c>
    </row>
    <row r="35" spans="1:6" ht="15.6" customHeight="1">
      <c r="A35" s="240" t="s">
        <v>153</v>
      </c>
      <c r="B35" s="241">
        <f>SUM(B7:B34)</f>
        <v>7113667</v>
      </c>
      <c r="C35" s="241">
        <f>SUM(C7:C34)</f>
        <v>6905079</v>
      </c>
      <c r="D35" s="241">
        <f>SUM(D7:D34)</f>
        <v>60326817</v>
      </c>
      <c r="E35" s="241">
        <f>SUM(E7:E34)</f>
        <v>57395875</v>
      </c>
      <c r="F35" s="242">
        <f>E35*100/D35-100</f>
        <v>-4.8584396554520737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726A-E832-475F-AF04-DFC7C97135C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149985</v>
      </c>
      <c r="C7" s="237">
        <v>187492</v>
      </c>
      <c r="D7" s="237">
        <v>1281045</v>
      </c>
      <c r="E7" s="237">
        <v>1105843</v>
      </c>
      <c r="F7" s="238">
        <v>-13.676490677532801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1</v>
      </c>
      <c r="D8" s="237">
        <v>3428</v>
      </c>
      <c r="E8" s="237">
        <v>7</v>
      </c>
      <c r="F8" s="238">
        <v>-99.795799299883313</v>
      </c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15824</v>
      </c>
      <c r="C10" s="237">
        <v>18630</v>
      </c>
      <c r="D10" s="237">
        <v>144706</v>
      </c>
      <c r="E10" s="237">
        <v>126178</v>
      </c>
      <c r="F10" s="238">
        <v>-12.80389202935608</v>
      </c>
    </row>
    <row r="11" spans="1:14" ht="15.6" customHeight="1">
      <c r="A11" s="236" t="s">
        <v>9</v>
      </c>
      <c r="B11" s="237">
        <v>367608</v>
      </c>
      <c r="C11" s="237">
        <v>278009</v>
      </c>
      <c r="D11" s="237">
        <v>2723973</v>
      </c>
      <c r="E11" s="237">
        <v>2087024</v>
      </c>
      <c r="F11" s="238">
        <v>-23.383087864674138</v>
      </c>
    </row>
    <row r="12" spans="1:14" ht="15.6" customHeight="1">
      <c r="A12" s="236" t="s">
        <v>6</v>
      </c>
      <c r="B12" s="237">
        <v>4844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10783</v>
      </c>
      <c r="C14" s="237">
        <v>104517</v>
      </c>
      <c r="D14" s="237">
        <v>303068</v>
      </c>
      <c r="E14" s="237">
        <v>354408</v>
      </c>
      <c r="F14" s="238">
        <v>16.940092652474039</v>
      </c>
    </row>
    <row r="15" spans="1:14" ht="15.6" customHeight="1">
      <c r="A15" s="236" t="s">
        <v>145</v>
      </c>
      <c r="B15" s="237">
        <v>222742</v>
      </c>
      <c r="C15" s="237">
        <v>200175</v>
      </c>
      <c r="D15" s="237">
        <v>2384247</v>
      </c>
      <c r="E15" s="237">
        <v>1611716</v>
      </c>
      <c r="F15" s="238">
        <v>-32.401466794338013</v>
      </c>
    </row>
    <row r="16" spans="1:14" ht="15.6" customHeight="1">
      <c r="A16" s="236" t="s">
        <v>144</v>
      </c>
      <c r="B16" s="237">
        <v>438488</v>
      </c>
      <c r="C16" s="237">
        <v>450609</v>
      </c>
      <c r="D16" s="237">
        <v>3577310</v>
      </c>
      <c r="E16" s="237">
        <v>2857162</v>
      </c>
      <c r="F16" s="238">
        <v>-20.130992281910149</v>
      </c>
      <c r="G16" s="1"/>
    </row>
    <row r="17" spans="1:10" ht="15.6" customHeight="1">
      <c r="A17" s="236" t="s">
        <v>150</v>
      </c>
      <c r="B17" s="237">
        <v>59244</v>
      </c>
      <c r="C17" s="237">
        <v>94785</v>
      </c>
      <c r="D17" s="237">
        <v>891425</v>
      </c>
      <c r="E17" s="237">
        <v>699687</v>
      </c>
      <c r="F17" s="238">
        <v>-21.50915668732647</v>
      </c>
      <c r="G17" s="2"/>
    </row>
    <row r="18" spans="1:10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12604</v>
      </c>
      <c r="F18" s="238"/>
    </row>
    <row r="19" spans="1:10" ht="15.6" customHeight="1">
      <c r="A19" s="236" t="s">
        <v>143</v>
      </c>
      <c r="B19" s="237">
        <v>25823</v>
      </c>
      <c r="C19" s="237">
        <v>8324</v>
      </c>
      <c r="D19" s="237">
        <v>146359</v>
      </c>
      <c r="E19" s="237">
        <v>105856</v>
      </c>
      <c r="F19" s="238">
        <v>-27.673733764237259</v>
      </c>
    </row>
    <row r="20" spans="1:10" ht="15.6" customHeight="1">
      <c r="A20" s="236" t="s">
        <v>142</v>
      </c>
      <c r="B20" s="237">
        <v>13728</v>
      </c>
      <c r="C20" s="237">
        <v>12443</v>
      </c>
      <c r="D20" s="237">
        <v>92690</v>
      </c>
      <c r="E20" s="237">
        <v>43694</v>
      </c>
      <c r="F20" s="238">
        <v>-52.86007120509224</v>
      </c>
      <c r="J20" s="247"/>
    </row>
    <row r="21" spans="1:10" ht="15.6" customHeight="1">
      <c r="A21" s="236" t="s">
        <v>149</v>
      </c>
      <c r="B21" s="237">
        <v>339264</v>
      </c>
      <c r="C21" s="237">
        <v>333766</v>
      </c>
      <c r="D21" s="237">
        <v>3080240</v>
      </c>
      <c r="E21" s="237">
        <v>2327455</v>
      </c>
      <c r="F21" s="238">
        <v>-24.43916707789003</v>
      </c>
    </row>
    <row r="22" spans="1:10" ht="15.6" customHeight="1">
      <c r="A22" s="236" t="s">
        <v>146</v>
      </c>
      <c r="B22" s="237">
        <v>18777</v>
      </c>
      <c r="C22" s="237">
        <v>8625</v>
      </c>
      <c r="D22" s="237">
        <v>91672</v>
      </c>
      <c r="E22" s="237">
        <v>107008</v>
      </c>
      <c r="F22" s="238">
        <v>16.729208482415569</v>
      </c>
    </row>
    <row r="23" spans="1:10" ht="15.6" customHeight="1">
      <c r="A23" s="236" t="s">
        <v>165</v>
      </c>
      <c r="B23" s="237">
        <v>5109</v>
      </c>
      <c r="C23" s="237">
        <v>0</v>
      </c>
      <c r="D23" s="237">
        <v>24768</v>
      </c>
      <c r="E23" s="237">
        <v>25463</v>
      </c>
      <c r="F23" s="238">
        <v>2.806040051679588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2549</v>
      </c>
      <c r="D26" s="237">
        <v>3457</v>
      </c>
      <c r="E26" s="237">
        <v>11146</v>
      </c>
      <c r="F26" s="238">
        <v>222.41828174717961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5238</v>
      </c>
      <c r="C28" s="237">
        <v>11539</v>
      </c>
      <c r="D28" s="237">
        <v>123807</v>
      </c>
      <c r="E28" s="237">
        <v>103032</v>
      </c>
      <c r="F28" s="238">
        <v>-16.78014974920643</v>
      </c>
    </row>
    <row r="29" spans="1:10" ht="15.6" customHeight="1">
      <c r="A29" s="236" t="s">
        <v>178</v>
      </c>
      <c r="B29" s="237">
        <v>0</v>
      </c>
      <c r="C29" s="237">
        <v>3883</v>
      </c>
      <c r="D29" s="237">
        <v>4852</v>
      </c>
      <c r="E29" s="237">
        <v>10895</v>
      </c>
      <c r="F29" s="238">
        <v>124.54657873042041</v>
      </c>
    </row>
    <row r="30" spans="1:10" ht="15.6" customHeight="1">
      <c r="A30" s="236" t="s">
        <v>179</v>
      </c>
      <c r="B30" s="237">
        <v>0</v>
      </c>
      <c r="C30" s="237">
        <v>5522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276188</v>
      </c>
      <c r="C31" s="237">
        <v>227519</v>
      </c>
      <c r="D31" s="237">
        <v>2135735</v>
      </c>
      <c r="E31" s="237">
        <v>1803653</v>
      </c>
      <c r="F31" s="238">
        <v>-15.54883915841619</v>
      </c>
    </row>
    <row r="32" spans="1:10" ht="15.6" customHeight="1">
      <c r="A32" s="236" t="s">
        <v>181</v>
      </c>
      <c r="B32" s="237">
        <v>9915</v>
      </c>
      <c r="C32" s="237">
        <v>20768</v>
      </c>
      <c r="D32" s="237">
        <v>237542</v>
      </c>
      <c r="E32" s="237">
        <v>149104</v>
      </c>
      <c r="F32" s="238">
        <v>-37.23046871711108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1963562</v>
      </c>
      <c r="C35" s="241">
        <f>SUM(C7:C34)</f>
        <v>1972057</v>
      </c>
      <c r="D35" s="241">
        <f>SUM(D7:D34)</f>
        <v>17315266</v>
      </c>
      <c r="E35" s="241">
        <f>SUM(E7:E34)</f>
        <v>13585709</v>
      </c>
      <c r="F35" s="242">
        <f>E35*100/D35-100</f>
        <v>-21.539126225378226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BDED0-77F7-43D7-A8F5-8D84BBA313F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56326</v>
      </c>
      <c r="C7" s="237">
        <v>92803</v>
      </c>
      <c r="D7" s="237">
        <v>451241</v>
      </c>
      <c r="E7" s="237">
        <v>425031</v>
      </c>
      <c r="F7" s="238">
        <v>-5.8084260960329459</v>
      </c>
      <c r="G7" s="6"/>
    </row>
    <row r="8" spans="1:14" s="33" customFormat="1" ht="15.6" customHeight="1">
      <c r="A8" s="236" t="s">
        <v>11</v>
      </c>
      <c r="B8" s="237">
        <v>51647</v>
      </c>
      <c r="C8" s="237">
        <v>63135</v>
      </c>
      <c r="D8" s="237">
        <v>567245</v>
      </c>
      <c r="E8" s="237">
        <v>344054</v>
      </c>
      <c r="F8" s="238">
        <v>-39.346490493525728</v>
      </c>
      <c r="G8" s="239"/>
    </row>
    <row r="9" spans="1:14" ht="15.6" customHeight="1">
      <c r="A9" s="236" t="s">
        <v>8</v>
      </c>
      <c r="B9" s="237">
        <v>219190</v>
      </c>
      <c r="C9" s="237">
        <v>201159</v>
      </c>
      <c r="D9" s="237">
        <v>1753320</v>
      </c>
      <c r="E9" s="237">
        <v>2105875</v>
      </c>
      <c r="F9" s="238">
        <v>20.107852531197949</v>
      </c>
      <c r="G9" s="6"/>
    </row>
    <row r="10" spans="1:14" ht="15.6" customHeight="1">
      <c r="A10" s="236" t="s">
        <v>10</v>
      </c>
      <c r="B10" s="237">
        <v>114918</v>
      </c>
      <c r="C10" s="237">
        <v>84106</v>
      </c>
      <c r="D10" s="237">
        <v>667943</v>
      </c>
      <c r="E10" s="237">
        <v>624962</v>
      </c>
      <c r="F10" s="238">
        <v>-6.4348305169752544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10050</v>
      </c>
      <c r="C12" s="237">
        <v>27325</v>
      </c>
      <c r="D12" s="237">
        <v>260004</v>
      </c>
      <c r="E12" s="237">
        <v>311617</v>
      </c>
      <c r="F12" s="238">
        <v>19.850848448485412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89</v>
      </c>
      <c r="F13" s="238">
        <v>286.95652173913038</v>
      </c>
    </row>
    <row r="14" spans="1:14" ht="15.6" customHeight="1">
      <c r="A14" s="236" t="s">
        <v>148</v>
      </c>
      <c r="B14" s="237">
        <v>165415</v>
      </c>
      <c r="C14" s="237">
        <v>180054</v>
      </c>
      <c r="D14" s="237">
        <v>1257133</v>
      </c>
      <c r="E14" s="237">
        <v>965505</v>
      </c>
      <c r="F14" s="238">
        <v>-23.19786371052227</v>
      </c>
    </row>
    <row r="15" spans="1:14" ht="15.6" customHeight="1">
      <c r="A15" s="236" t="s">
        <v>145</v>
      </c>
      <c r="B15" s="237">
        <v>148752</v>
      </c>
      <c r="C15" s="237">
        <v>179828</v>
      </c>
      <c r="D15" s="237">
        <v>1257082</v>
      </c>
      <c r="E15" s="237">
        <v>1440433</v>
      </c>
      <c r="F15" s="238">
        <v>14.585444704482279</v>
      </c>
    </row>
    <row r="16" spans="1:14" ht="15.6" customHeight="1">
      <c r="A16" s="236" t="s">
        <v>144</v>
      </c>
      <c r="B16" s="237">
        <v>244536</v>
      </c>
      <c r="C16" s="237">
        <v>174819</v>
      </c>
      <c r="D16" s="237">
        <v>2139534</v>
      </c>
      <c r="E16" s="237">
        <v>1335587</v>
      </c>
      <c r="F16" s="238">
        <v>-37.575799216090978</v>
      </c>
      <c r="G16" s="1"/>
    </row>
    <row r="17" spans="1:7" ht="15.6" customHeight="1">
      <c r="A17" s="236" t="s">
        <v>150</v>
      </c>
      <c r="B17" s="237">
        <v>120893</v>
      </c>
      <c r="C17" s="237">
        <v>79218</v>
      </c>
      <c r="D17" s="237">
        <v>736604</v>
      </c>
      <c r="E17" s="237">
        <v>589913</v>
      </c>
      <c r="F17" s="238">
        <v>-19.914499513985799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121956</v>
      </c>
      <c r="C19" s="237">
        <v>56805</v>
      </c>
      <c r="D19" s="237">
        <v>681506</v>
      </c>
      <c r="E19" s="237">
        <v>588169</v>
      </c>
      <c r="F19" s="238">
        <v>-13.695697470014929</v>
      </c>
    </row>
    <row r="20" spans="1:7" ht="15.6" customHeight="1">
      <c r="A20" s="236" t="s">
        <v>142</v>
      </c>
      <c r="B20" s="237">
        <v>126305</v>
      </c>
      <c r="C20" s="237">
        <v>165472</v>
      </c>
      <c r="D20" s="237">
        <v>1366744</v>
      </c>
      <c r="E20" s="237">
        <v>1638762</v>
      </c>
      <c r="F20" s="238">
        <v>19.902629899966641</v>
      </c>
    </row>
    <row r="21" spans="1:7" ht="15.6" customHeight="1">
      <c r="A21" s="236" t="s">
        <v>149</v>
      </c>
      <c r="B21" s="237">
        <v>209838</v>
      </c>
      <c r="C21" s="237">
        <v>66578</v>
      </c>
      <c r="D21" s="237">
        <v>1116506</v>
      </c>
      <c r="E21" s="237">
        <v>1217989</v>
      </c>
      <c r="F21" s="238">
        <v>9.0893376300709576</v>
      </c>
    </row>
    <row r="22" spans="1:7" ht="15.6" customHeight="1">
      <c r="A22" s="236" t="s">
        <v>146</v>
      </c>
      <c r="B22" s="237">
        <v>1</v>
      </c>
      <c r="C22" s="237">
        <v>7</v>
      </c>
      <c r="D22" s="237">
        <v>9293</v>
      </c>
      <c r="E22" s="237">
        <v>5100</v>
      </c>
      <c r="F22" s="238">
        <v>-45.119982782739697</v>
      </c>
    </row>
    <row r="23" spans="1:7" ht="15.6" customHeight="1">
      <c r="A23" s="236" t="s">
        <v>165</v>
      </c>
      <c r="B23" s="237">
        <v>17879</v>
      </c>
      <c r="C23" s="237">
        <v>31587</v>
      </c>
      <c r="D23" s="237">
        <v>222713</v>
      </c>
      <c r="E23" s="237">
        <v>223758</v>
      </c>
      <c r="F23" s="238">
        <v>0.469213741452009</v>
      </c>
    </row>
    <row r="24" spans="1:7" ht="15.6" customHeight="1">
      <c r="A24" s="236" t="s">
        <v>141</v>
      </c>
      <c r="B24" s="237">
        <v>976</v>
      </c>
      <c r="C24" s="237">
        <v>0</v>
      </c>
      <c r="D24" s="237">
        <v>11121</v>
      </c>
      <c r="E24" s="237">
        <v>5036</v>
      </c>
      <c r="F24" s="238">
        <v>-54.7163024907832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21679</v>
      </c>
      <c r="C26" s="237">
        <v>22190</v>
      </c>
      <c r="D26" s="237">
        <v>377057</v>
      </c>
      <c r="E26" s="237">
        <v>378107</v>
      </c>
      <c r="F26" s="238">
        <v>0.27847248559235988</v>
      </c>
    </row>
    <row r="27" spans="1:7" ht="15.6" customHeight="1">
      <c r="A27" s="236" t="s">
        <v>173</v>
      </c>
      <c r="B27" s="237">
        <v>0</v>
      </c>
      <c r="C27" s="237">
        <v>6510</v>
      </c>
      <c r="D27" s="237">
        <v>39700</v>
      </c>
      <c r="E27" s="237">
        <v>89084</v>
      </c>
      <c r="F27" s="238">
        <v>124.39294710327459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2371</v>
      </c>
      <c r="F28" s="238">
        <v>18138.461538461539</v>
      </c>
    </row>
    <row r="29" spans="1:7" ht="15.6" customHeight="1">
      <c r="A29" s="236" t="s">
        <v>178</v>
      </c>
      <c r="B29" s="237">
        <v>59645</v>
      </c>
      <c r="C29" s="237">
        <v>71924</v>
      </c>
      <c r="D29" s="237">
        <v>603610</v>
      </c>
      <c r="E29" s="237">
        <v>771398</v>
      </c>
      <c r="F29" s="238">
        <v>27.797418863173231</v>
      </c>
    </row>
    <row r="30" spans="1:7" ht="15.6" customHeight="1">
      <c r="A30" s="236" t="s">
        <v>179</v>
      </c>
      <c r="B30" s="237">
        <v>53223</v>
      </c>
      <c r="C30" s="237">
        <v>39638</v>
      </c>
      <c r="D30" s="237">
        <v>278704</v>
      </c>
      <c r="E30" s="237">
        <v>284149</v>
      </c>
      <c r="F30" s="238">
        <v>1.9536856306332171</v>
      </c>
    </row>
    <row r="31" spans="1:7" ht="15.6" customHeight="1">
      <c r="A31" s="236" t="s">
        <v>180</v>
      </c>
      <c r="B31" s="237">
        <v>44057</v>
      </c>
      <c r="C31" s="237">
        <v>35847</v>
      </c>
      <c r="D31" s="237">
        <v>278468</v>
      </c>
      <c r="E31" s="237">
        <v>86750</v>
      </c>
      <c r="F31" s="238">
        <v>-68.847407960699258</v>
      </c>
    </row>
    <row r="32" spans="1:7" ht="15.6" customHeight="1">
      <c r="A32" s="236" t="s">
        <v>181</v>
      </c>
      <c r="B32" s="237">
        <v>119611</v>
      </c>
      <c r="C32" s="237">
        <v>66674</v>
      </c>
      <c r="D32" s="237">
        <v>463406</v>
      </c>
      <c r="E32" s="237">
        <v>465926</v>
      </c>
      <c r="F32" s="238">
        <v>0.54379960552948603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7447</v>
      </c>
      <c r="C34" s="237">
        <v>18549</v>
      </c>
      <c r="D34" s="237">
        <v>70394</v>
      </c>
      <c r="E34" s="237">
        <v>52497</v>
      </c>
      <c r="F34" s="238">
        <v>-25.424041821746169</v>
      </c>
    </row>
    <row r="35" spans="1:6" ht="15.6" customHeight="1">
      <c r="A35" s="240" t="s">
        <v>153</v>
      </c>
      <c r="B35" s="241">
        <f>SUM(B7:B34)</f>
        <v>1914344</v>
      </c>
      <c r="C35" s="241">
        <f>SUM(C7:C34)</f>
        <v>1664259</v>
      </c>
      <c r="D35" s="241">
        <f>SUM(D7:D34)</f>
        <v>14609364</v>
      </c>
      <c r="E35" s="241">
        <f>SUM(E7:E34)</f>
        <v>13957398</v>
      </c>
      <c r="F35" s="242">
        <f>E35*100/D35-100</f>
        <v>-4.462658333381242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A7033-3CE5-4059-8AF2-26D81DB46249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7790-B86B-4848-B23E-5CACB3747FD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22118</v>
      </c>
      <c r="C7" s="237">
        <v>16439</v>
      </c>
      <c r="D7" s="237">
        <v>96079</v>
      </c>
      <c r="E7" s="237">
        <v>71153</v>
      </c>
      <c r="F7" s="238">
        <v>-25.943234213511801</v>
      </c>
      <c r="G7" s="6"/>
    </row>
    <row r="8" spans="1:14" s="33" customFormat="1" ht="15.6" customHeight="1">
      <c r="A8" s="236" t="s">
        <v>11</v>
      </c>
      <c r="B8" s="237">
        <v>10251</v>
      </c>
      <c r="C8" s="237">
        <v>17076</v>
      </c>
      <c r="D8" s="237">
        <v>52892</v>
      </c>
      <c r="E8" s="237">
        <v>82100</v>
      </c>
      <c r="F8" s="238">
        <v>55.22196173334342</v>
      </c>
    </row>
    <row r="9" spans="1:14" ht="15.6" customHeight="1">
      <c r="A9" s="236" t="s">
        <v>8</v>
      </c>
      <c r="B9" s="237">
        <v>34938</v>
      </c>
      <c r="C9" s="237">
        <v>28780</v>
      </c>
      <c r="D9" s="237">
        <v>267222</v>
      </c>
      <c r="E9" s="237">
        <v>303220</v>
      </c>
      <c r="F9" s="238">
        <v>13.47119623384302</v>
      </c>
      <c r="G9" s="6"/>
    </row>
    <row r="10" spans="1:14" ht="15.6" customHeight="1">
      <c r="A10" s="236" t="s">
        <v>10</v>
      </c>
      <c r="B10" s="237">
        <v>70801</v>
      </c>
      <c r="C10" s="237">
        <v>83489</v>
      </c>
      <c r="D10" s="237">
        <v>542996</v>
      </c>
      <c r="E10" s="237">
        <v>791822</v>
      </c>
      <c r="F10" s="238">
        <v>45.824646958725282</v>
      </c>
    </row>
    <row r="11" spans="1:14" ht="15.6" customHeight="1">
      <c r="A11" s="236" t="s">
        <v>9</v>
      </c>
      <c r="B11" s="237">
        <v>354735</v>
      </c>
      <c r="C11" s="237">
        <v>390603</v>
      </c>
      <c r="D11" s="237">
        <v>3298459</v>
      </c>
      <c r="E11" s="237">
        <v>3695626</v>
      </c>
      <c r="F11" s="238">
        <v>12.040986412139731</v>
      </c>
    </row>
    <row r="12" spans="1:14" ht="15.6" customHeight="1">
      <c r="A12" s="236" t="s">
        <v>6</v>
      </c>
      <c r="B12" s="237">
        <v>16066</v>
      </c>
      <c r="C12" s="237">
        <v>16216</v>
      </c>
      <c r="D12" s="237">
        <v>178908</v>
      </c>
      <c r="E12" s="237">
        <v>199496</v>
      </c>
      <c r="F12" s="238">
        <v>11.50759049343797</v>
      </c>
    </row>
    <row r="13" spans="1:14" ht="15.6" customHeight="1">
      <c r="A13" s="236" t="s">
        <v>175</v>
      </c>
      <c r="B13" s="237">
        <v>120</v>
      </c>
      <c r="C13" s="237">
        <v>248</v>
      </c>
      <c r="D13" s="237">
        <v>6305</v>
      </c>
      <c r="E13" s="237">
        <v>3245</v>
      </c>
      <c r="F13" s="238">
        <v>-48.53291038858049</v>
      </c>
    </row>
    <row r="14" spans="1:14" ht="15.6" customHeight="1">
      <c r="A14" s="236" t="s">
        <v>148</v>
      </c>
      <c r="B14" s="237">
        <v>784893</v>
      </c>
      <c r="C14" s="237">
        <v>789204</v>
      </c>
      <c r="D14" s="237">
        <v>6365465</v>
      </c>
      <c r="E14" s="237">
        <v>6571014</v>
      </c>
      <c r="F14" s="238">
        <v>3.2291278013467921</v>
      </c>
    </row>
    <row r="15" spans="1:14" ht="15.6" customHeight="1">
      <c r="A15" s="236" t="s">
        <v>145</v>
      </c>
      <c r="B15" s="237">
        <v>262345</v>
      </c>
      <c r="C15" s="237">
        <v>201612</v>
      </c>
      <c r="D15" s="237">
        <v>2135779</v>
      </c>
      <c r="E15" s="237">
        <v>2050486</v>
      </c>
      <c r="F15" s="238">
        <v>-3.9935311659118331</v>
      </c>
    </row>
    <row r="16" spans="1:14" ht="15.6" customHeight="1">
      <c r="A16" s="236" t="s">
        <v>144</v>
      </c>
      <c r="B16" s="237">
        <v>24449</v>
      </c>
      <c r="C16" s="237">
        <v>16591</v>
      </c>
      <c r="D16" s="237">
        <v>246135</v>
      </c>
      <c r="E16" s="237">
        <v>210204</v>
      </c>
      <c r="F16" s="238">
        <v>-14.59808641599122</v>
      </c>
      <c r="G16" s="1"/>
    </row>
    <row r="17" spans="1:8" ht="15.6" customHeight="1">
      <c r="A17" s="236" t="s">
        <v>150</v>
      </c>
      <c r="B17" s="237">
        <v>76079</v>
      </c>
      <c r="C17" s="237">
        <v>75090</v>
      </c>
      <c r="D17" s="237">
        <v>501279</v>
      </c>
      <c r="E17" s="237">
        <v>545858</v>
      </c>
      <c r="F17" s="238">
        <v>8.8930515740735245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30988</v>
      </c>
      <c r="C19" s="237">
        <v>38703</v>
      </c>
      <c r="D19" s="237">
        <v>327871</v>
      </c>
      <c r="E19" s="237">
        <v>411481</v>
      </c>
      <c r="F19" s="238">
        <v>25.500882969216551</v>
      </c>
      <c r="H19" s="248"/>
    </row>
    <row r="20" spans="1:8" ht="15.6" customHeight="1">
      <c r="A20" s="236" t="s">
        <v>142</v>
      </c>
      <c r="B20" s="237">
        <v>72760</v>
      </c>
      <c r="C20" s="237">
        <v>58996</v>
      </c>
      <c r="D20" s="237">
        <v>631880</v>
      </c>
      <c r="E20" s="237">
        <v>570898</v>
      </c>
      <c r="F20" s="238">
        <v>-9.6508830790656503</v>
      </c>
    </row>
    <row r="21" spans="1:8" ht="15.6" customHeight="1">
      <c r="A21" s="236" t="s">
        <v>149</v>
      </c>
      <c r="B21" s="237">
        <v>23413</v>
      </c>
      <c r="C21" s="237">
        <v>24328</v>
      </c>
      <c r="D21" s="237">
        <v>170508</v>
      </c>
      <c r="E21" s="237">
        <v>157444</v>
      </c>
      <c r="F21" s="238">
        <v>-7.6618105895324504</v>
      </c>
    </row>
    <row r="22" spans="1:8" ht="15.6" customHeight="1">
      <c r="A22" s="236" t="s">
        <v>146</v>
      </c>
      <c r="B22" s="237">
        <v>18780</v>
      </c>
      <c r="C22" s="237">
        <v>12125</v>
      </c>
      <c r="D22" s="237">
        <v>143596</v>
      </c>
      <c r="E22" s="237">
        <v>428612</v>
      </c>
      <c r="F22" s="238">
        <v>198.48463745508229</v>
      </c>
    </row>
    <row r="23" spans="1:8" ht="15.6" customHeight="1">
      <c r="A23" s="236" t="s">
        <v>165</v>
      </c>
      <c r="B23" s="237">
        <v>10126</v>
      </c>
      <c r="C23" s="237">
        <v>22181</v>
      </c>
      <c r="D23" s="237">
        <v>99451</v>
      </c>
      <c r="E23" s="237">
        <v>109801</v>
      </c>
      <c r="F23" s="238">
        <v>10.407135172094801</v>
      </c>
    </row>
    <row r="24" spans="1:8" ht="15.6" customHeight="1">
      <c r="A24" s="236" t="s">
        <v>141</v>
      </c>
      <c r="B24" s="237">
        <v>46212</v>
      </c>
      <c r="C24" s="237">
        <v>46687</v>
      </c>
      <c r="D24" s="237">
        <v>426280</v>
      </c>
      <c r="E24" s="237">
        <v>401419</v>
      </c>
      <c r="F24" s="238">
        <v>-5.8320821994932848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4212</v>
      </c>
      <c r="C26" s="237">
        <v>1720</v>
      </c>
      <c r="D26" s="237">
        <v>43661</v>
      </c>
      <c r="E26" s="237">
        <v>54128</v>
      </c>
      <c r="F26" s="238">
        <v>23.973340051762449</v>
      </c>
    </row>
    <row r="27" spans="1:8" ht="15.6" customHeight="1">
      <c r="A27" s="236" t="s">
        <v>173</v>
      </c>
      <c r="B27" s="237">
        <v>54014</v>
      </c>
      <c r="C27" s="237">
        <v>38842</v>
      </c>
      <c r="D27" s="237">
        <v>659247</v>
      </c>
      <c r="E27" s="237">
        <v>599565</v>
      </c>
      <c r="F27" s="238">
        <v>-9.0530559866028995</v>
      </c>
    </row>
    <row r="28" spans="1:8" ht="15.6" customHeight="1">
      <c r="A28" s="236" t="s">
        <v>177</v>
      </c>
      <c r="B28" s="237">
        <v>10383</v>
      </c>
      <c r="C28" s="237">
        <v>9251</v>
      </c>
      <c r="D28" s="237">
        <v>63277</v>
      </c>
      <c r="E28" s="237">
        <v>102460</v>
      </c>
      <c r="F28" s="238">
        <v>61.922973592300508</v>
      </c>
    </row>
    <row r="29" spans="1:8" ht="15.6" customHeight="1">
      <c r="A29" s="236" t="s">
        <v>178</v>
      </c>
      <c r="B29" s="237">
        <v>113055</v>
      </c>
      <c r="C29" s="237">
        <v>112379</v>
      </c>
      <c r="D29" s="237">
        <v>1050895</v>
      </c>
      <c r="E29" s="237">
        <v>1077374</v>
      </c>
      <c r="F29" s="238">
        <v>2.519661812074474</v>
      </c>
    </row>
    <row r="30" spans="1:8" ht="15.6" customHeight="1">
      <c r="A30" s="236" t="s">
        <v>179</v>
      </c>
      <c r="B30" s="237">
        <v>7321</v>
      </c>
      <c r="C30" s="237">
        <v>2936</v>
      </c>
      <c r="D30" s="237">
        <v>137328</v>
      </c>
      <c r="E30" s="237">
        <v>152967</v>
      </c>
      <c r="F30" s="238">
        <v>11.38806361412094</v>
      </c>
    </row>
    <row r="31" spans="1:8" ht="15.6" customHeight="1">
      <c r="A31" s="236" t="s">
        <v>180</v>
      </c>
      <c r="B31" s="237">
        <v>15595</v>
      </c>
      <c r="C31" s="237">
        <v>17303</v>
      </c>
      <c r="D31" s="237">
        <v>338608</v>
      </c>
      <c r="E31" s="237">
        <v>408400</v>
      </c>
      <c r="F31" s="238">
        <v>20.61144450219723</v>
      </c>
    </row>
    <row r="32" spans="1:8" ht="15.6" customHeight="1">
      <c r="A32" s="236" t="s">
        <v>181</v>
      </c>
      <c r="B32" s="237">
        <v>1027014</v>
      </c>
      <c r="C32" s="237">
        <v>1103933</v>
      </c>
      <c r="D32" s="237">
        <v>9161603</v>
      </c>
      <c r="E32" s="237">
        <v>9383916</v>
      </c>
      <c r="F32" s="238">
        <v>2.4265731662897849</v>
      </c>
    </row>
    <row r="33" spans="1:6" ht="15.6" customHeight="1">
      <c r="A33" s="236" t="s">
        <v>182</v>
      </c>
      <c r="B33" s="237">
        <v>126033</v>
      </c>
      <c r="C33" s="237">
        <v>122181</v>
      </c>
      <c r="D33" s="237">
        <v>1286575</v>
      </c>
      <c r="E33" s="237">
        <v>1287756</v>
      </c>
      <c r="F33" s="238">
        <v>9.1794104502270102E-2</v>
      </c>
    </row>
    <row r="34" spans="1:6" ht="15.6" customHeight="1">
      <c r="A34" s="236" t="s">
        <v>183</v>
      </c>
      <c r="B34" s="237">
        <v>19060</v>
      </c>
      <c r="C34" s="237">
        <v>21850</v>
      </c>
      <c r="D34" s="237">
        <v>169888</v>
      </c>
      <c r="E34" s="237">
        <v>180589</v>
      </c>
      <c r="F34" s="238">
        <v>6.2988557167074788</v>
      </c>
    </row>
    <row r="35" spans="1:6" ht="15.6" customHeight="1">
      <c r="A35" s="240" t="s">
        <v>153</v>
      </c>
      <c r="B35" s="241">
        <f>SUM(B7:B34)</f>
        <v>3235761</v>
      </c>
      <c r="C35" s="241">
        <f>SUM(C7:C34)</f>
        <v>3268763</v>
      </c>
      <c r="D35" s="241">
        <f>SUM(D7:D34)</f>
        <v>28402187</v>
      </c>
      <c r="E35" s="241">
        <f>SUM(E7:E34)</f>
        <v>29852768</v>
      </c>
      <c r="F35" s="242">
        <f>E35*100/D35-100</f>
        <v>5.1072862804543888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A93AA-C61A-41FA-AEFF-516BEDDEA79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6611-E352-4A8D-A039-25E646D254D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680E8-B418-40B3-A2F7-1DE051634C0A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180B5-6458-4DF6-B189-0AA7103855C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A3E3-5C30-486E-B537-054D0F5D780C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58BC1-DED1-4D3B-98D5-3DA1DB43D02B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44078513</v>
      </c>
      <c r="D8" s="184">
        <v>39843041</v>
      </c>
      <c r="E8" s="185">
        <v>-4235472</v>
      </c>
      <c r="F8" s="186">
        <v>-9.6089266895187677</v>
      </c>
      <c r="G8" s="187">
        <v>0</v>
      </c>
      <c r="H8" s="184">
        <v>0</v>
      </c>
      <c r="I8" s="185">
        <v>0</v>
      </c>
      <c r="J8" s="186" t="s">
        <v>151</v>
      </c>
      <c r="K8" s="187">
        <v>1844</v>
      </c>
      <c r="L8" s="184">
        <v>4935</v>
      </c>
      <c r="M8" s="185">
        <v>3091</v>
      </c>
      <c r="N8" s="186">
        <v>167.6247288503254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10764863</v>
      </c>
      <c r="D9" s="184">
        <v>7715945</v>
      </c>
      <c r="E9" s="185">
        <v>-3048918</v>
      </c>
      <c r="F9" s="186">
        <v>-28.322868577147698</v>
      </c>
      <c r="G9" s="187">
        <v>0</v>
      </c>
      <c r="H9" s="184">
        <v>0</v>
      </c>
      <c r="I9" s="185">
        <v>0</v>
      </c>
      <c r="J9" s="186" t="s">
        <v>151</v>
      </c>
      <c r="K9" s="187">
        <v>306012</v>
      </c>
      <c r="L9" s="184">
        <v>312147</v>
      </c>
      <c r="M9" s="185">
        <v>6135</v>
      </c>
      <c r="N9" s="186">
        <v>2.004823340261169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15923276</v>
      </c>
      <c r="D10" s="184">
        <v>16533730</v>
      </c>
      <c r="E10" s="185">
        <v>610454</v>
      </c>
      <c r="F10" s="186">
        <v>3.833721151351015</v>
      </c>
      <c r="G10" s="187">
        <v>0</v>
      </c>
      <c r="H10" s="184">
        <v>0</v>
      </c>
      <c r="I10" s="185">
        <v>0</v>
      </c>
      <c r="J10" s="186" t="s">
        <v>151</v>
      </c>
      <c r="K10" s="187">
        <v>21430</v>
      </c>
      <c r="L10" s="184">
        <v>26306</v>
      </c>
      <c r="M10" s="185">
        <v>4876</v>
      </c>
      <c r="N10" s="186">
        <v>22.753149790013989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12339881</v>
      </c>
      <c r="D11" s="184">
        <v>14146073</v>
      </c>
      <c r="E11" s="185">
        <v>1806192</v>
      </c>
      <c r="F11" s="186">
        <v>14.637029319812729</v>
      </c>
      <c r="G11" s="187">
        <v>0</v>
      </c>
      <c r="H11" s="184">
        <v>0</v>
      </c>
      <c r="I11" s="185">
        <v>0</v>
      </c>
      <c r="J11" s="186" t="s">
        <v>151</v>
      </c>
      <c r="K11" s="187">
        <v>11375</v>
      </c>
      <c r="L11" s="184">
        <v>11966</v>
      </c>
      <c r="M11" s="185">
        <v>591</v>
      </c>
      <c r="N11" s="186">
        <v>5.1956043956043914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5061003</v>
      </c>
      <c r="D12" s="184">
        <v>4074592</v>
      </c>
      <c r="E12" s="185">
        <v>-986411</v>
      </c>
      <c r="F12" s="186">
        <v>-19.490425119289601</v>
      </c>
      <c r="G12" s="187">
        <v>0</v>
      </c>
      <c r="H12" s="184">
        <v>0</v>
      </c>
      <c r="I12" s="185">
        <v>0</v>
      </c>
      <c r="J12" s="186" t="s">
        <v>151</v>
      </c>
      <c r="K12" s="187">
        <v>257285</v>
      </c>
      <c r="L12" s="184">
        <v>248927</v>
      </c>
      <c r="M12" s="185">
        <v>-8358</v>
      </c>
      <c r="N12" s="186">
        <v>-3.248537613930083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1897472</v>
      </c>
      <c r="D13" s="184">
        <v>1663907</v>
      </c>
      <c r="E13" s="185">
        <v>-233565</v>
      </c>
      <c r="F13" s="186">
        <v>-12.309272547895301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111862</v>
      </c>
      <c r="L13" s="184">
        <v>82426</v>
      </c>
      <c r="M13" s="185">
        <v>-29436</v>
      </c>
      <c r="N13" s="186">
        <v>-26.31456616187803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6551522</v>
      </c>
      <c r="H14" s="184">
        <v>5729759</v>
      </c>
      <c r="I14" s="185">
        <v>-821763</v>
      </c>
      <c r="J14" s="186">
        <v>-12.5430854082456</v>
      </c>
      <c r="K14" s="187">
        <v>226184</v>
      </c>
      <c r="L14" s="184">
        <v>226111</v>
      </c>
      <c r="M14" s="185">
        <v>-73</v>
      </c>
      <c r="N14" s="186">
        <v>-3.2274608283515249E-2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10049509</v>
      </c>
      <c r="D15" s="184">
        <v>11379797</v>
      </c>
      <c r="E15" s="185">
        <v>1330288</v>
      </c>
      <c r="F15" s="186">
        <v>13.237343237366121</v>
      </c>
      <c r="G15" s="187">
        <v>0</v>
      </c>
      <c r="H15" s="184">
        <v>0</v>
      </c>
      <c r="I15" s="185">
        <v>0</v>
      </c>
      <c r="J15" s="186" t="s">
        <v>151</v>
      </c>
      <c r="K15" s="187">
        <v>591</v>
      </c>
      <c r="L15" s="184">
        <v>1093</v>
      </c>
      <c r="M15" s="185">
        <v>502</v>
      </c>
      <c r="N15" s="186">
        <v>84.94077834179356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2792660</v>
      </c>
      <c r="D16" s="184">
        <v>2431507</v>
      </c>
      <c r="E16" s="185">
        <v>-361153</v>
      </c>
      <c r="F16" s="186">
        <v>-12.932222325668009</v>
      </c>
      <c r="G16" s="187">
        <v>0</v>
      </c>
      <c r="H16" s="184">
        <v>988</v>
      </c>
      <c r="I16" s="185">
        <v>988</v>
      </c>
      <c r="J16" s="186" t="s">
        <v>151</v>
      </c>
      <c r="K16" s="187">
        <v>635844</v>
      </c>
      <c r="L16" s="184">
        <v>720449</v>
      </c>
      <c r="M16" s="185">
        <v>84605</v>
      </c>
      <c r="N16" s="186">
        <v>13.305936676291671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3679446</v>
      </c>
      <c r="H17" s="184">
        <v>4992535</v>
      </c>
      <c r="I17" s="185">
        <v>1313089</v>
      </c>
      <c r="J17" s="186">
        <v>35.687138770347502</v>
      </c>
      <c r="K17" s="187">
        <v>17087</v>
      </c>
      <c r="L17" s="184">
        <v>48020</v>
      </c>
      <c r="M17" s="185">
        <v>30933</v>
      </c>
      <c r="N17" s="186">
        <v>181.03236378533381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3680131</v>
      </c>
      <c r="H18" s="184">
        <v>3673179</v>
      </c>
      <c r="I18" s="185">
        <v>-6952</v>
      </c>
      <c r="J18" s="186">
        <v>-0.18890631882398171</v>
      </c>
      <c r="K18" s="187">
        <v>1479700</v>
      </c>
      <c r="L18" s="184">
        <v>1404008</v>
      </c>
      <c r="M18" s="185">
        <v>-75692</v>
      </c>
      <c r="N18" s="186">
        <v>-5.1153612218692928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1014867</v>
      </c>
      <c r="H19" s="184">
        <v>1305306</v>
      </c>
      <c r="I19" s="185">
        <v>290439</v>
      </c>
      <c r="J19" s="186">
        <v>28.618429804102419</v>
      </c>
      <c r="K19" s="187">
        <v>1341122</v>
      </c>
      <c r="L19" s="184">
        <v>809654</v>
      </c>
      <c r="M19" s="185">
        <v>-531468</v>
      </c>
      <c r="N19" s="186">
        <v>-39.628609477735807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247871</v>
      </c>
      <c r="H20" s="184">
        <v>266658</v>
      </c>
      <c r="I20" s="185">
        <v>18787</v>
      </c>
      <c r="J20" s="186">
        <v>7.5793457080497566</v>
      </c>
      <c r="K20" s="187">
        <v>10790947</v>
      </c>
      <c r="L20" s="184">
        <v>10198006</v>
      </c>
      <c r="M20" s="185">
        <v>-592941</v>
      </c>
      <c r="N20" s="186">
        <v>-5.494800410010356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2744045</v>
      </c>
      <c r="L21" s="184">
        <v>2470455</v>
      </c>
      <c r="M21" s="185">
        <v>-273590</v>
      </c>
      <c r="N21" s="186">
        <v>-9.970317542168587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515496</v>
      </c>
      <c r="H22" s="184">
        <v>413864</v>
      </c>
      <c r="I22" s="185">
        <v>-101632</v>
      </c>
      <c r="J22" s="186">
        <v>-19.71538091469186</v>
      </c>
      <c r="K22" s="187">
        <v>232580</v>
      </c>
      <c r="L22" s="184">
        <v>216684</v>
      </c>
      <c r="M22" s="185">
        <v>-15896</v>
      </c>
      <c r="N22" s="186">
        <v>-6.8346375440708584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39162</v>
      </c>
      <c r="D23" s="184">
        <v>50224</v>
      </c>
      <c r="E23" s="185">
        <v>11062</v>
      </c>
      <c r="F23" s="186">
        <v>28.246769827894379</v>
      </c>
      <c r="G23" s="187">
        <v>9712690</v>
      </c>
      <c r="H23" s="184">
        <v>10524976</v>
      </c>
      <c r="I23" s="185">
        <v>812286</v>
      </c>
      <c r="J23" s="186">
        <v>8.3631414160237796</v>
      </c>
      <c r="K23" s="187">
        <v>2290710</v>
      </c>
      <c r="L23" s="184">
        <v>2050673</v>
      </c>
      <c r="M23" s="185">
        <v>-240037</v>
      </c>
      <c r="N23" s="186">
        <v>-10.4787162058925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567561</v>
      </c>
      <c r="H24" s="184">
        <v>230559</v>
      </c>
      <c r="I24" s="185">
        <v>-337002</v>
      </c>
      <c r="J24" s="186">
        <v>-59.377229936517843</v>
      </c>
      <c r="K24" s="187">
        <v>4746</v>
      </c>
      <c r="L24" s="184">
        <v>18491</v>
      </c>
      <c r="M24" s="185">
        <v>13745</v>
      </c>
      <c r="N24" s="186">
        <v>289.61230509903078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568626</v>
      </c>
      <c r="H25" s="184">
        <v>433957</v>
      </c>
      <c r="I25" s="185">
        <v>-134669</v>
      </c>
      <c r="J25" s="186">
        <v>-23.683229398585372</v>
      </c>
      <c r="K25" s="187">
        <v>173936</v>
      </c>
      <c r="L25" s="184">
        <v>170724</v>
      </c>
      <c r="M25" s="185">
        <v>-3212</v>
      </c>
      <c r="N25" s="186">
        <v>-1.846656241376138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237309</v>
      </c>
      <c r="D26" s="184">
        <v>214944</v>
      </c>
      <c r="E26" s="185">
        <v>-22365</v>
      </c>
      <c r="F26" s="186">
        <v>-9.4244213240964285</v>
      </c>
      <c r="G26" s="187">
        <v>2124928</v>
      </c>
      <c r="H26" s="184">
        <v>2063829</v>
      </c>
      <c r="I26" s="185">
        <v>-61099</v>
      </c>
      <c r="J26" s="186">
        <v>-2.875344482260104</v>
      </c>
      <c r="K26" s="187">
        <v>1542391</v>
      </c>
      <c r="L26" s="184">
        <v>1740687</v>
      </c>
      <c r="M26" s="185">
        <v>198296</v>
      </c>
      <c r="N26" s="186">
        <v>12.85640281874052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13676276</v>
      </c>
      <c r="D27" s="184">
        <v>15590875</v>
      </c>
      <c r="E27" s="185">
        <v>1914599</v>
      </c>
      <c r="F27" s="186">
        <v>13.99941767773625</v>
      </c>
      <c r="G27" s="187">
        <v>1680118</v>
      </c>
      <c r="H27" s="184">
        <v>1695895</v>
      </c>
      <c r="I27" s="185">
        <v>15777</v>
      </c>
      <c r="J27" s="186">
        <v>0.93904118639285628</v>
      </c>
      <c r="K27" s="187">
        <v>16890261</v>
      </c>
      <c r="L27" s="184">
        <v>17516975</v>
      </c>
      <c r="M27" s="185">
        <v>626714</v>
      </c>
      <c r="N27" s="186">
        <v>3.710505124817189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1580874</v>
      </c>
      <c r="D28" s="184">
        <v>1460695</v>
      </c>
      <c r="E28" s="185">
        <v>-120179</v>
      </c>
      <c r="F28" s="186">
        <v>-7.6020606322831554</v>
      </c>
      <c r="G28" s="187">
        <v>72917</v>
      </c>
      <c r="H28" s="184">
        <v>80735</v>
      </c>
      <c r="I28" s="185">
        <v>7818</v>
      </c>
      <c r="J28" s="186">
        <v>10.72177955757917</v>
      </c>
      <c r="K28" s="187">
        <v>78939</v>
      </c>
      <c r="L28" s="184">
        <v>73451</v>
      </c>
      <c r="M28" s="185">
        <v>-5488</v>
      </c>
      <c r="N28" s="186">
        <v>-6.9522036002482954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4980057</v>
      </c>
      <c r="H29" s="184">
        <v>5256260</v>
      </c>
      <c r="I29" s="185">
        <v>276203</v>
      </c>
      <c r="J29" s="186">
        <v>5.5461814995290268</v>
      </c>
      <c r="K29" s="187">
        <v>762025</v>
      </c>
      <c r="L29" s="184">
        <v>850609</v>
      </c>
      <c r="M29" s="185">
        <v>88584</v>
      </c>
      <c r="N29" s="186">
        <v>11.624815458810399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1502636</v>
      </c>
      <c r="H30" s="184">
        <v>770456</v>
      </c>
      <c r="I30" s="185">
        <v>-732180</v>
      </c>
      <c r="J30" s="186">
        <v>-48.726371523110053</v>
      </c>
      <c r="K30" s="187">
        <v>13190033</v>
      </c>
      <c r="L30" s="184">
        <v>12608271</v>
      </c>
      <c r="M30" s="185">
        <v>-581762</v>
      </c>
      <c r="N30" s="186">
        <v>-4.4106182296890353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13086937</v>
      </c>
      <c r="H31" s="184">
        <v>9194152</v>
      </c>
      <c r="I31" s="185">
        <v>-3892785</v>
      </c>
      <c r="J31" s="186">
        <v>-29.745577593901459</v>
      </c>
      <c r="K31" s="187">
        <v>1816462</v>
      </c>
      <c r="L31" s="184">
        <v>1632575</v>
      </c>
      <c r="M31" s="185">
        <v>-183887</v>
      </c>
      <c r="N31" s="186">
        <v>-10.12336068687371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2422271</v>
      </c>
      <c r="H32" s="184">
        <v>2170563</v>
      </c>
      <c r="I32" s="185">
        <v>-251708</v>
      </c>
      <c r="J32" s="186">
        <v>-10.391405420780741</v>
      </c>
      <c r="K32" s="187">
        <v>370926</v>
      </c>
      <c r="L32" s="184">
        <v>174422</v>
      </c>
      <c r="M32" s="185">
        <v>-196504</v>
      </c>
      <c r="N32" s="186">
        <v>-52.9766044979322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186981</v>
      </c>
      <c r="H33" s="184">
        <v>22997</v>
      </c>
      <c r="I33" s="185">
        <v>-163984</v>
      </c>
      <c r="J33" s="186">
        <v>-87.700889395179189</v>
      </c>
      <c r="K33" s="187">
        <v>7574104</v>
      </c>
      <c r="L33" s="184">
        <v>6928436</v>
      </c>
      <c r="M33" s="185">
        <v>-645668</v>
      </c>
      <c r="N33" s="186">
        <v>-8.5246782985815912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86407</v>
      </c>
      <c r="D34" s="184">
        <v>72221</v>
      </c>
      <c r="E34" s="185">
        <v>-14186</v>
      </c>
      <c r="F34" s="186">
        <v>-16.417651347691741</v>
      </c>
      <c r="G34" s="187">
        <v>0</v>
      </c>
      <c r="H34" s="184">
        <v>0</v>
      </c>
      <c r="I34" s="185">
        <v>0</v>
      </c>
      <c r="J34" s="186" t="s">
        <v>151</v>
      </c>
      <c r="K34" s="187">
        <v>6065107</v>
      </c>
      <c r="L34" s="184">
        <v>6284530</v>
      </c>
      <c r="M34" s="185">
        <v>219423</v>
      </c>
      <c r="N34" s="186">
        <v>3.617792728141481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2265385</v>
      </c>
      <c r="L35" s="184">
        <v>2443989</v>
      </c>
      <c r="M35" s="185">
        <v>178604</v>
      </c>
      <c r="N35" s="186">
        <v>7.8840461996526017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2703934</v>
      </c>
      <c r="L36" s="184">
        <v>2525261</v>
      </c>
      <c r="M36" s="185">
        <v>-178673</v>
      </c>
      <c r="N36" s="186">
        <v>-6.6078905772108394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3327118</v>
      </c>
      <c r="D37" s="184">
        <v>2883583</v>
      </c>
      <c r="E37" s="185">
        <v>-443535</v>
      </c>
      <c r="F37" s="186">
        <v>-13.330906808835749</v>
      </c>
      <c r="G37" s="187">
        <v>0</v>
      </c>
      <c r="H37" s="184">
        <v>0</v>
      </c>
      <c r="I37" s="185">
        <v>0</v>
      </c>
      <c r="J37" s="186" t="s">
        <v>151</v>
      </c>
      <c r="K37" s="187">
        <v>1714393</v>
      </c>
      <c r="L37" s="184">
        <v>1863427</v>
      </c>
      <c r="M37" s="185">
        <v>149034</v>
      </c>
      <c r="N37" s="186">
        <v>8.6931059564522286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111945</v>
      </c>
      <c r="E38" s="185">
        <v>527</v>
      </c>
      <c r="F38" s="186">
        <v>0.47299359169971922</v>
      </c>
      <c r="G38" s="187">
        <v>119356</v>
      </c>
      <c r="H38" s="184">
        <v>132578</v>
      </c>
      <c r="I38" s="185">
        <v>13222</v>
      </c>
      <c r="J38" s="186">
        <v>11.07778410804652</v>
      </c>
      <c r="K38" s="187">
        <v>15167563</v>
      </c>
      <c r="L38" s="184">
        <v>14688995</v>
      </c>
      <c r="M38" s="185">
        <v>-478568</v>
      </c>
      <c r="N38" s="186">
        <v>-3.155206937330675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2711497</v>
      </c>
      <c r="L39" s="184">
        <v>2795165</v>
      </c>
      <c r="M39" s="185">
        <v>83668</v>
      </c>
      <c r="N39" s="186">
        <v>3.085675551180771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3172218</v>
      </c>
      <c r="H40" s="184">
        <v>3241166</v>
      </c>
      <c r="I40" s="185">
        <v>68948</v>
      </c>
      <c r="J40" s="186">
        <v>2.1734950120073648</v>
      </c>
      <c r="K40" s="187">
        <v>2563770</v>
      </c>
      <c r="L40" s="184">
        <v>3210973</v>
      </c>
      <c r="M40" s="185">
        <v>647203</v>
      </c>
      <c r="N40" s="186">
        <v>25.244191171594959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336807</v>
      </c>
      <c r="H41" s="184">
        <v>365584</v>
      </c>
      <c r="I41" s="185">
        <v>28777</v>
      </c>
      <c r="J41" s="186">
        <v>8.5440623264955917</v>
      </c>
      <c r="K41" s="187">
        <v>3527503</v>
      </c>
      <c r="L41" s="184">
        <v>3551333</v>
      </c>
      <c r="M41" s="185">
        <v>23830</v>
      </c>
      <c r="N41" s="186">
        <v>0.67554868131934143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7882528</v>
      </c>
      <c r="L42" s="184">
        <v>7209600</v>
      </c>
      <c r="M42" s="185">
        <v>-672928</v>
      </c>
      <c r="N42" s="186">
        <v>-8.5369566717682517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9473510</v>
      </c>
      <c r="L43" s="184">
        <v>9176302</v>
      </c>
      <c r="M43" s="185">
        <v>-297208</v>
      </c>
      <c r="N43" s="186">
        <v>-3.137253246156916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109</v>
      </c>
      <c r="D44" s="184">
        <v>1913</v>
      </c>
      <c r="E44" s="185">
        <v>1804</v>
      </c>
      <c r="F44" s="186">
        <v>1655.045871559633</v>
      </c>
      <c r="G44" s="187">
        <v>118620</v>
      </c>
      <c r="H44" s="184">
        <v>79129</v>
      </c>
      <c r="I44" s="185">
        <v>-39491</v>
      </c>
      <c r="J44" s="186">
        <v>-33.292024953633458</v>
      </c>
      <c r="K44" s="187">
        <v>18966888</v>
      </c>
      <c r="L44" s="184">
        <v>20352982</v>
      </c>
      <c r="M44" s="185">
        <v>1386094</v>
      </c>
      <c r="N44" s="186">
        <v>7.3079674430512824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6849176</v>
      </c>
      <c r="L45" s="184">
        <v>6891022</v>
      </c>
      <c r="M45" s="185">
        <v>41846</v>
      </c>
      <c r="N45" s="186">
        <v>0.61096400501315873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20309555</v>
      </c>
      <c r="L46" s="184">
        <v>20821690</v>
      </c>
      <c r="M46" s="185">
        <v>512135</v>
      </c>
      <c r="N46" s="186">
        <v>2.521645599817433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25306911</v>
      </c>
      <c r="L47" s="184">
        <v>25662922</v>
      </c>
      <c r="M47" s="185">
        <v>356011</v>
      </c>
      <c r="N47" s="186">
        <v>1.4067738255372151</v>
      </c>
      <c r="O47" s="152"/>
    </row>
    <row r="48" spans="1:15" ht="19.5" customHeight="1">
      <c r="A48" s="203" t="s">
        <v>162</v>
      </c>
      <c r="B48" s="203"/>
      <c r="C48" s="175">
        <f>SUM(C8:C47)</f>
        <v>121971957</v>
      </c>
      <c r="D48" s="175">
        <f>SUM(D8:D47)</f>
        <v>118178285</v>
      </c>
      <c r="E48" s="175">
        <f>D48-C48</f>
        <v>-3793672</v>
      </c>
      <c r="F48" s="176">
        <f t="shared" ref="F48" si="0">((D48*100/C48)-100)</f>
        <v>-3.1102821446080497</v>
      </c>
      <c r="G48" s="175">
        <f>SUM(G8:G47)</f>
        <v>56342329</v>
      </c>
      <c r="H48" s="175">
        <f>SUM(H8:H47)</f>
        <v>52645677</v>
      </c>
      <c r="I48" s="175">
        <f>H48-G48</f>
        <v>-3696652</v>
      </c>
      <c r="J48" s="176">
        <f t="shared" ref="J48" si="1">((H48*100/G48)-100)</f>
        <v>-6.5610564305923589</v>
      </c>
      <c r="K48" s="175">
        <f>SUM(K8:K47)</f>
        <v>188380161</v>
      </c>
      <c r="L48" s="175">
        <f>SUM(L8:L47)</f>
        <v>188024692</v>
      </c>
      <c r="M48" s="175">
        <f>L48-K48</f>
        <v>-355469</v>
      </c>
      <c r="N48" s="176">
        <f t="shared" ref="N48" si="2">((L48*100/K48)-100)</f>
        <v>-0.18869768351031269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4548B-A88D-4782-9092-35F67F80C47E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1369905.44</v>
      </c>
      <c r="C7" s="189">
        <v>1249855.919</v>
      </c>
      <c r="D7" s="189">
        <v>10059828.352</v>
      </c>
      <c r="E7" s="189">
        <v>9007750.6789999995</v>
      </c>
      <c r="F7" s="190">
        <v>-10.458207001025389</v>
      </c>
      <c r="G7" s="37"/>
    </row>
    <row r="8" spans="1:27" ht="15.6" customHeight="1">
      <c r="A8" s="188" t="s">
        <v>11</v>
      </c>
      <c r="B8" s="189">
        <v>215025.29800000001</v>
      </c>
      <c r="C8" s="189">
        <v>245594</v>
      </c>
      <c r="D8" s="189">
        <v>2104186.003</v>
      </c>
      <c r="E8" s="189">
        <v>1822819</v>
      </c>
      <c r="F8" s="190">
        <v>-13.3717742917616</v>
      </c>
      <c r="G8" s="6"/>
    </row>
    <row r="9" spans="1:27" ht="15.6" customHeight="1">
      <c r="A9" s="188" t="s">
        <v>8</v>
      </c>
      <c r="B9" s="189">
        <v>434037.125</v>
      </c>
      <c r="C9" s="189">
        <v>418448.50099999999</v>
      </c>
      <c r="D9" s="189">
        <v>3537760.4210000001</v>
      </c>
      <c r="E9" s="189">
        <v>4055199.7680000002</v>
      </c>
      <c r="F9" s="190">
        <v>14.626183953229321</v>
      </c>
      <c r="G9" s="6"/>
    </row>
    <row r="10" spans="1:27" ht="15.6" customHeight="1">
      <c r="A10" s="188" t="s">
        <v>10</v>
      </c>
      <c r="B10" s="189">
        <v>429212.96799999999</v>
      </c>
      <c r="C10" s="189">
        <v>340121.28500000009</v>
      </c>
      <c r="D10" s="189">
        <v>3057536.3620000002</v>
      </c>
      <c r="E10" s="189">
        <v>3063110.4380000001</v>
      </c>
      <c r="F10" s="190">
        <v>0.18230612297131191</v>
      </c>
    </row>
    <row r="11" spans="1:27" ht="15.6" customHeight="1">
      <c r="A11" s="188" t="s">
        <v>9</v>
      </c>
      <c r="B11" s="189">
        <v>8761029.5940000005</v>
      </c>
      <c r="C11" s="189">
        <v>8207203.9919999996</v>
      </c>
      <c r="D11" s="189">
        <v>70853172.603</v>
      </c>
      <c r="E11" s="189">
        <v>67375369.655000001</v>
      </c>
      <c r="F11" s="190">
        <v>-4.9084646745271394</v>
      </c>
    </row>
    <row r="12" spans="1:27" ht="15.6" customHeight="1">
      <c r="A12" s="188" t="s">
        <v>6</v>
      </c>
      <c r="B12" s="189">
        <v>371084.22200000001</v>
      </c>
      <c r="C12" s="189">
        <v>477148.41499999998</v>
      </c>
      <c r="D12" s="189">
        <v>3278113.9640000002</v>
      </c>
      <c r="E12" s="189">
        <v>3462015.787</v>
      </c>
      <c r="F12" s="190">
        <v>5.6099887014178194</v>
      </c>
    </row>
    <row r="13" spans="1:27" ht="15.6" customHeight="1">
      <c r="A13" s="188" t="s">
        <v>175</v>
      </c>
      <c r="B13" s="189">
        <v>1544805.872</v>
      </c>
      <c r="C13" s="189">
        <v>1515707.2509999999</v>
      </c>
      <c r="D13" s="189">
        <v>11738812.635</v>
      </c>
      <c r="E13" s="189">
        <v>12097693.577</v>
      </c>
      <c r="F13" s="190">
        <v>3.0572167148317391</v>
      </c>
    </row>
    <row r="14" spans="1:27" ht="15.6" customHeight="1">
      <c r="A14" s="188" t="s">
        <v>148</v>
      </c>
      <c r="B14" s="189">
        <v>5695619.1619999995</v>
      </c>
      <c r="C14" s="189">
        <v>5966329.6730000004</v>
      </c>
      <c r="D14" s="189">
        <v>47657868.438000001</v>
      </c>
      <c r="E14" s="189">
        <v>46943115.251000002</v>
      </c>
      <c r="F14" s="190">
        <v>-1.49975903334797</v>
      </c>
    </row>
    <row r="15" spans="1:27" ht="15.6" customHeight="1">
      <c r="A15" s="188" t="s">
        <v>145</v>
      </c>
      <c r="B15" s="189">
        <v>2416801</v>
      </c>
      <c r="C15" s="189">
        <v>2685150</v>
      </c>
      <c r="D15" s="189">
        <v>23398310</v>
      </c>
      <c r="E15" s="189">
        <v>20997982</v>
      </c>
      <c r="F15" s="190">
        <v>-10.258552861296391</v>
      </c>
    </row>
    <row r="16" spans="1:27" ht="15.6" customHeight="1">
      <c r="A16" s="188" t="s">
        <v>144</v>
      </c>
      <c r="B16" s="189">
        <v>2841299.16</v>
      </c>
      <c r="C16" s="189">
        <v>3022446.1860000002</v>
      </c>
      <c r="D16" s="189">
        <v>24584174.517999999</v>
      </c>
      <c r="E16" s="189">
        <v>22218063.609999999</v>
      </c>
      <c r="F16" s="190">
        <v>-9.6245286017945517</v>
      </c>
      <c r="G16" s="1"/>
    </row>
    <row r="17" spans="1:7" ht="15.6" customHeight="1">
      <c r="A17" s="188" t="s">
        <v>150</v>
      </c>
      <c r="B17" s="189">
        <v>1563430.6540000001</v>
      </c>
      <c r="C17" s="189">
        <v>1314707.5959999999</v>
      </c>
      <c r="D17" s="189">
        <v>11939570.066</v>
      </c>
      <c r="E17" s="189">
        <v>12114435.9</v>
      </c>
      <c r="F17" s="190">
        <v>1.464590709995178</v>
      </c>
      <c r="G17" s="2"/>
    </row>
    <row r="18" spans="1:7" ht="15.6" customHeight="1">
      <c r="A18" s="188" t="s">
        <v>147</v>
      </c>
      <c r="B18" s="189">
        <v>158117.92000000001</v>
      </c>
      <c r="C18" s="189">
        <v>187728</v>
      </c>
      <c r="D18" s="189">
        <v>1116524.31</v>
      </c>
      <c r="E18" s="189">
        <v>1401620</v>
      </c>
      <c r="F18" s="190">
        <v>25.534212506308979</v>
      </c>
    </row>
    <row r="19" spans="1:7" ht="15.6" customHeight="1">
      <c r="A19" s="188" t="s">
        <v>143</v>
      </c>
      <c r="B19" s="189">
        <v>643681.58400000003</v>
      </c>
      <c r="C19" s="189">
        <v>559761.63800000004</v>
      </c>
      <c r="D19" s="189">
        <v>4690805.2290000003</v>
      </c>
      <c r="E19" s="189">
        <v>4535714.284</v>
      </c>
      <c r="F19" s="190">
        <v>-3.3062755204837941</v>
      </c>
    </row>
    <row r="20" spans="1:7" ht="15.6" customHeight="1">
      <c r="A20" s="188" t="s">
        <v>142</v>
      </c>
      <c r="B20" s="189">
        <v>1457650.6529999999</v>
      </c>
      <c r="C20" s="189">
        <v>962109.73699999996</v>
      </c>
      <c r="D20" s="189">
        <v>10567585.987</v>
      </c>
      <c r="E20" s="189">
        <v>11016704.209000001</v>
      </c>
      <c r="F20" s="190">
        <v>4.2499604219213012</v>
      </c>
    </row>
    <row r="21" spans="1:7" ht="15.6" customHeight="1">
      <c r="A21" s="188" t="s">
        <v>149</v>
      </c>
      <c r="B21" s="189">
        <v>2883205.6260000002</v>
      </c>
      <c r="C21" s="189">
        <v>2209957.6779999998</v>
      </c>
      <c r="D21" s="189">
        <v>21149775.151000001</v>
      </c>
      <c r="E21" s="189">
        <v>19685510.526000001</v>
      </c>
      <c r="F21" s="190">
        <v>-6.9233106004475209</v>
      </c>
    </row>
    <row r="22" spans="1:7" ht="15.6" customHeight="1">
      <c r="A22" s="188" t="s">
        <v>146</v>
      </c>
      <c r="B22" s="189">
        <v>2427613.9210000001</v>
      </c>
      <c r="C22" s="189">
        <v>3047966.048</v>
      </c>
      <c r="D22" s="189">
        <v>20996902.708999999</v>
      </c>
      <c r="E22" s="189">
        <v>24512667.734000001</v>
      </c>
      <c r="F22" s="190">
        <v>16.744207818294189</v>
      </c>
    </row>
    <row r="23" spans="1:7" ht="15.6" customHeight="1">
      <c r="A23" s="188" t="s">
        <v>165</v>
      </c>
      <c r="B23" s="189">
        <v>530740.45600000001</v>
      </c>
      <c r="C23" s="189">
        <v>449866.99599999998</v>
      </c>
      <c r="D23" s="189">
        <v>3127809.3960000002</v>
      </c>
      <c r="E23" s="189">
        <v>3620921.3629999999</v>
      </c>
      <c r="F23" s="190">
        <v>15.76540973470496</v>
      </c>
    </row>
    <row r="24" spans="1:7" ht="15.6" customHeight="1">
      <c r="A24" s="188" t="s">
        <v>141</v>
      </c>
      <c r="B24" s="189">
        <v>256551.391</v>
      </c>
      <c r="C24" s="189">
        <v>126464.647</v>
      </c>
      <c r="D24" s="189">
        <v>1698795.1580000001</v>
      </c>
      <c r="E24" s="189">
        <v>1445197.824</v>
      </c>
      <c r="F24" s="190">
        <v>-14.928070215279011</v>
      </c>
    </row>
    <row r="25" spans="1:7" ht="15.6" customHeight="1">
      <c r="A25" s="188" t="s">
        <v>140</v>
      </c>
      <c r="B25" s="189">
        <v>42706</v>
      </c>
      <c r="C25" s="189">
        <v>40749</v>
      </c>
      <c r="D25" s="189">
        <v>348767</v>
      </c>
      <c r="E25" s="189">
        <v>357941</v>
      </c>
      <c r="F25" s="190">
        <v>2.6304094137346681</v>
      </c>
    </row>
    <row r="26" spans="1:7" ht="15.6" customHeight="1">
      <c r="A26" s="188" t="s">
        <v>152</v>
      </c>
      <c r="B26" s="189">
        <v>174554.929</v>
      </c>
      <c r="C26" s="189">
        <v>179078.82</v>
      </c>
      <c r="D26" s="189">
        <v>1811585.67</v>
      </c>
      <c r="E26" s="189">
        <v>1932315.084</v>
      </c>
      <c r="F26" s="190">
        <v>6.6642950426959402</v>
      </c>
    </row>
    <row r="27" spans="1:7" ht="15.6" customHeight="1">
      <c r="A27" s="188" t="s">
        <v>173</v>
      </c>
      <c r="B27" s="189">
        <v>206941.943</v>
      </c>
      <c r="C27" s="189">
        <v>223941.87400000001</v>
      </c>
      <c r="D27" s="189">
        <v>2208303.4029999999</v>
      </c>
      <c r="E27" s="189">
        <v>2251516.6439999999</v>
      </c>
      <c r="F27" s="190">
        <v>1.9568525294710351</v>
      </c>
    </row>
    <row r="28" spans="1:7" ht="15.6" customHeight="1">
      <c r="A28" s="188" t="s">
        <v>177</v>
      </c>
      <c r="B28" s="189">
        <v>1174259.6810000001</v>
      </c>
      <c r="C28" s="189">
        <v>992788.43500000006</v>
      </c>
      <c r="D28" s="189">
        <v>9223464.148</v>
      </c>
      <c r="E28" s="189">
        <v>9434283.5170000009</v>
      </c>
      <c r="F28" s="190">
        <v>2.2856853522406202</v>
      </c>
    </row>
    <row r="29" spans="1:7" ht="15.6" customHeight="1">
      <c r="A29" s="188" t="s">
        <v>178</v>
      </c>
      <c r="B29" s="189">
        <v>592247.11499999999</v>
      </c>
      <c r="C29" s="189">
        <v>547788.46799999999</v>
      </c>
      <c r="D29" s="189">
        <v>4706526.8770000003</v>
      </c>
      <c r="E29" s="189">
        <v>4651359.9179999996</v>
      </c>
      <c r="F29" s="190">
        <v>-1.1721373412227221</v>
      </c>
    </row>
    <row r="30" spans="1:7" ht="15.6" customHeight="1">
      <c r="A30" s="188" t="s">
        <v>179</v>
      </c>
      <c r="B30" s="189">
        <v>369345</v>
      </c>
      <c r="C30" s="189">
        <v>347743</v>
      </c>
      <c r="D30" s="189">
        <v>2799715</v>
      </c>
      <c r="E30" s="189">
        <v>2732805</v>
      </c>
      <c r="F30" s="190">
        <v>-2.3898861134079681</v>
      </c>
    </row>
    <row r="31" spans="1:7" ht="15.6" customHeight="1">
      <c r="A31" s="188" t="s">
        <v>180</v>
      </c>
      <c r="B31" s="189">
        <v>2761477.7969999998</v>
      </c>
      <c r="C31" s="189">
        <v>2361998.5649999999</v>
      </c>
      <c r="D31" s="189">
        <v>21381580.146000002</v>
      </c>
      <c r="E31" s="189">
        <v>19041686.305</v>
      </c>
      <c r="F31" s="190">
        <v>-10.943502889040399</v>
      </c>
    </row>
    <row r="32" spans="1:7" ht="15.6" customHeight="1">
      <c r="A32" s="188" t="s">
        <v>181</v>
      </c>
      <c r="B32" s="189">
        <v>6396155.0520000001</v>
      </c>
      <c r="C32" s="189">
        <v>6570545.0520000001</v>
      </c>
      <c r="D32" s="189">
        <v>54665021.659999996</v>
      </c>
      <c r="E32" s="189">
        <v>54339923.347000003</v>
      </c>
      <c r="F32" s="190">
        <v>-0.59470993174026898</v>
      </c>
    </row>
    <row r="33" spans="1:6" ht="15.6" customHeight="1">
      <c r="A33" s="188" t="s">
        <v>182</v>
      </c>
      <c r="B33" s="189">
        <v>401793.87199999997</v>
      </c>
      <c r="C33" s="189">
        <v>370020.739</v>
      </c>
      <c r="D33" s="189">
        <v>3604443.0750000002</v>
      </c>
      <c r="E33" s="189">
        <v>3549154.7170000002</v>
      </c>
      <c r="F33" s="190">
        <v>-1.533894608669883</v>
      </c>
    </row>
    <row r="34" spans="1:6" ht="15.6" customHeight="1">
      <c r="A34" s="188" t="s">
        <v>183</v>
      </c>
      <c r="B34" s="189">
        <v>107541</v>
      </c>
      <c r="C34" s="189">
        <v>135042</v>
      </c>
      <c r="D34" s="189">
        <v>957198</v>
      </c>
      <c r="E34" s="189">
        <v>1028180</v>
      </c>
      <c r="F34" s="190">
        <v>7.415602623490642</v>
      </c>
    </row>
    <row r="35" spans="1:6" ht="15.6" customHeight="1">
      <c r="A35" s="179" t="s">
        <v>153</v>
      </c>
      <c r="B35" s="178">
        <f>SUM(B7:B34)</f>
        <v>46226834.435000002</v>
      </c>
      <c r="C35" s="77">
        <f>SUM(C7:C34)</f>
        <v>44756263.515000001</v>
      </c>
      <c r="D35" s="76">
        <f>SUM(D7:D34)</f>
        <v>377264136.28099996</v>
      </c>
      <c r="E35" s="78">
        <f>SUM(E7:E34)</f>
        <v>368695057.13700002</v>
      </c>
      <c r="F35" s="177">
        <f>E35*100/D35-100</f>
        <v>-2.2713739048912345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F0CA-DB3A-4545-A7F2-6A75912AD6D4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1363242</v>
      </c>
      <c r="C7" s="189">
        <v>1243208</v>
      </c>
      <c r="D7" s="189">
        <v>10005846</v>
      </c>
      <c r="E7" s="189">
        <v>8948803</v>
      </c>
      <c r="F7" s="190">
        <v>-10.564254137031501</v>
      </c>
      <c r="G7" s="13"/>
    </row>
    <row r="8" spans="1:14" ht="15.6" customHeight="1">
      <c r="A8" s="188" t="s">
        <v>11</v>
      </c>
      <c r="B8" s="189">
        <v>212856</v>
      </c>
      <c r="C8" s="189">
        <v>241524</v>
      </c>
      <c r="D8" s="189">
        <v>2087575</v>
      </c>
      <c r="E8" s="189">
        <v>1809107</v>
      </c>
      <c r="F8" s="190">
        <v>-13.339305174664389</v>
      </c>
      <c r="G8" s="6"/>
    </row>
    <row r="9" spans="1:14" ht="15.6" customHeight="1">
      <c r="A9" s="188" t="s">
        <v>8</v>
      </c>
      <c r="B9" s="189">
        <v>419335</v>
      </c>
      <c r="C9" s="189">
        <v>407468</v>
      </c>
      <c r="D9" s="189">
        <v>3467718</v>
      </c>
      <c r="E9" s="189">
        <v>3996509</v>
      </c>
      <c r="F9" s="190">
        <v>15.24896199748653</v>
      </c>
      <c r="G9" s="6"/>
    </row>
    <row r="10" spans="1:14" ht="15.6" customHeight="1">
      <c r="A10" s="188" t="s">
        <v>10</v>
      </c>
      <c r="B10" s="189">
        <v>413219</v>
      </c>
      <c r="C10" s="189">
        <v>335955</v>
      </c>
      <c r="D10" s="189">
        <v>3008126</v>
      </c>
      <c r="E10" s="189">
        <v>3006583</v>
      </c>
      <c r="F10" s="190">
        <v>-5.129439391834012E-2</v>
      </c>
    </row>
    <row r="11" spans="1:14" ht="15.6" customHeight="1">
      <c r="A11" s="188" t="s">
        <v>9</v>
      </c>
      <c r="B11" s="189">
        <v>8199549</v>
      </c>
      <c r="C11" s="189">
        <v>7652422</v>
      </c>
      <c r="D11" s="189">
        <v>66069706</v>
      </c>
      <c r="E11" s="189">
        <v>63269700</v>
      </c>
      <c r="F11" s="190">
        <v>-4.2379574081955269</v>
      </c>
    </row>
    <row r="12" spans="1:14" ht="15.6" customHeight="1">
      <c r="A12" s="188" t="s">
        <v>6</v>
      </c>
      <c r="B12" s="189">
        <v>362730</v>
      </c>
      <c r="C12" s="189">
        <v>462390</v>
      </c>
      <c r="D12" s="189">
        <v>3197428</v>
      </c>
      <c r="E12" s="189">
        <v>3369547</v>
      </c>
      <c r="F12" s="190">
        <v>5.3830453727183283</v>
      </c>
    </row>
    <row r="13" spans="1:14" ht="15.6" customHeight="1">
      <c r="A13" s="188" t="s">
        <v>175</v>
      </c>
      <c r="B13" s="189">
        <v>1523840</v>
      </c>
      <c r="C13" s="189">
        <v>1500118</v>
      </c>
      <c r="D13" s="189">
        <v>11623275</v>
      </c>
      <c r="E13" s="189">
        <v>12004008</v>
      </c>
      <c r="F13" s="190">
        <v>3.2756086387012289</v>
      </c>
    </row>
    <row r="14" spans="1:14" ht="15.6" customHeight="1">
      <c r="A14" s="188" t="s">
        <v>148</v>
      </c>
      <c r="B14" s="189">
        <v>5511577</v>
      </c>
      <c r="C14" s="189">
        <v>5799106</v>
      </c>
      <c r="D14" s="189">
        <v>46445914</v>
      </c>
      <c r="E14" s="189">
        <v>45804646</v>
      </c>
      <c r="F14" s="190">
        <v>-1.3806768879604761</v>
      </c>
    </row>
    <row r="15" spans="1:14" ht="15.6" customHeight="1">
      <c r="A15" s="188" t="s">
        <v>145</v>
      </c>
      <c r="B15" s="189">
        <v>2403470</v>
      </c>
      <c r="C15" s="189">
        <v>2682655</v>
      </c>
      <c r="D15" s="189">
        <v>23297868</v>
      </c>
      <c r="E15" s="189">
        <v>20980948</v>
      </c>
      <c r="F15" s="190">
        <v>-9.9447726289804734</v>
      </c>
    </row>
    <row r="16" spans="1:14" ht="15.6" customHeight="1">
      <c r="A16" s="188" t="s">
        <v>144</v>
      </c>
      <c r="B16" s="189">
        <v>2825689</v>
      </c>
      <c r="C16" s="189">
        <v>3002316</v>
      </c>
      <c r="D16" s="189">
        <v>24455542</v>
      </c>
      <c r="E16" s="189">
        <v>22051613</v>
      </c>
      <c r="F16" s="190">
        <v>-9.8297923636286555</v>
      </c>
      <c r="G16" s="1"/>
    </row>
    <row r="17" spans="1:7" ht="15.6" customHeight="1">
      <c r="A17" s="188" t="s">
        <v>150</v>
      </c>
      <c r="B17" s="189">
        <v>1560937</v>
      </c>
      <c r="C17" s="189">
        <v>1312502</v>
      </c>
      <c r="D17" s="189">
        <v>11917082</v>
      </c>
      <c r="E17" s="189">
        <v>12097262</v>
      </c>
      <c r="F17" s="190">
        <v>1.511947303878586</v>
      </c>
      <c r="G17" s="2"/>
    </row>
    <row r="18" spans="1:7" ht="15.6" customHeight="1">
      <c r="A18" s="188" t="s">
        <v>147</v>
      </c>
      <c r="B18" s="189">
        <v>95364</v>
      </c>
      <c r="C18" s="189">
        <v>123421</v>
      </c>
      <c r="D18" s="189">
        <v>753373</v>
      </c>
      <c r="E18" s="189">
        <v>912554</v>
      </c>
      <c r="F18" s="190">
        <v>21.129108688524809</v>
      </c>
    </row>
    <row r="19" spans="1:7" ht="15.6" customHeight="1">
      <c r="A19" s="188" t="s">
        <v>143</v>
      </c>
      <c r="B19" s="189">
        <v>641918</v>
      </c>
      <c r="C19" s="189">
        <v>558338</v>
      </c>
      <c r="D19" s="189">
        <v>4680989</v>
      </c>
      <c r="E19" s="189">
        <v>4520491</v>
      </c>
      <c r="F19" s="190">
        <v>-3.4287198709503461</v>
      </c>
    </row>
    <row r="20" spans="1:7" ht="15.6" customHeight="1">
      <c r="A20" s="188" t="s">
        <v>142</v>
      </c>
      <c r="B20" s="189">
        <v>1457175</v>
      </c>
      <c r="C20" s="189">
        <v>961322</v>
      </c>
      <c r="D20" s="189">
        <v>10538722</v>
      </c>
      <c r="E20" s="189">
        <v>11005269</v>
      </c>
      <c r="F20" s="190">
        <v>4.4269789069300742</v>
      </c>
    </row>
    <row r="21" spans="1:7" ht="15.6" customHeight="1">
      <c r="A21" s="188" t="s">
        <v>149</v>
      </c>
      <c r="B21" s="189">
        <v>2866073</v>
      </c>
      <c r="C21" s="189">
        <v>2200866</v>
      </c>
      <c r="D21" s="189">
        <v>21002374</v>
      </c>
      <c r="E21" s="189">
        <v>19443603</v>
      </c>
      <c r="F21" s="190">
        <v>-7.4218800217537373</v>
      </c>
    </row>
    <row r="22" spans="1:7" ht="15.6" customHeight="1">
      <c r="A22" s="188" t="s">
        <v>146</v>
      </c>
      <c r="B22" s="189">
        <v>2211432</v>
      </c>
      <c r="C22" s="189">
        <v>2827473</v>
      </c>
      <c r="D22" s="189">
        <v>19045375</v>
      </c>
      <c r="E22" s="189">
        <v>22525726</v>
      </c>
      <c r="F22" s="190">
        <v>18.273995655113112</v>
      </c>
    </row>
    <row r="23" spans="1:7" ht="15.6" customHeight="1">
      <c r="A23" s="188" t="s">
        <v>165</v>
      </c>
      <c r="B23" s="189">
        <v>524870</v>
      </c>
      <c r="C23" s="189">
        <v>441315</v>
      </c>
      <c r="D23" s="189">
        <v>3076937</v>
      </c>
      <c r="E23" s="189">
        <v>3574369</v>
      </c>
      <c r="F23" s="190">
        <v>16.166466846737521</v>
      </c>
    </row>
    <row r="24" spans="1:7" ht="15.6" customHeight="1">
      <c r="A24" s="188" t="s">
        <v>141</v>
      </c>
      <c r="B24" s="189">
        <v>254585</v>
      </c>
      <c r="C24" s="189">
        <v>125841</v>
      </c>
      <c r="D24" s="189">
        <v>1679387</v>
      </c>
      <c r="E24" s="189">
        <v>1428672</v>
      </c>
      <c r="F24" s="190">
        <v>-14.92895919761199</v>
      </c>
    </row>
    <row r="25" spans="1:7" ht="15.6" customHeight="1">
      <c r="A25" s="188" t="s">
        <v>140</v>
      </c>
      <c r="B25" s="189">
        <v>42660</v>
      </c>
      <c r="C25" s="189">
        <v>40749</v>
      </c>
      <c r="D25" s="189">
        <v>345448</v>
      </c>
      <c r="E25" s="189">
        <v>357171</v>
      </c>
      <c r="F25" s="190">
        <v>3.3935642991130379</v>
      </c>
    </row>
    <row r="26" spans="1:7" ht="15.6" customHeight="1">
      <c r="A26" s="188" t="s">
        <v>152</v>
      </c>
      <c r="B26" s="189">
        <v>171768</v>
      </c>
      <c r="C26" s="189">
        <v>175652</v>
      </c>
      <c r="D26" s="189">
        <v>1793240</v>
      </c>
      <c r="E26" s="189">
        <v>1913472</v>
      </c>
      <c r="F26" s="190">
        <v>6.7047355624456344</v>
      </c>
    </row>
    <row r="27" spans="1:7" ht="15.6" customHeight="1">
      <c r="A27" s="188" t="s">
        <v>173</v>
      </c>
      <c r="B27" s="189">
        <v>204648</v>
      </c>
      <c r="C27" s="189">
        <v>221173</v>
      </c>
      <c r="D27" s="189">
        <v>2179042</v>
      </c>
      <c r="E27" s="189">
        <v>2218681</v>
      </c>
      <c r="F27" s="190">
        <v>1.819102155901533</v>
      </c>
    </row>
    <row r="28" spans="1:7" ht="15.6" customHeight="1">
      <c r="A28" s="188" t="s">
        <v>177</v>
      </c>
      <c r="B28" s="189">
        <v>1079232</v>
      </c>
      <c r="C28" s="189">
        <v>937706</v>
      </c>
      <c r="D28" s="189">
        <v>8616976</v>
      </c>
      <c r="E28" s="189">
        <v>8924704</v>
      </c>
      <c r="F28" s="190">
        <v>3.5711832085873279</v>
      </c>
    </row>
    <row r="29" spans="1:7" ht="15.6" customHeight="1">
      <c r="A29" s="188" t="s">
        <v>178</v>
      </c>
      <c r="B29" s="189">
        <v>587386</v>
      </c>
      <c r="C29" s="189">
        <v>543771</v>
      </c>
      <c r="D29" s="189">
        <v>4666356</v>
      </c>
      <c r="E29" s="189">
        <v>4614480</v>
      </c>
      <c r="F29" s="190">
        <v>-1.111702579057408</v>
      </c>
    </row>
    <row r="30" spans="1:7" ht="15.6" customHeight="1">
      <c r="A30" s="188" t="s">
        <v>179</v>
      </c>
      <c r="B30" s="189">
        <v>367002</v>
      </c>
      <c r="C30" s="189">
        <v>345401</v>
      </c>
      <c r="D30" s="189">
        <v>2778388</v>
      </c>
      <c r="E30" s="189">
        <v>2708515</v>
      </c>
      <c r="F30" s="190">
        <v>-2.514875532143094</v>
      </c>
    </row>
    <row r="31" spans="1:7" ht="15.6" customHeight="1">
      <c r="A31" s="188" t="s">
        <v>180</v>
      </c>
      <c r="B31" s="189">
        <v>2753125</v>
      </c>
      <c r="C31" s="189">
        <v>2345328</v>
      </c>
      <c r="D31" s="189">
        <v>21253212</v>
      </c>
      <c r="E31" s="189">
        <v>18877073</v>
      </c>
      <c r="F31" s="190">
        <v>-11.180140677089179</v>
      </c>
    </row>
    <row r="32" spans="1:7" ht="15.6" customHeight="1">
      <c r="A32" s="188" t="s">
        <v>181</v>
      </c>
      <c r="B32" s="189">
        <v>6340476</v>
      </c>
      <c r="C32" s="189">
        <v>6518918</v>
      </c>
      <c r="D32" s="189">
        <v>54256413</v>
      </c>
      <c r="E32" s="189">
        <v>53986226</v>
      </c>
      <c r="F32" s="190">
        <v>-0.49798168559355821</v>
      </c>
    </row>
    <row r="33" spans="1:6" ht="15.6" customHeight="1">
      <c r="A33" s="188" t="s">
        <v>182</v>
      </c>
      <c r="B33" s="189">
        <v>391200</v>
      </c>
      <c r="C33" s="189">
        <v>361731</v>
      </c>
      <c r="D33" s="189">
        <v>3501115</v>
      </c>
      <c r="E33" s="189">
        <v>3475571</v>
      </c>
      <c r="F33" s="190">
        <v>-0.72959614294303787</v>
      </c>
    </row>
    <row r="34" spans="1:6" ht="15.6" customHeight="1">
      <c r="A34" s="188" t="s">
        <v>183</v>
      </c>
      <c r="B34" s="189">
        <v>107278</v>
      </c>
      <c r="C34" s="189">
        <v>134526</v>
      </c>
      <c r="D34" s="189">
        <v>951020</v>
      </c>
      <c r="E34" s="189">
        <v>1023351</v>
      </c>
      <c r="F34" s="190">
        <v>7.605623435889882</v>
      </c>
    </row>
    <row r="35" spans="1:6" ht="15.6" customHeight="1">
      <c r="A35" s="156" t="s">
        <v>153</v>
      </c>
      <c r="B35" s="178">
        <f>SUM(B7:B34)</f>
        <v>44892636</v>
      </c>
      <c r="C35" s="178">
        <f>SUM(C7:C34)</f>
        <v>43503195</v>
      </c>
      <c r="D35" s="76">
        <f>SUM(D7:D34)</f>
        <v>366694447</v>
      </c>
      <c r="E35" s="78">
        <f>SUM(E7:E34)</f>
        <v>358848654</v>
      </c>
      <c r="F35" s="140">
        <f>E35*100/D35-100</f>
        <v>-2.1395996214799453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4DB1C-9DF1-4D19-9530-B9975826FCE8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956673</v>
      </c>
      <c r="C7" s="189">
        <v>893133</v>
      </c>
      <c r="D7" s="189">
        <v>6707633</v>
      </c>
      <c r="E7" s="189">
        <v>6250494</v>
      </c>
      <c r="F7" s="190">
        <v>-6.8152059005017076</v>
      </c>
      <c r="G7" s="37"/>
    </row>
    <row r="8" spans="1:14" ht="15.6" customHeight="1">
      <c r="A8" s="188" t="s">
        <v>11</v>
      </c>
      <c r="B8" s="189">
        <v>5860</v>
      </c>
      <c r="C8" s="189">
        <v>4545</v>
      </c>
      <c r="D8" s="189">
        <v>40622</v>
      </c>
      <c r="E8" s="189">
        <v>36260</v>
      </c>
      <c r="F8" s="190">
        <v>-10.738023730983221</v>
      </c>
      <c r="G8" s="6"/>
    </row>
    <row r="9" spans="1:14" ht="15.6" customHeight="1">
      <c r="A9" s="188" t="s">
        <v>8</v>
      </c>
      <c r="B9" s="189">
        <v>0</v>
      </c>
      <c r="C9" s="189">
        <v>4229</v>
      </c>
      <c r="D9" s="189">
        <v>101691</v>
      </c>
      <c r="E9" s="189">
        <v>61900</v>
      </c>
      <c r="F9" s="190">
        <v>-39.129323145607771</v>
      </c>
      <c r="G9" s="6"/>
    </row>
    <row r="10" spans="1:14" ht="15.6" customHeight="1">
      <c r="A10" s="188" t="s">
        <v>10</v>
      </c>
      <c r="B10" s="189">
        <v>48459</v>
      </c>
      <c r="C10" s="189">
        <v>58849</v>
      </c>
      <c r="D10" s="189">
        <v>421647</v>
      </c>
      <c r="E10" s="189">
        <v>399238</v>
      </c>
      <c r="F10" s="190">
        <v>-5.3146352280462139</v>
      </c>
    </row>
    <row r="11" spans="1:14" ht="15.6" customHeight="1">
      <c r="A11" s="188" t="s">
        <v>9</v>
      </c>
      <c r="B11" s="189">
        <v>2698756</v>
      </c>
      <c r="C11" s="189">
        <v>2561805</v>
      </c>
      <c r="D11" s="189">
        <v>19777001</v>
      </c>
      <c r="E11" s="189">
        <v>18994490</v>
      </c>
      <c r="F11" s="190">
        <v>-3.9566716915269349</v>
      </c>
    </row>
    <row r="12" spans="1:14" ht="15.6" customHeight="1">
      <c r="A12" s="188" t="s">
        <v>6</v>
      </c>
      <c r="B12" s="189">
        <v>32351</v>
      </c>
      <c r="C12" s="189">
        <v>90399</v>
      </c>
      <c r="D12" s="189">
        <v>445096</v>
      </c>
      <c r="E12" s="189">
        <v>641170</v>
      </c>
      <c r="F12" s="190">
        <v>44.052069665869823</v>
      </c>
    </row>
    <row r="13" spans="1:14" ht="15.6" customHeight="1">
      <c r="A13" s="188" t="s">
        <v>175</v>
      </c>
      <c r="B13" s="189">
        <v>181652</v>
      </c>
      <c r="C13" s="189">
        <v>180620</v>
      </c>
      <c r="D13" s="189">
        <v>1114245</v>
      </c>
      <c r="E13" s="189">
        <v>1112992</v>
      </c>
      <c r="F13" s="190">
        <v>-0.1124528268019986</v>
      </c>
    </row>
    <row r="14" spans="1:14" ht="15.6" customHeight="1">
      <c r="A14" s="188" t="s">
        <v>148</v>
      </c>
      <c r="B14" s="189">
        <v>1354087</v>
      </c>
      <c r="C14" s="189">
        <v>1417186</v>
      </c>
      <c r="D14" s="189">
        <v>9307362</v>
      </c>
      <c r="E14" s="189">
        <v>11142786</v>
      </c>
      <c r="F14" s="190">
        <v>19.720131225152731</v>
      </c>
    </row>
    <row r="15" spans="1:14" ht="15.6" customHeight="1">
      <c r="A15" s="188" t="s">
        <v>145</v>
      </c>
      <c r="B15" s="189">
        <v>1357300</v>
      </c>
      <c r="C15" s="189">
        <v>1677484</v>
      </c>
      <c r="D15" s="189">
        <v>14859052</v>
      </c>
      <c r="E15" s="189">
        <v>12503570</v>
      </c>
      <c r="F15" s="190">
        <v>-15.852168765544389</v>
      </c>
    </row>
    <row r="16" spans="1:14" ht="15.6" customHeight="1">
      <c r="A16" s="188" t="s">
        <v>144</v>
      </c>
      <c r="B16" s="189">
        <v>2056502</v>
      </c>
      <c r="C16" s="189">
        <v>2233033</v>
      </c>
      <c r="D16" s="189">
        <v>17675946</v>
      </c>
      <c r="E16" s="189">
        <v>17094141</v>
      </c>
      <c r="F16" s="190">
        <v>-3.291507000530558</v>
      </c>
      <c r="G16" s="1"/>
    </row>
    <row r="17" spans="1:7" ht="15.6" customHeight="1">
      <c r="A17" s="188" t="s">
        <v>150</v>
      </c>
      <c r="B17" s="189">
        <v>847408</v>
      </c>
      <c r="C17" s="189">
        <v>579908</v>
      </c>
      <c r="D17" s="189">
        <v>5991565</v>
      </c>
      <c r="E17" s="189">
        <v>6032638</v>
      </c>
      <c r="F17" s="190">
        <v>0.68551371803526706</v>
      </c>
      <c r="G17" s="2"/>
    </row>
    <row r="18" spans="1:7" ht="15.6" customHeight="1">
      <c r="A18" s="188" t="s">
        <v>147</v>
      </c>
      <c r="B18" s="189">
        <v>48884</v>
      </c>
      <c r="C18" s="189">
        <v>73607</v>
      </c>
      <c r="D18" s="189">
        <v>363553</v>
      </c>
      <c r="E18" s="189">
        <v>484747</v>
      </c>
      <c r="F18" s="190">
        <v>33.335992276229319</v>
      </c>
    </row>
    <row r="19" spans="1:7" ht="15.6" customHeight="1">
      <c r="A19" s="188" t="s">
        <v>143</v>
      </c>
      <c r="B19" s="189">
        <v>267525</v>
      </c>
      <c r="C19" s="189">
        <v>198379</v>
      </c>
      <c r="D19" s="189">
        <v>1646539</v>
      </c>
      <c r="E19" s="189">
        <v>1580657</v>
      </c>
      <c r="F19" s="190">
        <v>-4.0012413917921208</v>
      </c>
    </row>
    <row r="20" spans="1:7" ht="15.6" customHeight="1">
      <c r="A20" s="188" t="s">
        <v>142</v>
      </c>
      <c r="B20" s="189">
        <v>177821</v>
      </c>
      <c r="C20" s="189">
        <v>95148</v>
      </c>
      <c r="D20" s="189">
        <v>1237320</v>
      </c>
      <c r="E20" s="189">
        <v>1030958</v>
      </c>
      <c r="F20" s="190">
        <v>-16.6781430834384</v>
      </c>
    </row>
    <row r="21" spans="1:7" ht="15.6" customHeight="1">
      <c r="A21" s="188" t="s">
        <v>149</v>
      </c>
      <c r="B21" s="189">
        <v>2103126</v>
      </c>
      <c r="C21" s="189">
        <v>1727574</v>
      </c>
      <c r="D21" s="189">
        <v>16118124</v>
      </c>
      <c r="E21" s="189">
        <v>14738886</v>
      </c>
      <c r="F21" s="190">
        <v>-8.5570628442863494</v>
      </c>
    </row>
    <row r="22" spans="1:7" ht="15.6" customHeight="1">
      <c r="A22" s="188" t="s">
        <v>146</v>
      </c>
      <c r="B22" s="189">
        <v>526835</v>
      </c>
      <c r="C22" s="189">
        <v>776568</v>
      </c>
      <c r="D22" s="189">
        <v>5584686</v>
      </c>
      <c r="E22" s="189">
        <v>7162876</v>
      </c>
      <c r="F22" s="190">
        <v>28.25924322334328</v>
      </c>
    </row>
    <row r="23" spans="1:7" ht="15.6" customHeight="1">
      <c r="A23" s="188" t="s">
        <v>165</v>
      </c>
      <c r="B23" s="189">
        <v>14409</v>
      </c>
      <c r="C23" s="189">
        <v>0</v>
      </c>
      <c r="D23" s="189">
        <v>87718</v>
      </c>
      <c r="E23" s="189">
        <v>52157</v>
      </c>
      <c r="F23" s="190">
        <v>-40.540139994071907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4189</v>
      </c>
      <c r="C25" s="189">
        <v>6129</v>
      </c>
      <c r="D25" s="189">
        <v>41221</v>
      </c>
      <c r="E25" s="189">
        <v>44368</v>
      </c>
      <c r="F25" s="190">
        <v>7.6344581645277847</v>
      </c>
    </row>
    <row r="26" spans="1:7" ht="15.6" customHeight="1">
      <c r="A26" s="188" t="s">
        <v>152</v>
      </c>
      <c r="B26" s="189">
        <v>92013</v>
      </c>
      <c r="C26" s="189">
        <v>124718</v>
      </c>
      <c r="D26" s="189">
        <v>877036</v>
      </c>
      <c r="E26" s="189">
        <v>956661</v>
      </c>
      <c r="F26" s="190">
        <v>9.0788747554262272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290067</v>
      </c>
      <c r="C28" s="189">
        <v>226880</v>
      </c>
      <c r="D28" s="189">
        <v>2493614</v>
      </c>
      <c r="E28" s="189">
        <v>2199170</v>
      </c>
      <c r="F28" s="190">
        <v>-11.8079221563562</v>
      </c>
    </row>
    <row r="29" spans="1:7" ht="15.6" customHeight="1">
      <c r="A29" s="188" t="s">
        <v>178</v>
      </c>
      <c r="B29" s="189">
        <v>10958</v>
      </c>
      <c r="C29" s="189">
        <v>35242</v>
      </c>
      <c r="D29" s="189">
        <v>116080</v>
      </c>
      <c r="E29" s="189">
        <v>150610</v>
      </c>
      <c r="F29" s="190">
        <v>29.746726395589231</v>
      </c>
    </row>
    <row r="30" spans="1:7" ht="15.6" customHeight="1">
      <c r="A30" s="188" t="s">
        <v>179</v>
      </c>
      <c r="B30" s="189">
        <v>42494</v>
      </c>
      <c r="C30" s="189">
        <v>48346</v>
      </c>
      <c r="D30" s="189">
        <v>395901</v>
      </c>
      <c r="E30" s="189">
        <v>325148</v>
      </c>
      <c r="F30" s="190">
        <v>-17.871387038678861</v>
      </c>
    </row>
    <row r="31" spans="1:7" ht="15.6" customHeight="1">
      <c r="A31" s="188" t="s">
        <v>180</v>
      </c>
      <c r="B31" s="189">
        <v>1823493</v>
      </c>
      <c r="C31" s="189">
        <v>1525445</v>
      </c>
      <c r="D31" s="189">
        <v>14051288</v>
      </c>
      <c r="E31" s="189">
        <v>12439195</v>
      </c>
      <c r="F31" s="190">
        <v>-11.472919777887981</v>
      </c>
    </row>
    <row r="32" spans="1:7" ht="15.6" customHeight="1">
      <c r="A32" s="188" t="s">
        <v>181</v>
      </c>
      <c r="B32" s="189">
        <v>296880</v>
      </c>
      <c r="C32" s="189">
        <v>280623</v>
      </c>
      <c r="D32" s="189">
        <v>2308498</v>
      </c>
      <c r="E32" s="189">
        <v>2487792</v>
      </c>
      <c r="F32" s="190">
        <v>7.7666950545333009</v>
      </c>
    </row>
    <row r="33" spans="1:6" ht="15.6" customHeight="1">
      <c r="A33" s="188" t="s">
        <v>182</v>
      </c>
      <c r="B33" s="189">
        <v>3000</v>
      </c>
      <c r="C33" s="189">
        <v>5499</v>
      </c>
      <c r="D33" s="189">
        <v>21000</v>
      </c>
      <c r="E33" s="189">
        <v>19535</v>
      </c>
      <c r="F33" s="190">
        <v>-6.9761904761904816</v>
      </c>
    </row>
    <row r="34" spans="1:6" ht="15.6" customHeight="1">
      <c r="A34" s="188" t="s">
        <v>183</v>
      </c>
      <c r="B34" s="189">
        <v>12244</v>
      </c>
      <c r="C34" s="189">
        <v>36453</v>
      </c>
      <c r="D34" s="189">
        <v>187519</v>
      </c>
      <c r="E34" s="189">
        <v>235846</v>
      </c>
      <c r="F34" s="190">
        <v>25.77178845876951</v>
      </c>
    </row>
    <row r="35" spans="1:6" ht="15.6" customHeight="1">
      <c r="A35" s="156" t="s">
        <v>153</v>
      </c>
      <c r="B35" s="76">
        <f>SUM(B7:B34)</f>
        <v>15252986</v>
      </c>
      <c r="C35" s="77">
        <f>SUM(C7:C34)</f>
        <v>14861802</v>
      </c>
      <c r="D35" s="76">
        <f>SUM(D7:D34)</f>
        <v>121971957</v>
      </c>
      <c r="E35" s="78">
        <f>SUM(E7:E34)</f>
        <v>118178285</v>
      </c>
      <c r="F35" s="140">
        <f>E35*100/D35-100</f>
        <v>-3.1102821446080497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D15D5-A000-4391-A351-688BD9EA8C7C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352103</v>
      </c>
      <c r="C7" s="189">
        <v>298904</v>
      </c>
      <c r="D7" s="189">
        <v>2939295</v>
      </c>
      <c r="E7" s="189">
        <v>2401457</v>
      </c>
      <c r="F7" s="190">
        <v>-18.298197356849169</v>
      </c>
      <c r="G7" s="37"/>
    </row>
    <row r="8" spans="1:14" ht="15.6" customHeight="1">
      <c r="A8" s="188" t="s">
        <v>11</v>
      </c>
      <c r="B8" s="189">
        <v>88133</v>
      </c>
      <c r="C8" s="189">
        <v>110608</v>
      </c>
      <c r="D8" s="189">
        <v>1253333</v>
      </c>
      <c r="E8" s="189">
        <v>858500</v>
      </c>
      <c r="F8" s="190">
        <v>-31.502641357085469</v>
      </c>
      <c r="G8" s="6"/>
    </row>
    <row r="9" spans="1:14" ht="15.6" customHeight="1">
      <c r="A9" s="188" t="s">
        <v>8</v>
      </c>
      <c r="B9" s="189">
        <v>305285</v>
      </c>
      <c r="C9" s="189">
        <v>286188</v>
      </c>
      <c r="D9" s="189">
        <v>2393890</v>
      </c>
      <c r="E9" s="189">
        <v>2793488</v>
      </c>
      <c r="F9" s="190">
        <v>16.692412767503939</v>
      </c>
      <c r="G9" s="6"/>
    </row>
    <row r="10" spans="1:14" ht="15.6" customHeight="1">
      <c r="A10" s="188" t="s">
        <v>10</v>
      </c>
      <c r="B10" s="189">
        <v>290807</v>
      </c>
      <c r="C10" s="189">
        <v>192751</v>
      </c>
      <c r="D10" s="189">
        <v>1795353</v>
      </c>
      <c r="E10" s="189">
        <v>1737170</v>
      </c>
      <c r="F10" s="190">
        <v>-3.240755439181044</v>
      </c>
    </row>
    <row r="11" spans="1:14" ht="15.6" customHeight="1">
      <c r="A11" s="188" t="s">
        <v>9</v>
      </c>
      <c r="B11" s="189">
        <v>52473</v>
      </c>
      <c r="C11" s="189">
        <v>14424</v>
      </c>
      <c r="D11" s="189">
        <v>158907</v>
      </c>
      <c r="E11" s="189">
        <v>204915</v>
      </c>
      <c r="F11" s="190">
        <v>28.952783703675749</v>
      </c>
    </row>
    <row r="12" spans="1:14" ht="15.6" customHeight="1">
      <c r="A12" s="188" t="s">
        <v>6</v>
      </c>
      <c r="B12" s="189">
        <v>113063</v>
      </c>
      <c r="C12" s="189">
        <v>163234</v>
      </c>
      <c r="D12" s="189">
        <v>1193965</v>
      </c>
      <c r="E12" s="189">
        <v>1066046</v>
      </c>
      <c r="F12" s="190">
        <v>-10.71379814316165</v>
      </c>
    </row>
    <row r="13" spans="1:14" ht="15.6" customHeight="1">
      <c r="A13" s="188" t="s">
        <v>175</v>
      </c>
      <c r="B13" s="189">
        <v>17279</v>
      </c>
      <c r="C13" s="189">
        <v>31383</v>
      </c>
      <c r="D13" s="189">
        <v>217969</v>
      </c>
      <c r="E13" s="189">
        <v>230509</v>
      </c>
      <c r="F13" s="190">
        <v>5.7531116810188649</v>
      </c>
    </row>
    <row r="14" spans="1:14" ht="15.6" customHeight="1">
      <c r="A14" s="188" t="s">
        <v>148</v>
      </c>
      <c r="B14" s="189">
        <v>273947</v>
      </c>
      <c r="C14" s="189">
        <v>458116</v>
      </c>
      <c r="D14" s="189">
        <v>2998958</v>
      </c>
      <c r="E14" s="189">
        <v>2650300</v>
      </c>
      <c r="F14" s="190">
        <v>-11.625971420740139</v>
      </c>
    </row>
    <row r="15" spans="1:14" ht="15.6" customHeight="1">
      <c r="A15" s="188" t="s">
        <v>145</v>
      </c>
      <c r="B15" s="189">
        <v>329243</v>
      </c>
      <c r="C15" s="189">
        <v>341806</v>
      </c>
      <c r="D15" s="189">
        <v>2750333</v>
      </c>
      <c r="E15" s="189">
        <v>2942005</v>
      </c>
      <c r="F15" s="190">
        <v>6.9690470208516624</v>
      </c>
    </row>
    <row r="16" spans="1:14" ht="15.6" customHeight="1">
      <c r="A16" s="188" t="s">
        <v>144</v>
      </c>
      <c r="B16" s="189">
        <v>698294</v>
      </c>
      <c r="C16" s="189">
        <v>684797</v>
      </c>
      <c r="D16" s="189">
        <v>6084638</v>
      </c>
      <c r="E16" s="189">
        <v>4337590</v>
      </c>
      <c r="F16" s="190">
        <v>-28.71243942531996</v>
      </c>
      <c r="G16" s="1"/>
    </row>
    <row r="17" spans="1:7" ht="15.6" customHeight="1">
      <c r="A17" s="188" t="s">
        <v>150</v>
      </c>
      <c r="B17" s="189">
        <v>591000</v>
      </c>
      <c r="C17" s="189">
        <v>621103</v>
      </c>
      <c r="D17" s="189">
        <v>5129637</v>
      </c>
      <c r="E17" s="189">
        <v>5219367</v>
      </c>
      <c r="F17" s="190">
        <v>1.749246584115014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5300</v>
      </c>
      <c r="F18" s="190">
        <v>94.424064563462963</v>
      </c>
    </row>
    <row r="19" spans="1:7" ht="15.6" customHeight="1">
      <c r="A19" s="188" t="s">
        <v>143</v>
      </c>
      <c r="B19" s="189">
        <v>328644</v>
      </c>
      <c r="C19" s="189">
        <v>299758</v>
      </c>
      <c r="D19" s="189">
        <v>2581396</v>
      </c>
      <c r="E19" s="189">
        <v>2265483</v>
      </c>
      <c r="F19" s="190">
        <v>-12.238068084090941</v>
      </c>
    </row>
    <row r="20" spans="1:7" ht="15.6" customHeight="1">
      <c r="A20" s="188" t="s">
        <v>142</v>
      </c>
      <c r="B20" s="189">
        <v>1125336</v>
      </c>
      <c r="C20" s="189">
        <v>717094</v>
      </c>
      <c r="D20" s="189">
        <v>7987603</v>
      </c>
      <c r="E20" s="189">
        <v>8856775</v>
      </c>
      <c r="F20" s="190">
        <v>10.881512263441239</v>
      </c>
    </row>
    <row r="21" spans="1:7" ht="15.6" customHeight="1">
      <c r="A21" s="188" t="s">
        <v>149</v>
      </c>
      <c r="B21" s="189">
        <v>596008</v>
      </c>
      <c r="C21" s="189">
        <v>342499</v>
      </c>
      <c r="D21" s="189">
        <v>3666174</v>
      </c>
      <c r="E21" s="189">
        <v>3456475</v>
      </c>
      <c r="F21" s="190">
        <v>-5.7198321738138986</v>
      </c>
    </row>
    <row r="22" spans="1:7" ht="15.6" customHeight="1">
      <c r="A22" s="188" t="s">
        <v>146</v>
      </c>
      <c r="B22" s="189">
        <v>35736</v>
      </c>
      <c r="C22" s="189">
        <v>21499</v>
      </c>
      <c r="D22" s="189">
        <v>272979</v>
      </c>
      <c r="E22" s="189">
        <v>290311</v>
      </c>
      <c r="F22" s="190">
        <v>6.3492063492063551</v>
      </c>
    </row>
    <row r="23" spans="1:7" ht="15.6" customHeight="1">
      <c r="A23" s="188" t="s">
        <v>165</v>
      </c>
      <c r="B23" s="189">
        <v>106028</v>
      </c>
      <c r="C23" s="189">
        <v>106468</v>
      </c>
      <c r="D23" s="189">
        <v>924740</v>
      </c>
      <c r="E23" s="189">
        <v>689123</v>
      </c>
      <c r="F23" s="190">
        <v>-25.479269848822369</v>
      </c>
    </row>
    <row r="24" spans="1:7" ht="15.6" customHeight="1">
      <c r="A24" s="188" t="s">
        <v>141</v>
      </c>
      <c r="B24" s="189">
        <v>157318</v>
      </c>
      <c r="C24" s="189">
        <v>39361</v>
      </c>
      <c r="D24" s="189">
        <v>905946</v>
      </c>
      <c r="E24" s="189">
        <v>669602</v>
      </c>
      <c r="F24" s="190">
        <v>-26.088089135555531</v>
      </c>
    </row>
    <row r="25" spans="1:7" ht="15.6" customHeight="1">
      <c r="A25" s="188" t="s">
        <v>140</v>
      </c>
      <c r="B25" s="189">
        <v>0</v>
      </c>
      <c r="C25" s="189">
        <v>4</v>
      </c>
      <c r="D25" s="189">
        <v>7000</v>
      </c>
      <c r="E25" s="189">
        <v>8288</v>
      </c>
      <c r="F25" s="190">
        <v>18.400000000000009</v>
      </c>
    </row>
    <row r="26" spans="1:7" ht="15.6" customHeight="1">
      <c r="A26" s="188" t="s">
        <v>152</v>
      </c>
      <c r="B26" s="189">
        <v>47161</v>
      </c>
      <c r="C26" s="189">
        <v>34480</v>
      </c>
      <c r="D26" s="189">
        <v>539803</v>
      </c>
      <c r="E26" s="189">
        <v>515426</v>
      </c>
      <c r="F26" s="190">
        <v>-4.5159067289363009</v>
      </c>
    </row>
    <row r="27" spans="1:7" ht="15.6" customHeight="1">
      <c r="A27" s="188" t="s">
        <v>173</v>
      </c>
      <c r="B27" s="189">
        <v>41813</v>
      </c>
      <c r="C27" s="189">
        <v>88557</v>
      </c>
      <c r="D27" s="189">
        <v>527572</v>
      </c>
      <c r="E27" s="189">
        <v>683317</v>
      </c>
      <c r="F27" s="190">
        <v>29.521089064620561</v>
      </c>
    </row>
    <row r="28" spans="1:7" ht="15.6" customHeight="1">
      <c r="A28" s="188" t="s">
        <v>177</v>
      </c>
      <c r="B28" s="189">
        <v>38431</v>
      </c>
      <c r="C28" s="189">
        <v>32075</v>
      </c>
      <c r="D28" s="189">
        <v>241873</v>
      </c>
      <c r="E28" s="189">
        <v>247271</v>
      </c>
      <c r="F28" s="190">
        <v>2.2317497198943239</v>
      </c>
    </row>
    <row r="29" spans="1:7" ht="15.6" customHeight="1">
      <c r="A29" s="188" t="s">
        <v>178</v>
      </c>
      <c r="B29" s="189">
        <v>293190</v>
      </c>
      <c r="C29" s="189">
        <v>228519</v>
      </c>
      <c r="D29" s="189">
        <v>2093365</v>
      </c>
      <c r="E29" s="189">
        <v>2026240</v>
      </c>
      <c r="F29" s="190">
        <v>-3.2065597733792259</v>
      </c>
    </row>
    <row r="30" spans="1:7" ht="15.6" customHeight="1">
      <c r="A30" s="188" t="s">
        <v>179</v>
      </c>
      <c r="B30" s="189">
        <v>200453</v>
      </c>
      <c r="C30" s="189">
        <v>176763</v>
      </c>
      <c r="D30" s="189">
        <v>1286988</v>
      </c>
      <c r="E30" s="189">
        <v>1282094</v>
      </c>
      <c r="F30" s="190">
        <v>-0.38026772588399638</v>
      </c>
    </row>
    <row r="31" spans="1:7" ht="15.6" customHeight="1">
      <c r="A31" s="188" t="s">
        <v>180</v>
      </c>
      <c r="B31" s="189">
        <v>828000</v>
      </c>
      <c r="C31" s="189">
        <v>707960</v>
      </c>
      <c r="D31" s="189">
        <v>6114208</v>
      </c>
      <c r="E31" s="189">
        <v>5135559</v>
      </c>
      <c r="F31" s="190">
        <v>-16.006145031376089</v>
      </c>
    </row>
    <row r="32" spans="1:7" ht="15.6" customHeight="1">
      <c r="A32" s="188" t="s">
        <v>181</v>
      </c>
      <c r="B32" s="189">
        <v>199917</v>
      </c>
      <c r="C32" s="189">
        <v>172478</v>
      </c>
      <c r="D32" s="189">
        <v>1831378</v>
      </c>
      <c r="E32" s="189">
        <v>1627839</v>
      </c>
      <c r="F32" s="190">
        <v>-11.113980838472459</v>
      </c>
    </row>
    <row r="33" spans="1:6" ht="15.6" customHeight="1">
      <c r="A33" s="188" t="s">
        <v>182</v>
      </c>
      <c r="B33" s="189">
        <v>24422</v>
      </c>
      <c r="C33" s="189">
        <v>22154</v>
      </c>
      <c r="D33" s="189">
        <v>169255</v>
      </c>
      <c r="E33" s="189">
        <v>195864</v>
      </c>
      <c r="F33" s="190">
        <v>15.72124900298367</v>
      </c>
    </row>
    <row r="34" spans="1:6" ht="15.6" customHeight="1">
      <c r="A34" s="188" t="s">
        <v>183</v>
      </c>
      <c r="B34" s="189">
        <v>45705</v>
      </c>
      <c r="C34" s="189">
        <v>33534</v>
      </c>
      <c r="D34" s="189">
        <v>273045</v>
      </c>
      <c r="E34" s="189">
        <v>249363</v>
      </c>
      <c r="F34" s="190">
        <v>-8.6732956106136356</v>
      </c>
    </row>
    <row r="35" spans="1:6" ht="15.6" customHeight="1">
      <c r="A35" s="156" t="s">
        <v>153</v>
      </c>
      <c r="B35" s="76">
        <f>SUM(B7:B34)</f>
        <v>7179789</v>
      </c>
      <c r="C35" s="77">
        <f>SUM(C7:C34)</f>
        <v>6227817</v>
      </c>
      <c r="D35" s="76">
        <f>SUM(D7:D34)</f>
        <v>56342329</v>
      </c>
      <c r="E35" s="78">
        <f>SUM(E7:E34)</f>
        <v>52645677</v>
      </c>
      <c r="F35" s="140">
        <f>E35*100/D35-100</f>
        <v>-6.5610564305923589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2025-09-23T11:33:11Z</cp:lastPrinted>
  <dcterms:created xsi:type="dcterms:W3CDTF">2014-04-30T10:51:23Z</dcterms:created>
  <dcterms:modified xsi:type="dcterms:W3CDTF">2025-09-23T11:34:04Z</dcterms:modified>
  <cp:category/>
</cp:coreProperties>
</file>