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E081BD93-ED83-45DE-96D4-0E7E25F54CA5}" xr6:coauthVersionLast="47" xr6:coauthVersionMax="47" xr10:uidLastSave="{00000000-0000-0000-0000-000000000000}"/>
  <bookViews>
    <workbookView xWindow="-28920" yWindow="-120" windowWidth="29040" windowHeight="15720" tabRatio="863" activeTab="40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D35" i="31"/>
  <c r="F35" i="31" s="1"/>
  <c r="C35" i="31"/>
  <c r="B35" i="31"/>
  <c r="F35" i="30"/>
  <c r="E35" i="30"/>
  <c r="D35" i="30"/>
  <c r="C35" i="30"/>
  <c r="B35" i="30"/>
  <c r="E35" i="29"/>
  <c r="F35" i="29" s="1"/>
  <c r="D35" i="29"/>
  <c r="C35" i="29"/>
  <c r="B35" i="29"/>
  <c r="D33" i="6" s="1" a="1"/>
  <c r="E35" i="38"/>
  <c r="F35" i="38" s="1"/>
  <c r="D35" i="38"/>
  <c r="D32" i="6" s="1" a="1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D30" i="6" s="1" a="1"/>
  <c r="E35" i="33"/>
  <c r="D35" i="33"/>
  <c r="F35" i="33" s="1"/>
  <c r="C35" i="33"/>
  <c r="B35" i="33"/>
  <c r="D29" i="6" s="1" a="1"/>
  <c r="F35" i="32"/>
  <c r="E35" i="32"/>
  <c r="D35" i="32"/>
  <c r="C35" i="32"/>
  <c r="D28" i="6" s="1" a="1"/>
  <c r="B35" i="32"/>
  <c r="E35" i="26"/>
  <c r="F35" i="26" s="1"/>
  <c r="D35" i="26"/>
  <c r="C35" i="26"/>
  <c r="B35" i="26"/>
  <c r="E35" i="25"/>
  <c r="F35" i="25" s="1"/>
  <c r="D35" i="25"/>
  <c r="D26" i="6" s="1" a="1"/>
  <c r="C35" i="25"/>
  <c r="B35" i="25"/>
  <c r="F35" i="24"/>
  <c r="E35" i="24"/>
  <c r="D35" i="24"/>
  <c r="C35" i="24"/>
  <c r="B35" i="24"/>
  <c r="E35" i="22"/>
  <c r="F35" i="22" s="1"/>
  <c r="D35" i="22"/>
  <c r="C35" i="22"/>
  <c r="B35" i="22"/>
  <c r="D24" i="6" s="1" a="1"/>
  <c r="E35" i="21"/>
  <c r="D35" i="21"/>
  <c r="F35" i="21" s="1"/>
  <c r="C35" i="21"/>
  <c r="B35" i="21"/>
  <c r="F35" i="20"/>
  <c r="E35" i="20"/>
  <c r="D35" i="20"/>
  <c r="C35" i="20"/>
  <c r="B35" i="20"/>
  <c r="F35" i="19"/>
  <c r="E35" i="19"/>
  <c r="D35" i="19"/>
  <c r="C35" i="19"/>
  <c r="B35" i="19"/>
  <c r="D21" i="6" s="1" a="1"/>
  <c r="E35" i="18"/>
  <c r="F35" i="18" s="1"/>
  <c r="D35" i="18"/>
  <c r="D20" i="6" s="1" a="1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D15" i="6" s="1" a="1"/>
  <c r="E35" i="15"/>
  <c r="D35" i="15"/>
  <c r="F35" i="15" s="1"/>
  <c r="C35" i="15"/>
  <c r="B35" i="15"/>
  <c r="F35" i="14"/>
  <c r="E35" i="14"/>
  <c r="D35" i="14"/>
  <c r="C35" i="14"/>
  <c r="D13" i="6" s="1" a="1"/>
  <c r="B35" i="14"/>
  <c r="E35" i="13"/>
  <c r="F35" i="13" s="1"/>
  <c r="D35" i="13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E35" i="10"/>
  <c r="F35" i="10" s="1"/>
  <c r="D35" i="10"/>
  <c r="C35" i="10"/>
  <c r="B35" i="10"/>
  <c r="D7" i="6" s="1" a="1"/>
  <c r="E35" i="9"/>
  <c r="D35" i="9"/>
  <c r="F35" i="9" s="1"/>
  <c r="C35" i="9"/>
  <c r="B35" i="9"/>
  <c r="F35" i="7"/>
  <c r="E35" i="7"/>
  <c r="D35" i="7"/>
  <c r="C35" i="7"/>
  <c r="B35" i="7"/>
  <c r="AA2" i="7"/>
  <c r="AA1" i="7"/>
  <c r="L48" i="40"/>
  <c r="N48" i="40" s="1"/>
  <c r="K48" i="40"/>
  <c r="J48" i="40"/>
  <c r="I48" i="40"/>
  <c r="H48" i="40"/>
  <c r="G48" i="40"/>
  <c r="D48" i="40"/>
  <c r="F48" i="40" s="1"/>
  <c r="C48" i="40"/>
  <c r="L48" i="39"/>
  <c r="N48" i="39" s="1"/>
  <c r="K48" i="39"/>
  <c r="J48" i="39"/>
  <c r="I48" i="39"/>
  <c r="H48" i="39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25" i="6" a="1"/>
  <c r="I25" i="6" s="1"/>
  <c r="D22" i="6" a="1"/>
  <c r="I22" i="6" s="1"/>
  <c r="D16" i="6" a="1"/>
  <c r="I16" i="6" s="1"/>
  <c r="D14" i="6" a="1"/>
  <c r="I14" i="6" s="1"/>
  <c r="D14" i="6"/>
  <c r="D9" i="6" a="1"/>
  <c r="D9" i="6"/>
  <c r="D8" i="6" a="1"/>
  <c r="I8" i="6" s="1"/>
  <c r="I20" i="6" l="1"/>
  <c r="H20" i="6"/>
  <c r="D20" i="6"/>
  <c r="I31" i="6"/>
  <c r="H31" i="6"/>
  <c r="D31" i="6"/>
  <c r="E12" i="6"/>
  <c r="E18" i="6" s="1"/>
  <c r="I7" i="6"/>
  <c r="F12" i="6"/>
  <c r="F18" i="6" s="1"/>
  <c r="D7" i="6"/>
  <c r="D12" i="6" s="1"/>
  <c r="H7" i="6"/>
  <c r="G12" i="6"/>
  <c r="I21" i="6"/>
  <c r="D21" i="6"/>
  <c r="H21" i="6"/>
  <c r="I29" i="6"/>
  <c r="D29" i="6"/>
  <c r="H29" i="6"/>
  <c r="I15" i="6"/>
  <c r="D15" i="6"/>
  <c r="H15" i="6"/>
  <c r="I26" i="6"/>
  <c r="H26" i="6"/>
  <c r="D26" i="6"/>
  <c r="I32" i="6"/>
  <c r="H32" i="6"/>
  <c r="D32" i="6"/>
  <c r="I28" i="6"/>
  <c r="H28" i="6"/>
  <c r="D28" i="6"/>
  <c r="I24" i="6"/>
  <c r="D24" i="6"/>
  <c r="H24" i="6"/>
  <c r="G17" i="6"/>
  <c r="F17" i="6"/>
  <c r="E17" i="6"/>
  <c r="I13" i="6"/>
  <c r="H13" i="6"/>
  <c r="D13" i="6"/>
  <c r="I30" i="6"/>
  <c r="D30" i="6"/>
  <c r="H30" i="6"/>
  <c r="I33" i="6"/>
  <c r="D33" i="6"/>
  <c r="H33" i="6"/>
  <c r="E48" i="39"/>
  <c r="E48" i="40"/>
  <c r="H9" i="6"/>
  <c r="I9" i="6"/>
  <c r="D10" i="6" a="1"/>
  <c r="D27" i="6" a="1"/>
  <c r="D8" i="6"/>
  <c r="D16" i="6"/>
  <c r="D22" i="6"/>
  <c r="D25" i="6"/>
  <c r="D34" i="6"/>
  <c r="E11" i="6"/>
  <c r="H8" i="6"/>
  <c r="H16" i="6"/>
  <c r="H22" i="6"/>
  <c r="H25" i="6"/>
  <c r="H34" i="6"/>
  <c r="D23" i="6" a="1"/>
  <c r="D35" i="6" a="1"/>
  <c r="M48" i="39"/>
  <c r="M48" i="40"/>
  <c r="H14" i="6"/>
  <c r="G18" i="6" l="1"/>
  <c r="I12" i="6"/>
  <c r="H12" i="6"/>
  <c r="I35" i="6"/>
  <c r="H35" i="6"/>
  <c r="D35" i="6"/>
  <c r="D18" i="6"/>
  <c r="I10" i="6"/>
  <c r="D10" i="6"/>
  <c r="D11" i="6" s="1"/>
  <c r="H10" i="6"/>
  <c r="I23" i="6"/>
  <c r="H23" i="6"/>
  <c r="D23" i="6"/>
  <c r="D17" i="6"/>
  <c r="G11" i="6"/>
  <c r="I17" i="6"/>
  <c r="H17" i="6"/>
  <c r="I27" i="6"/>
  <c r="D27" i="6"/>
  <c r="H27" i="6"/>
  <c r="F11" i="6"/>
  <c r="H11" i="6" l="1"/>
  <c r="I11" i="6"/>
  <c r="I18" i="6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<sst xmlns="http://schemas.openxmlformats.org/spreadsheetml/2006/main" count="1939" uniqueCount="242">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</sst>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C97DEC27-7F26-4637-84A6-471310642707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780340.89399999997</c:v>
                </c:pt>
                <c:pt idx="1">
                  <c:v>210344</c:v>
                </c:pt>
                <c:pt idx="2">
                  <c:v>356627.13699999999</c:v>
                </c:pt>
                <c:pt idx="3">
                  <c:v>370650.87800000003</c:v>
                </c:pt>
                <c:pt idx="4">
                  <c:v>8181073.0489999996</c:v>
                </c:pt>
                <c:pt idx="5">
                  <c:v>479173.41600000003</c:v>
                </c:pt>
                <c:pt idx="6">
                  <c:v>1242594.0330000001</c:v>
                </c:pt>
                <c:pt idx="7">
                  <c:v>4799703.4479999999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407584.25099999999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3128000.59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210651.973</c:v>
                </c:pt>
                <c:pt idx="21">
                  <c:v>1265124.5630000001</c:v>
                </c:pt>
                <c:pt idx="22">
                  <c:v>416840.43599999999</c:v>
                </c:pt>
                <c:pt idx="23">
                  <c:v>300661</c:v>
                </c:pt>
                <c:pt idx="24">
                  <c:v>2337170.7740000002</c:v>
                </c:pt>
                <c:pt idx="25">
                  <c:v>6134259.6809999999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1113748.737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1136703.32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6158300.2369999997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82445"/>
        <c:axId val="54681682"/>
      </c:barChart>
      <c:catAx>
        <c:axId val="356824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81682"/>
        <c:crosses val="autoZero"/>
        <c:auto val="1"/>
        <c:lblAlgn val="ctr"/>
        <c:lblOffset val="100"/>
        <c:noMultiLvlLbl val="0"/>
      </c:catAx>
      <c:valAx>
        <c:axId val="546816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82445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281324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686729"/>
        <c:axId val="39627399"/>
      </c:barChart>
      <c:catAx>
        <c:axId val="216867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27399"/>
        <c:crosses val="autoZero"/>
        <c:auto val="1"/>
        <c:lblAlgn val="ctr"/>
        <c:lblOffset val="100"/>
        <c:noMultiLvlLbl val="0"/>
      </c:catAx>
      <c:valAx>
        <c:axId val="396273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867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4968578</c:v>
                </c:pt>
                <c:pt idx="5">
                  <c:v>48455</c:v>
                </c:pt>
                <c:pt idx="6">
                  <c:v>1123</c:v>
                </c:pt>
                <c:pt idx="7">
                  <c:v>1585179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1604091</c:v>
                </c:pt>
                <c:pt idx="16">
                  <c:v>242938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2397925</c:v>
                </c:pt>
                <c:pt idx="26">
                  <c:v>31268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720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50484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2758801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19030"/>
        <c:axId val="49927208"/>
      </c:barChart>
      <c:catAx>
        <c:axId val="71190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27208"/>
        <c:crosses val="autoZero"/>
        <c:auto val="1"/>
        <c:lblAlgn val="ctr"/>
        <c:lblOffset val="100"/>
        <c:noMultiLvlLbl val="0"/>
      </c:catAx>
      <c:valAx>
        <c:axId val="499272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190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3812177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234359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2351250</c:v>
                </c:pt>
                <c:pt idx="26">
                  <c:v>21272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2736747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540330"/>
        <c:axId val="17157998"/>
      </c:barChart>
      <c:catAx>
        <c:axId val="195403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57998"/>
        <c:crosses val="autoZero"/>
        <c:auto val="1"/>
        <c:lblAlgn val="ctr"/>
        <c:lblOffset val="100"/>
        <c:noMultiLvlLbl val="0"/>
      </c:catAx>
      <c:valAx>
        <c:axId val="171579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403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86689</c:v>
                </c:pt>
                <c:pt idx="3">
                  <c:v>0</c:v>
                </c:pt>
                <c:pt idx="4">
                  <c:v>1114674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439886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1025942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971240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439318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1056792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06337"/>
        <c:axId val="56300553"/>
      </c:barChart>
      <c:catAx>
        <c:axId val="72063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00553"/>
        <c:crosses val="autoZero"/>
        <c:auto val="1"/>
        <c:lblAlgn val="ctr"/>
        <c:lblOffset val="100"/>
        <c:noMultiLvlLbl val="0"/>
      </c:catAx>
      <c:valAx>
        <c:axId val="563005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063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45851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45193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38455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50283"/>
        <c:axId val="52975708"/>
      </c:barChart>
      <c:catAx>
        <c:axId val="209502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75708"/>
        <c:crosses val="autoZero"/>
        <c:auto val="1"/>
        <c:lblAlgn val="ctr"/>
        <c:lblOffset val="100"/>
        <c:noMultiLvlLbl val="0"/>
      </c:catAx>
      <c:valAx>
        <c:axId val="529757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502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356961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417442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391482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080459"/>
        <c:axId val="6123982"/>
      </c:barChart>
      <c:catAx>
        <c:axId val="570804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3982"/>
        <c:crosses val="autoZero"/>
        <c:auto val="1"/>
        <c:lblAlgn val="ctr"/>
        <c:lblOffset val="100"/>
        <c:noMultiLvlLbl val="0"/>
      </c:catAx>
      <c:valAx>
        <c:axId val="61239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804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308132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20235.25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190038</c:v>
                </c:pt>
                <c:pt idx="26">
                  <c:v>1443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215207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849160"/>
        <c:axId val="60960757"/>
      </c:barChart>
      <c:catAx>
        <c:axId val="348491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60757"/>
        <c:crosses val="autoZero"/>
        <c:auto val="1"/>
        <c:lblAlgn val="ctr"/>
        <c:lblOffset val="100"/>
        <c:noMultiLvlLbl val="0"/>
      </c:catAx>
      <c:valAx>
        <c:axId val="609607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491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15643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050931"/>
        <c:axId val="66214150"/>
      </c:barChart>
      <c:catAx>
        <c:axId val="220509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14150"/>
        <c:crosses val="autoZero"/>
        <c:auto val="1"/>
        <c:lblAlgn val="ctr"/>
        <c:lblOffset val="100"/>
        <c:noMultiLvlLbl val="0"/>
      </c:catAx>
      <c:valAx>
        <c:axId val="662141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509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48829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1517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211540</c:v>
                </c:pt>
                <c:pt idx="26">
                  <c:v>15898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160632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94765"/>
        <c:axId val="63909051"/>
      </c:barChart>
      <c:catAx>
        <c:axId val="17947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09051"/>
        <c:crosses val="autoZero"/>
        <c:auto val="1"/>
        <c:lblAlgn val="ctr"/>
        <c:lblOffset val="100"/>
        <c:noMultiLvlLbl val="0"/>
      </c:catAx>
      <c:valAx>
        <c:axId val="639090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47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142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3068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397528"/>
        <c:axId val="19794090"/>
      </c:barChart>
      <c:catAx>
        <c:axId val="44397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94090"/>
        <c:crosses val="autoZero"/>
        <c:auto val="1"/>
        <c:lblAlgn val="ctr"/>
        <c:lblOffset val="100"/>
        <c:noMultiLvlLbl val="0"/>
      </c:catAx>
      <c:valAx>
        <c:axId val="197940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975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350522</c:v>
                </c:pt>
                <c:pt idx="3">
                  <c:v>366409</c:v>
                </c:pt>
                <c:pt idx="4">
                  <c:v>7644357</c:v>
                </c:pt>
                <c:pt idx="5">
                  <c:v>469793</c:v>
                </c:pt>
                <c:pt idx="6">
                  <c:v>1234685</c:v>
                </c:pt>
                <c:pt idx="7">
                  <c:v>4689956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2553971</c:v>
                </c:pt>
                <c:pt idx="15">
                  <c:v>2898211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206556</c:v>
                </c:pt>
                <c:pt idx="21">
                  <c:v>1200073</c:v>
                </c:pt>
                <c:pt idx="22">
                  <c:v>412473</c:v>
                </c:pt>
                <c:pt idx="23">
                  <c:v>298881</c:v>
                </c:pt>
                <c:pt idx="24">
                  <c:v>2327148</c:v>
                </c:pt>
                <c:pt idx="25">
                  <c:v>6092311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1107049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1064743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6109312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46193"/>
        <c:axId val="57545512"/>
      </c:barChart>
      <c:catAx>
        <c:axId val="35461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45512"/>
        <c:crosses val="autoZero"/>
        <c:auto val="1"/>
        <c:lblAlgn val="ctr"/>
        <c:lblOffset val="100"/>
        <c:noMultiLvlLbl val="0"/>
      </c:catAx>
      <c:valAx>
        <c:axId val="575455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61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1209361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1878265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32113990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17175681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99666"/>
        <c:axId val="49024941"/>
      </c:barChart>
      <c:catAx>
        <c:axId val="162996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24941"/>
        <c:crosses val="autoZero"/>
        <c:auto val="1"/>
        <c:lblAlgn val="ctr"/>
        <c:lblOffset val="100"/>
        <c:noMultiLvlLbl val="0"/>
      </c:catAx>
      <c:valAx>
        <c:axId val="490249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996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021439"/>
        <c:axId val="47666198"/>
      </c:barChart>
      <c:catAx>
        <c:axId val="420214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66198"/>
        <c:crosses val="autoZero"/>
        <c:auto val="1"/>
        <c:lblAlgn val="ctr"/>
        <c:lblOffset val="100"/>
        <c:noMultiLvlLbl val="0"/>
      </c:catAx>
      <c:valAx>
        <c:axId val="476661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214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300769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74212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807540"/>
        <c:axId val="42555453"/>
      </c:barChart>
      <c:catAx>
        <c:axId val="208075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55453"/>
        <c:crosses val="autoZero"/>
        <c:auto val="1"/>
        <c:lblAlgn val="ctr"/>
        <c:lblOffset val="100"/>
        <c:noMultiLvlLbl val="0"/>
      </c:catAx>
      <c:valAx>
        <c:axId val="425554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075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244663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49958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78128"/>
        <c:axId val="41561533"/>
      </c:barChart>
      <c:catAx>
        <c:axId val="15278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61533"/>
        <c:crosses val="autoZero"/>
        <c:auto val="1"/>
        <c:lblAlgn val="ctr"/>
        <c:lblOffset val="100"/>
        <c:noMultiLvlLbl val="0"/>
      </c:catAx>
      <c:valAx>
        <c:axId val="415615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781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2958"/>
        <c:axId val="57155984"/>
      </c:barChart>
      <c:catAx>
        <c:axId val="7829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55984"/>
        <c:crosses val="autoZero"/>
        <c:auto val="1"/>
        <c:lblAlgn val="ctr"/>
        <c:lblOffset val="100"/>
        <c:noMultiLvlLbl val="0"/>
      </c:catAx>
      <c:valAx>
        <c:axId val="571559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9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54996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15243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68623"/>
        <c:axId val="2447467"/>
      </c:barChart>
      <c:catAx>
        <c:axId val="64686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7467"/>
        <c:crosses val="autoZero"/>
        <c:auto val="1"/>
        <c:lblAlgn val="ctr"/>
        <c:lblOffset val="100"/>
        <c:noMultiLvlLbl val="0"/>
      </c:catAx>
      <c:valAx>
        <c:axId val="24474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86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26311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7840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45450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339859"/>
        <c:axId val="11999471"/>
      </c:barChart>
      <c:catAx>
        <c:axId val="323398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99471"/>
        <c:crosses val="autoZero"/>
        <c:auto val="1"/>
        <c:lblAlgn val="ctr"/>
        <c:lblOffset val="100"/>
        <c:noMultiLvlLbl val="0"/>
      </c:catAx>
      <c:valAx>
        <c:axId val="119994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398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1383704</c:v>
                </c:pt>
                <c:pt idx="5">
                  <c:v>129873</c:v>
                </c:pt>
                <c:pt idx="6">
                  <c:v>16267</c:v>
                </c:pt>
                <c:pt idx="7">
                  <c:v>1327206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192408</c:v>
                </c:pt>
                <c:pt idx="23">
                  <c:v>134123</c:v>
                </c:pt>
                <c:pt idx="24">
                  <c:v>1792370</c:v>
                </c:pt>
                <c:pt idx="25">
                  <c:v>1365446</c:v>
                </c:pt>
                <c:pt idx="26">
                  <c:v>121603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5-4946-B6B2-B957B48938A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72571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1213228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5-4946-B6B2-B957B489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624299"/>
        <c:axId val="3627894"/>
      </c:barChart>
      <c:catAx>
        <c:axId val="436242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7894"/>
        <c:crosses val="autoZero"/>
        <c:auto val="1"/>
        <c:lblAlgn val="ctr"/>
        <c:lblOffset val="100"/>
        <c:noMultiLvlLbl val="0"/>
      </c:catAx>
      <c:valAx>
        <c:axId val="36278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42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5374</c:v>
                </c:pt>
                <c:pt idx="6">
                  <c:v>9492</c:v>
                </c:pt>
                <c:pt idx="7">
                  <c:v>467278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B-4CD5-9C4A-238107BDF55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62381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B-4CD5-9C4A-238107BDF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912382"/>
        <c:axId val="34947047"/>
      </c:barChart>
      <c:catAx>
        <c:axId val="109123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47047"/>
        <c:crosses val="autoZero"/>
        <c:auto val="1"/>
        <c:lblAlgn val="ctr"/>
        <c:lblOffset val="100"/>
        <c:noMultiLvlLbl val="0"/>
      </c:catAx>
      <c:valAx>
        <c:axId val="349470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123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6-46B4-99CC-C75B209465F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141492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66-46B4-99CC-C75B2094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762223"/>
        <c:axId val="61574607"/>
      </c:barChart>
      <c:catAx>
        <c:axId val="417622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74607"/>
        <c:crosses val="autoZero"/>
        <c:auto val="1"/>
        <c:lblAlgn val="ctr"/>
        <c:lblOffset val="100"/>
        <c:noMultiLvlLbl val="0"/>
      </c:catAx>
      <c:valAx>
        <c:axId val="615746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622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337588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102540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314387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335167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37278"/>
        <c:axId val="44214987"/>
      </c:barChart>
      <c:catAx>
        <c:axId val="116372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14987"/>
        <c:crosses val="autoZero"/>
        <c:auto val="1"/>
        <c:lblAlgn val="ctr"/>
        <c:lblOffset val="100"/>
        <c:noMultiLvlLbl val="0"/>
      </c:catAx>
      <c:valAx>
        <c:axId val="442149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372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508874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45920</c:v>
                </c:pt>
                <c:pt idx="22">
                  <c:v>45985</c:v>
                </c:pt>
                <c:pt idx="23">
                  <c:v>18237</c:v>
                </c:pt>
                <c:pt idx="24">
                  <c:v>82465</c:v>
                </c:pt>
                <c:pt idx="25">
                  <c:v>959747</c:v>
                </c:pt>
                <c:pt idx="26">
                  <c:v>117257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0-44FF-9FD4-A197935D4EE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816718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0-44FF-9FD4-A197935D4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35695"/>
        <c:axId val="18024473"/>
      </c:barChart>
      <c:catAx>
        <c:axId val="124356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24473"/>
        <c:crosses val="autoZero"/>
        <c:auto val="1"/>
        <c:lblAlgn val="ctr"/>
        <c:lblOffset val="100"/>
        <c:noMultiLvlLbl val="0"/>
      </c:catAx>
      <c:valAx>
        <c:axId val="180244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56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161520</c:v>
                </c:pt>
                <c:pt idx="3">
                  <c:v>204118</c:v>
                </c:pt>
                <c:pt idx="4">
                  <c:v>663309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30383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1119741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0-4966-93D6-8C008AE60E6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18980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1013861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0-4966-93D6-8C008AE60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707153"/>
        <c:axId val="29789856"/>
      </c:barChart>
      <c:catAx>
        <c:axId val="457071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89856"/>
        <c:crosses val="autoZero"/>
        <c:auto val="1"/>
        <c:lblAlgn val="ctr"/>
        <c:lblOffset val="100"/>
        <c:noMultiLvlLbl val="0"/>
      </c:catAx>
      <c:valAx>
        <c:axId val="297898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071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16697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6-4ADF-A377-28BE0D3EBC7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4517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22806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6-4ADF-A377-28BE0D3E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671890"/>
        <c:axId val="24945589"/>
      </c:barChart>
      <c:catAx>
        <c:axId val="386718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45589"/>
        <c:crosses val="autoZero"/>
        <c:auto val="1"/>
        <c:lblAlgn val="ctr"/>
        <c:lblOffset val="100"/>
        <c:noMultiLvlLbl val="0"/>
      </c:catAx>
      <c:valAx>
        <c:axId val="249455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718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E-4FAD-A846-7C2E909C8C7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49740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E-4FAD-A846-7C2E909C8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117584"/>
        <c:axId val="60638746"/>
      </c:barChart>
      <c:catAx>
        <c:axId val="12117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38746"/>
        <c:crosses val="autoZero"/>
        <c:auto val="1"/>
        <c:lblAlgn val="ctr"/>
        <c:lblOffset val="100"/>
        <c:noMultiLvlLbl val="0"/>
      </c:catAx>
      <c:valAx>
        <c:axId val="606387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175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37181</c:v>
                </c:pt>
                <c:pt idx="3">
                  <c:v>92489</c:v>
                </c:pt>
                <c:pt idx="4">
                  <c:v>425987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12794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1045469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9-4272-AB9F-7D1394E2329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14463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941315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9-4272-AB9F-7D1394E23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40278"/>
        <c:axId val="22821638"/>
      </c:barChart>
      <c:catAx>
        <c:axId val="81402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21638"/>
        <c:crosses val="autoZero"/>
        <c:auto val="1"/>
        <c:lblAlgn val="ctr"/>
        <c:lblOffset val="100"/>
        <c:noMultiLvlLbl val="0"/>
      </c:catAx>
      <c:valAx>
        <c:axId val="228216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402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42963745.037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F4-4EB9-BBB3-652B9F754FF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51164383.700000018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44621965.461999983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F4-4EB9-BBB3-652B9F75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62819"/>
        <c:axId val="6717980"/>
      </c:lineChart>
      <c:catAx>
        <c:axId val="314628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17980"/>
        <c:crosses val="autoZero"/>
        <c:auto val="1"/>
        <c:lblAlgn val="ctr"/>
        <c:lblOffset val="100"/>
        <c:noMultiLvlLbl val="0"/>
      </c:catAx>
      <c:valAx>
        <c:axId val="671798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628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14038800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16-4A2F-82BA-F1BF5118CD5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16-4A2F-82BA-F1BF5118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31"/>
        <c:axId val="38756530"/>
      </c:lineChart>
      <c:catAx>
        <c:axId val="5033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56530"/>
        <c:crosses val="autoZero"/>
        <c:auto val="1"/>
        <c:lblAlgn val="ctr"/>
        <c:lblOffset val="100"/>
        <c:noMultiLvlLbl val="0"/>
      </c:catAx>
      <c:valAx>
        <c:axId val="3875653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33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7F-4065-A38A-69B504E2566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C7F-4065-A38A-69B504E2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76502"/>
        <c:axId val="15409576"/>
      </c:lineChart>
      <c:catAx>
        <c:axId val="376765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09576"/>
        <c:crosses val="autoZero"/>
        <c:auto val="1"/>
        <c:lblAlgn val="ctr"/>
        <c:lblOffset val="100"/>
        <c:noMultiLvlLbl val="0"/>
      </c:catAx>
      <c:valAx>
        <c:axId val="154095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765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21600805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EA-40D9-8F22-194DA8F63C2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EA-40D9-8F22-194DA8F6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2439"/>
        <c:axId val="63854869"/>
      </c:lineChart>
      <c:catAx>
        <c:axId val="139024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54869"/>
        <c:crosses val="autoZero"/>
        <c:auto val="1"/>
        <c:lblAlgn val="ctr"/>
        <c:lblOffset val="100"/>
        <c:noMultiLvlLbl val="0"/>
      </c:catAx>
      <c:valAx>
        <c:axId val="6385486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024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14981428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AB-447C-9CBF-33303909396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8AB-447C-9CBF-33303909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8617"/>
        <c:axId val="46372366"/>
      </c:lineChart>
      <c:catAx>
        <c:axId val="380786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72366"/>
        <c:crosses val="autoZero"/>
        <c:auto val="1"/>
        <c:lblAlgn val="ctr"/>
        <c:lblOffset val="100"/>
        <c:noMultiLvlLbl val="0"/>
      </c:catAx>
      <c:valAx>
        <c:axId val="4637236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7861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195830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47400"/>
        <c:axId val="23434775"/>
      </c:barChart>
      <c:catAx>
        <c:axId val="44447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34775"/>
        <c:crosses val="autoZero"/>
        <c:auto val="1"/>
        <c:lblAlgn val="ctr"/>
        <c:lblOffset val="100"/>
        <c:noMultiLvlLbl val="0"/>
      </c:catAx>
      <c:valAx>
        <c:axId val="234347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474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1414017.25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F8-4DC1-B77D-14EB690FC7E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F8-4DC1-B77D-14EB690F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134045"/>
        <c:axId val="56273323"/>
      </c:lineChart>
      <c:catAx>
        <c:axId val="251340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73323"/>
        <c:crosses val="autoZero"/>
        <c:auto val="1"/>
        <c:lblAlgn val="ctr"/>
        <c:lblOffset val="100"/>
        <c:noMultiLvlLbl val="0"/>
      </c:catAx>
      <c:valAx>
        <c:axId val="5627332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3404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-6.1973007537857283E-2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82-4FA6-AE62-09AF5761A56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3.8132099784457418E-2</c:v>
              </c:pt>
              <c:pt idx="1">
                <c:v>2.5838305418781848E-2</c:v>
              </c:pt>
              <c:pt idx="2">
                <c:v>1.6063493503376991E-2</c:v>
              </c:pt>
              <c:pt idx="3">
                <c:v>2.366454969395182E-2</c:v>
              </c:pt>
              <c:pt idx="4">
                <c:v>3.5924640040089661E-2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82-4FA6-AE62-09AF5761A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7794"/>
        <c:axId val="25281303"/>
      </c:lineChart>
      <c:catAx>
        <c:axId val="395477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81303"/>
        <c:crosses val="autoZero"/>
        <c:auto val="1"/>
        <c:lblAlgn val="ctr"/>
        <c:lblOffset val="100"/>
        <c:noMultiLvlLbl val="0"/>
      </c:catAx>
      <c:valAx>
        <c:axId val="252813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477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-0.10605449598463811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53-4D82-A50C-F214AB05223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A53-4D82-A50C-F214AB052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75035"/>
        <c:axId val="21745903"/>
      </c:lineChart>
      <c:catAx>
        <c:axId val="525750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5903"/>
        <c:crosses val="autoZero"/>
        <c:auto val="1"/>
        <c:lblAlgn val="ctr"/>
        <c:lblOffset val="100"/>
        <c:noMultiLvlLbl val="0"/>
      </c:catAx>
      <c:valAx>
        <c:axId val="217459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750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-0.17959693321174769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6B-44D1-A17D-799537012F6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46B-44D1-A17D-79953701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55761"/>
        <c:axId val="20509982"/>
      </c:lineChart>
      <c:catAx>
        <c:axId val="281557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09982"/>
        <c:crosses val="autoZero"/>
        <c:auto val="1"/>
        <c:lblAlgn val="ctr"/>
        <c:lblOffset val="100"/>
        <c:noMultiLvlLbl val="0"/>
      </c:catAx>
      <c:valAx>
        <c:axId val="205099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557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1.874789419452294E-2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68-4FED-A9E6-A0AAFD5EECE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68-4FED-A9E6-A0AAFD5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10797"/>
        <c:axId val="62245261"/>
      </c:lineChart>
      <c:catAx>
        <c:axId val="191107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45261"/>
        <c:crosses val="autoZero"/>
        <c:auto val="1"/>
        <c:lblAlgn val="ctr"/>
        <c:lblOffset val="100"/>
        <c:noMultiLvlLbl val="0"/>
      </c:catAx>
      <c:valAx>
        <c:axId val="622452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107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2.0464701757770151E-2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D9-47FB-9823-3788C913898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D9-47FB-9823-3788C913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5554"/>
        <c:axId val="30752221"/>
      </c:lineChart>
      <c:catAx>
        <c:axId val="38855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52221"/>
        <c:crosses val="autoZero"/>
        <c:auto val="1"/>
        <c:lblAlgn val="ctr"/>
        <c:lblOffset val="100"/>
        <c:noMultiLvlLbl val="0"/>
      </c:catAx>
      <c:valAx>
        <c:axId val="307522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55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4.8643213881671699E-2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31-4CBF-83E0-7354B573A26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31-4CBF-83E0-7354B573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11857"/>
        <c:axId val="57572345"/>
      </c:lineChart>
      <c:catAx>
        <c:axId val="539118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72345"/>
        <c:crosses val="autoZero"/>
        <c:auto val="1"/>
        <c:lblAlgn val="ctr"/>
        <c:lblOffset val="100"/>
        <c:noMultiLvlLbl val="0"/>
      </c:catAx>
      <c:valAx>
        <c:axId val="575723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118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2A-4F5C-84FC-F03A9CA294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2A-4F5C-84FC-F03A9CA294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A-4F5C-84FC-F03A9CA294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2A-4F5C-84FC-F03A9CA294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A-4F5C-84FC-F03A9CA294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A-4F5C-84FC-F03A9CA294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A-4F5C-84FC-F03A9CA294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2A-4F5C-84FC-F03A9CA294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A-4F5C-84FC-F03A9CA294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2A-4F5C-84FC-F03A9CA294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A-4F5C-84FC-F03A9CA2946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545.32521227300003</c:v>
              </c:pt>
              <c:pt idx="1">
                <c:v>545.24132864799992</c:v>
              </c:pt>
              <c:pt idx="2">
                <c:v>547.37138409700003</c:v>
              </c:pt>
              <c:pt idx="3">
                <c:v>551.28830287699986</c:v>
              </c:pt>
              <c:pt idx="4">
                <c:v>552.84502193299977</c:v>
              </c:pt>
              <c:pt idx="5">
                <c:v>553.53308289799986</c:v>
              </c:pt>
              <c:pt idx="6">
                <c:v>554.96420075399976</c:v>
              </c:pt>
              <c:pt idx="7">
                <c:v>556.15960415099971</c:v>
              </c:pt>
              <c:pt idx="8">
                <c:v>557.09193752099986</c:v>
              </c:pt>
              <c:pt idx="9">
                <c:v>556.67533589199991</c:v>
              </c:pt>
              <c:pt idx="10">
                <c:v>557.75781040300001</c:v>
              </c:pt>
              <c:pt idx="11">
                <c:v>554.91930733599997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D2A-4F5C-84FC-F03A9CA294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821805"/>
        <c:axId val="15331977"/>
      </c:lineChart>
      <c:catAx>
        <c:axId val="638218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31977"/>
        <c:crosses val="autoZero"/>
        <c:auto val="1"/>
        <c:lblAlgn val="ctr"/>
        <c:lblOffset val="100"/>
        <c:noMultiLvlLbl val="0"/>
      </c:catAx>
      <c:valAx>
        <c:axId val="15331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218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7F-4FE4-89A0-905AAAD9E2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F-4FE4-89A0-905AAAD9E2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F-4FE4-89A0-905AAAD9E2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F-4FE4-89A0-905AAAD9E2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F-4FE4-89A0-905AAAD9E2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F-4FE4-89A0-905AAAD9E2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F-4FE4-89A0-905AAAD9E2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F-4FE4-89A0-905AAAD9E2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7F-4FE4-89A0-905AAAD9E2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7F-4FE4-89A0-905AAAD9E2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7F-4FE4-89A0-905AAAD9E27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175.237493</c:v>
              </c:pt>
              <c:pt idx="1">
                <c:v>175.44067799999999</c:v>
              </c:pt>
              <c:pt idx="2">
                <c:v>175.49151900000001</c:v>
              </c:pt>
              <c:pt idx="3">
                <c:v>177.21771000000001</c:v>
              </c:pt>
              <c:pt idx="4">
                <c:v>178.755585</c:v>
              </c:pt>
              <c:pt idx="5">
                <c:v>178.77118400000001</c:v>
              </c:pt>
              <c:pt idx="6">
                <c:v>179.304485</c:v>
              </c:pt>
              <c:pt idx="7">
                <c:v>179.18114800000001</c:v>
              </c:pt>
              <c:pt idx="8">
                <c:v>178.60898</c:v>
              </c:pt>
              <c:pt idx="9">
                <c:v>178.537678</c:v>
              </c:pt>
              <c:pt idx="10">
                <c:v>178.78799699999999</c:v>
              </c:pt>
              <c:pt idx="11">
                <c:v>177.12248399999999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37F-4FE4-89A0-905AAAD9E2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89426"/>
        <c:axId val="47576966"/>
      </c:lineChart>
      <c:catAx>
        <c:axId val="14894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76966"/>
        <c:crosses val="autoZero"/>
        <c:auto val="1"/>
        <c:lblAlgn val="ctr"/>
        <c:lblOffset val="100"/>
        <c:noMultiLvlLbl val="0"/>
      </c:catAx>
      <c:valAx>
        <c:axId val="475769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94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A6-4121-8CA6-5A4CF4C21F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A6-4121-8CA6-5A4CF4C21F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A6-4121-8CA6-5A4CF4C21F9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6-4121-8CA6-5A4CF4C21F9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6-4121-8CA6-5A4CF4C21F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6-4121-8CA6-5A4CF4C21F9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6-4121-8CA6-5A4CF4C21F9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A6-4121-8CA6-5A4CF4C21F9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A6-4121-8CA6-5A4CF4C21F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A6-4121-8CA6-5A4CF4C21F9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A6-4121-8CA6-5A4CF4C21F9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88.918606999999994</c:v>
              </c:pt>
              <c:pt idx="1">
                <c:v>87.229146</c:v>
              </c:pt>
              <c:pt idx="2">
                <c:v>86.517984999999996</c:v>
              </c:pt>
              <c:pt idx="3">
                <c:v>86.859581999999989</c:v>
              </c:pt>
              <c:pt idx="4">
                <c:v>85.269965999999997</c:v>
              </c:pt>
              <c:pt idx="5">
                <c:v>85.147390999999999</c:v>
              </c:pt>
              <c:pt idx="6">
                <c:v>84.840806000000001</c:v>
              </c:pt>
              <c:pt idx="7">
                <c:v>84.871956999999995</c:v>
              </c:pt>
              <c:pt idx="8">
                <c:v>84.825072999999989</c:v>
              </c:pt>
              <c:pt idx="9">
                <c:v>84.887242999999998</c:v>
              </c:pt>
              <c:pt idx="10">
                <c:v>84.763587000000001</c:v>
              </c:pt>
              <c:pt idx="11">
                <c:v>83.41211899999999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FA6-4121-8CA6-5A4CF4C21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690876"/>
        <c:axId val="65971994"/>
      </c:lineChart>
      <c:catAx>
        <c:axId val="426908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71994"/>
        <c:crosses val="autoZero"/>
        <c:auto val="1"/>
        <c:lblAlgn val="ctr"/>
        <c:lblOffset val="100"/>
        <c:noMultiLvlLbl val="0"/>
      </c:catAx>
      <c:valAx>
        <c:axId val="659719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908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144518</c:v>
                </c:pt>
                <c:pt idx="3">
                  <c:v>102380</c:v>
                </c:pt>
                <c:pt idx="4">
                  <c:v>5423357</c:v>
                </c:pt>
                <c:pt idx="5">
                  <c:v>203354</c:v>
                </c:pt>
                <c:pt idx="6">
                  <c:v>1063990</c:v>
                </c:pt>
                <c:pt idx="7">
                  <c:v>3667507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1943771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115177</c:v>
                </c:pt>
                <c:pt idx="21">
                  <c:v>819554</c:v>
                </c:pt>
                <c:pt idx="22">
                  <c:v>224864</c:v>
                </c:pt>
                <c:pt idx="23">
                  <c:v>134570</c:v>
                </c:pt>
                <c:pt idx="24">
                  <c:v>152790</c:v>
                </c:pt>
                <c:pt idx="25">
                  <c:v>5542390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982353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737528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5578315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072879"/>
        <c:axId val="39639078"/>
      </c:barChart>
      <c:catAx>
        <c:axId val="400728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39078"/>
        <c:crosses val="autoZero"/>
        <c:auto val="1"/>
        <c:lblAlgn val="ctr"/>
        <c:lblOffset val="100"/>
        <c:noMultiLvlLbl val="0"/>
      </c:catAx>
      <c:valAx>
        <c:axId val="396390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728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3-49E8-9E57-54B9680109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3-49E8-9E57-54B9680109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3-49E8-9E57-54B9680109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3-49E8-9E57-54B9680109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3-49E8-9E57-54B9680109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3-49E8-9E57-54B9680109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3-49E8-9E57-54B9680109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3-49E8-9E57-54B9680109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3-49E8-9E57-54B9680109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3-49E8-9E57-54B9680109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3-49E8-9E57-54B96801097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265.50262900000001</c:v>
              </c:pt>
              <c:pt idx="1">
                <c:v>267.066416</c:v>
              </c:pt>
              <c:pt idx="2">
                <c:v>269.60052899999999</c:v>
              </c:pt>
              <c:pt idx="3">
                <c:v>271.42850299999998</c:v>
              </c:pt>
              <c:pt idx="4">
                <c:v>272.957718</c:v>
              </c:pt>
              <c:pt idx="5">
                <c:v>273.760852</c:v>
              </c:pt>
              <c:pt idx="6">
                <c:v>274.98017499999997</c:v>
              </c:pt>
              <c:pt idx="7">
                <c:v>276.26904500000001</c:v>
              </c:pt>
              <c:pt idx="8">
                <c:v>277.760244</c:v>
              </c:pt>
              <c:pt idx="9">
                <c:v>277.42839700000002</c:v>
              </c:pt>
              <c:pt idx="10">
                <c:v>278.50822499999998</c:v>
              </c:pt>
              <c:pt idx="11">
                <c:v>278.90574199999998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CD3-49E8-9E57-54B9680109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989274"/>
        <c:axId val="23214562"/>
      </c:lineChart>
      <c:catAx>
        <c:axId val="159892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14562"/>
        <c:crosses val="autoZero"/>
        <c:auto val="1"/>
        <c:lblAlgn val="ctr"/>
        <c:lblOffset val="100"/>
        <c:noMultiLvlLbl val="0"/>
      </c:catAx>
      <c:valAx>
        <c:axId val="232145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892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D5-4761-8B30-3A1B2AD4D7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D5-4761-8B30-3A1B2AD4D7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D5-4761-8B30-3A1B2AD4D7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5-4761-8B30-3A1B2AD4D7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5-4761-8B30-3A1B2AD4D7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5-4761-8B30-3A1B2AD4D7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5-4761-8B30-3A1B2AD4D7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D5-4761-8B30-3A1B2AD4D7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D5-4761-8B30-3A1B2AD4D7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D5-4761-8B30-3A1B2AD4D7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D5-4761-8B30-3A1B2AD4D72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181.271379</c:v>
              </c:pt>
              <c:pt idx="1">
                <c:v>183.19062099999999</c:v>
              </c:pt>
              <c:pt idx="2">
                <c:v>185.103587</c:v>
              </c:pt>
              <c:pt idx="3">
                <c:v>186.638926</c:v>
              </c:pt>
              <c:pt idx="4">
                <c:v>188.568522</c:v>
              </c:pt>
              <c:pt idx="5">
                <c:v>189.30317299999999</c:v>
              </c:pt>
              <c:pt idx="6">
                <c:v>190.546772</c:v>
              </c:pt>
              <c:pt idx="7">
                <c:v>191.68956</c:v>
              </c:pt>
              <c:pt idx="8">
                <c:v>192.72677100000001</c:v>
              </c:pt>
              <c:pt idx="9">
                <c:v>192.44849199999999</c:v>
              </c:pt>
              <c:pt idx="10">
                <c:v>192.98977600000001</c:v>
              </c:pt>
              <c:pt idx="11">
                <c:v>193.29021800000001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DD5-4761-8B30-3A1B2AD4D7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9953"/>
        <c:axId val="44656381"/>
      </c:lineChart>
      <c:catAx>
        <c:axId val="5799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56381"/>
        <c:crosses val="autoZero"/>
        <c:auto val="1"/>
        <c:lblAlgn val="ctr"/>
        <c:lblOffset val="100"/>
        <c:noMultiLvlLbl val="0"/>
      </c:catAx>
      <c:valAx>
        <c:axId val="446563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9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3-4383-B303-28ED751F52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3-4383-B303-28ED751F5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3-4383-B303-28ED751F52F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3-4383-B303-28ED751F52F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3-4383-B303-28ED751F52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3-4383-B303-28ED751F52F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3-4383-B303-28ED751F52F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3-4383-B303-28ED751F52F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3-4383-B303-28ED751F52F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3-4383-B303-28ED751F52F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3-4383-B303-28ED751F52F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16.619733499999999</c:v>
              </c:pt>
              <c:pt idx="1">
                <c:v>16.805279250000002</c:v>
              </c:pt>
              <c:pt idx="2">
                <c:v>17.016875750000001</c:v>
              </c:pt>
              <c:pt idx="3">
                <c:v>17.222191250000002</c:v>
              </c:pt>
              <c:pt idx="4">
                <c:v>17.4286925</c:v>
              </c:pt>
              <c:pt idx="5">
                <c:v>17.526011499999999</c:v>
              </c:pt>
              <c:pt idx="6">
                <c:v>17.6713825</c:v>
              </c:pt>
              <c:pt idx="7">
                <c:v>17.83876575</c:v>
              </c:pt>
              <c:pt idx="8">
                <c:v>17.9965735</c:v>
              </c:pt>
              <c:pt idx="9">
                <c:v>18.037866000000001</c:v>
              </c:pt>
              <c:pt idx="10">
                <c:v>18.132217499999999</c:v>
              </c:pt>
              <c:pt idx="11">
                <c:v>18.197809249999999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E13-4383-B303-28ED751F52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281170"/>
        <c:axId val="2622162"/>
      </c:lineChart>
      <c:catAx>
        <c:axId val="322811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2162"/>
        <c:crosses val="autoZero"/>
        <c:auto val="1"/>
        <c:lblAlgn val="ctr"/>
        <c:lblOffset val="100"/>
        <c:noMultiLvlLbl val="0"/>
      </c:catAx>
      <c:valAx>
        <c:axId val="26221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811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9-4847-9008-1EBE5D1BA3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9-4847-9008-1EBE5D1BA3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9-4847-9008-1EBE5D1BA3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9-4847-9008-1EBE5D1BA3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9-4847-9008-1EBE5D1BA3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9-4847-9008-1EBE5D1BA3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9-4847-9008-1EBE5D1BA3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9-4847-9008-1EBE5D1BA3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9-4847-9008-1EBE5D1BA3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9-4847-9008-1EBE5D1BA3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9-4847-9008-1EBE5D1BA3E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-2.2189721717981122E-2</c:v>
              </c:pt>
              <c:pt idx="1">
                <c:v>-2.5105790022428059E-2</c:v>
              </c:pt>
              <c:pt idx="2">
                <c:v>-1.8093024035794141E-2</c:v>
              </c:pt>
              <c:pt idx="3">
                <c:v>-3.5829329887449549E-3</c:v>
              </c:pt>
              <c:pt idx="4">
                <c:v>3.939778068914792E-3</c:v>
              </c:pt>
              <c:pt idx="5">
                <c:v>8.6532660051426204E-3</c:v>
              </c:pt>
              <c:pt idx="6">
                <c:v>1.65008344952845E-2</c:v>
              </c:pt>
              <c:pt idx="7">
                <c:v>1.9496235368777089E-2</c:v>
              </c:pt>
              <c:pt idx="8">
                <c:v>2.4294353117627909E-2</c:v>
              </c:pt>
              <c:pt idx="9">
                <c:v>1.9760644378640779E-2</c:v>
              </c:pt>
              <c:pt idx="10">
                <c:v>2.7013461676145111E-2</c:v>
              </c:pt>
              <c:pt idx="11">
                <c:v>1.8631324084916849E-2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C59-4847-9008-1EBE5D1BA3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522463"/>
        <c:axId val="35351052"/>
      </c:lineChart>
      <c:catAx>
        <c:axId val="475224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51052"/>
        <c:crosses val="autoZero"/>
        <c:auto val="1"/>
        <c:lblAlgn val="ctr"/>
        <c:lblOffset val="100"/>
        <c:noMultiLvlLbl val="0"/>
      </c:catAx>
      <c:valAx>
        <c:axId val="353510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224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B-43CB-BB3C-5BF9793E54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B-43CB-BB3C-5BF9793E54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B-43CB-BB3C-5BF9793E54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B-43CB-BB3C-5BF9793E541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B-43CB-BB3C-5BF9793E54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B-43CB-BB3C-5BF9793E54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B-43CB-BB3C-5BF9793E54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2B-43CB-BB3C-5BF9793E54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2B-43CB-BB3C-5BF9793E54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B-43CB-BB3C-5BF9793E54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B-43CB-BB3C-5BF9793E541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-3.7006695927156517E-2</c:v>
              </c:pt>
              <c:pt idx="1">
                <c:v>-3.5199539695611251E-2</c:v>
              </c:pt>
              <c:pt idx="2">
                <c:v>-3.50910204139466E-2</c:v>
              </c:pt>
              <c:pt idx="3">
                <c:v>-1.588838797319661E-2</c:v>
              </c:pt>
              <c:pt idx="4">
                <c:v>3.1724344033834209E-3</c:v>
              </c:pt>
              <c:pt idx="5">
                <c:v>1.0811289341053959E-2</c:v>
              </c:pt>
              <c:pt idx="6">
                <c:v>1.9206978127012501E-2</c:v>
              </c:pt>
              <c:pt idx="7">
                <c:v>1.4726981860435801E-2</c:v>
              </c:pt>
              <c:pt idx="8">
                <c:v>1.238626899594039E-2</c:v>
              </c:pt>
              <c:pt idx="9">
                <c:v>1.1148513256508379E-2</c:v>
              </c:pt>
              <c:pt idx="10">
                <c:v>2.3075330917992451E-2</c:v>
              </c:pt>
              <c:pt idx="11">
                <c:v>8.3295896282505125E-3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D2B-43CB-BB3C-5BF9793E54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711616"/>
        <c:axId val="37895614"/>
      </c:lineChart>
      <c:catAx>
        <c:axId val="397116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95614"/>
        <c:crosses val="autoZero"/>
        <c:auto val="1"/>
        <c:lblAlgn val="ctr"/>
        <c:lblOffset val="100"/>
        <c:noMultiLvlLbl val="0"/>
      </c:catAx>
      <c:valAx>
        <c:axId val="378956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116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D-4CEA-BEAF-A38DED27A4B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D-4CEA-BEAF-A38DED27A4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1D-4CEA-BEAF-A38DED27A4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D-4CEA-BEAF-A38DED27A4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D-4CEA-BEAF-A38DED27A4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1D-4CEA-BEAF-A38DED27A4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1D-4CEA-BEAF-A38DED27A4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1D-4CEA-BEAF-A38DED27A4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1D-4CEA-BEAF-A38DED27A4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1D-4CEA-BEAF-A38DED27A4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1D-4CEA-BEAF-A38DED27A4B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-5.0191266831195937E-2</c:v>
              </c:pt>
              <c:pt idx="1">
                <c:v>-8.2858215662634543E-2</c:v>
              </c:pt>
              <c:pt idx="2">
                <c:v>-8.8394996984268351E-2</c:v>
              </c:pt>
              <c:pt idx="3">
                <c:v>-7.8628978471584079E-2</c:v>
              </c:pt>
              <c:pt idx="4">
                <c:v>-0.101244466503741</c:v>
              </c:pt>
              <c:pt idx="5">
                <c:v>-0.10467311339302331</c:v>
              </c:pt>
              <c:pt idx="6">
                <c:v>-0.102091292487088</c:v>
              </c:pt>
              <c:pt idx="7">
                <c:v>-9.7340734805556814E-2</c:v>
              </c:pt>
              <c:pt idx="8">
                <c:v>-8.3230623548760457E-2</c:v>
              </c:pt>
              <c:pt idx="9">
                <c:v>-7.5895009075497802E-2</c:v>
              </c:pt>
              <c:pt idx="10">
                <c:v>-6.3873681836189508E-2</c:v>
              </c:pt>
              <c:pt idx="11">
                <c:v>-7.2199003130350631E-2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41D-4CEA-BEAF-A38DED27A4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678772"/>
        <c:axId val="37495721"/>
      </c:lineChart>
      <c:catAx>
        <c:axId val="466787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95721"/>
        <c:crosses val="autoZero"/>
        <c:auto val="1"/>
        <c:lblAlgn val="ctr"/>
        <c:lblOffset val="100"/>
        <c:noMultiLvlLbl val="0"/>
      </c:catAx>
      <c:valAx>
        <c:axId val="374957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787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DA-4AD4-B5C8-E5BB875506D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DA-4AD4-B5C8-E5BB875506D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A-4AD4-B5C8-E5BB875506D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A-4AD4-B5C8-E5BB875506D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A-4AD4-B5C8-E5BB875506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DA-4AD4-B5C8-E5BB875506D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DA-4AD4-B5C8-E5BB875506D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DA-4AD4-B5C8-E5BB875506D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DA-4AD4-B5C8-E5BB875506D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DA-4AD4-B5C8-E5BB875506D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DA-4AD4-B5C8-E5BB875506D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-5.0393116879898937E-3</c:v>
              </c:pt>
              <c:pt idx="1">
                <c:v>2.6869074996577549E-4</c:v>
              </c:pt>
              <c:pt idx="2">
                <c:v>1.54689975983565E-2</c:v>
              </c:pt>
              <c:pt idx="3">
                <c:v>2.9148701948470988E-2</c:v>
              </c:pt>
              <c:pt idx="4">
                <c:v>4.0427490591296592E-2</c:v>
              </c:pt>
              <c:pt idx="5">
                <c:v>4.6457423716765221E-2</c:v>
              </c:pt>
              <c:pt idx="6">
                <c:v>5.6483718442880623E-2</c:v>
              </c:pt>
              <c:pt idx="7">
                <c:v>6.3358675346498333E-2</c:v>
              </c:pt>
              <c:pt idx="8">
                <c:v>6.8702135116166199E-2</c:v>
              </c:pt>
              <c:pt idx="9">
                <c:v>5.7535493199258061E-2</c:v>
              </c:pt>
              <c:pt idx="10">
                <c:v>6.0955507015301107E-2</c:v>
              </c:pt>
              <c:pt idx="11">
                <c:v>5.7612282799292598E-2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9DA-4AD4-B5C8-E5BB875506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818958"/>
        <c:axId val="20745658"/>
      </c:lineChart>
      <c:catAx>
        <c:axId val="508189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45658"/>
        <c:crosses val="autoZero"/>
        <c:auto val="1"/>
        <c:lblAlgn val="ctr"/>
        <c:lblOffset val="100"/>
        <c:noMultiLvlLbl val="0"/>
      </c:catAx>
      <c:valAx>
        <c:axId val="207456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89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1-4960-B3B6-FB17466961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1-4960-B3B6-FB17466961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1-4960-B3B6-FB17466961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1-4960-B3B6-FB17466961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1-4960-B3B6-FB17466961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1-4960-B3B6-FB17466961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11-4960-B3B6-FB17466961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1-4960-B3B6-FB17466961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11-4960-B3B6-FB17466961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11-4960-B3B6-FB17466961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11-4960-B3B6-FB174669616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-1.5323405704638381E-2</c:v>
              </c:pt>
              <c:pt idx="1">
                <c:v>-2.314460310102641E-3</c:v>
              </c:pt>
              <c:pt idx="2">
                <c:v>1.6588603126848421E-2</c:v>
              </c:pt>
              <c:pt idx="3">
                <c:v>3.4140061047859861E-2</c:v>
              </c:pt>
              <c:pt idx="4">
                <c:v>5.1974690574786861E-2</c:v>
              </c:pt>
              <c:pt idx="5">
                <c:v>6.1442030786158702E-2</c:v>
              </c:pt>
              <c:pt idx="6">
                <c:v>7.7063439517779428E-2</c:v>
              </c:pt>
              <c:pt idx="7">
                <c:v>8.6737282963357559E-2</c:v>
              </c:pt>
              <c:pt idx="8">
                <c:v>9.2949367184870665E-2</c:v>
              </c:pt>
              <c:pt idx="9">
                <c:v>7.9493255363599205E-2</c:v>
              </c:pt>
              <c:pt idx="10">
                <c:v>7.9861239320340963E-2</c:v>
              </c:pt>
              <c:pt idx="11">
                <c:v>7.6261376325772082E-2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511-4960-B3B6-FB1746696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764796"/>
        <c:axId val="2425880"/>
      </c:lineChart>
      <c:catAx>
        <c:axId val="357647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880"/>
        <c:crosses val="autoZero"/>
        <c:auto val="1"/>
        <c:lblAlgn val="ctr"/>
        <c:lblOffset val="100"/>
        <c:noMultiLvlLbl val="0"/>
      </c:catAx>
      <c:valAx>
        <c:axId val="24258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647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D3-4E99-9420-424F46923E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D3-4E99-9420-424F46923EB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D3-4E99-9420-424F46923E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3-4E99-9420-424F46923E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D3-4E99-9420-424F46923E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D3-4E99-9420-424F46923E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D3-4E99-9420-424F46923EB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D3-4E99-9420-424F46923E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D3-4E99-9420-424F46923EB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D3-4E99-9420-424F46923EB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D3-4E99-9420-424F46923EB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-1.34277046616422E-2</c:v>
              </c:pt>
              <c:pt idx="1">
                <c:v>-1.5648673358417671E-3</c:v>
              </c:pt>
              <c:pt idx="2">
                <c:v>1.947900899290755E-2</c:v>
              </c:pt>
              <c:pt idx="3">
                <c:v>4.0011118007235953E-2</c:v>
              </c:pt>
              <c:pt idx="4">
                <c:v>5.8325567218605413E-2</c:v>
              </c:pt>
              <c:pt idx="5">
                <c:v>7.0470715764588826E-2</c:v>
              </c:pt>
              <c:pt idx="6">
                <c:v>8.7396385062163962E-2</c:v>
              </c:pt>
              <c:pt idx="7">
                <c:v>0.1020878751010806</c:v>
              </c:pt>
              <c:pt idx="8">
                <c:v>0.11180481033933171</c:v>
              </c:pt>
              <c:pt idx="9">
                <c:v>0.1040515405789391</c:v>
              </c:pt>
              <c:pt idx="10">
                <c:v>0.107325615826835</c:v>
              </c:pt>
              <c:pt idx="11">
                <c:v>0.10612268237501341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5D3-4E99-9420-424F46923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686710"/>
        <c:axId val="28215814"/>
      </c:lineChart>
      <c:catAx>
        <c:axId val="456867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15814"/>
        <c:crosses val="autoZero"/>
        <c:auto val="1"/>
        <c:lblAlgn val="ctr"/>
        <c:lblOffset val="100"/>
        <c:noMultiLvlLbl val="0"/>
      </c:catAx>
      <c:valAx>
        <c:axId val="282158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867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4292736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1473811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351169</c:v>
                </c:pt>
                <c:pt idx="22">
                  <c:v>105628</c:v>
                </c:pt>
                <c:pt idx="23">
                  <c:v>92364</c:v>
                </c:pt>
                <c:pt idx="24">
                  <c:v>7231</c:v>
                </c:pt>
                <c:pt idx="25">
                  <c:v>4376206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21042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4365362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71607"/>
        <c:axId val="45056401"/>
      </c:barChart>
      <c:catAx>
        <c:axId val="79716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56401"/>
        <c:crosses val="autoZero"/>
        <c:auto val="1"/>
        <c:lblAlgn val="ctr"/>
        <c:lblOffset val="100"/>
        <c:noMultiLvlLbl val="0"/>
      </c:catAx>
      <c:valAx>
        <c:axId val="450564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716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719.41600000000005</c:v>
                </c:pt>
                <c:pt idx="6">
                  <c:v>78.033000000000001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194.56299999999999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78.681000000000012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87.536999999999992</c:v>
                </c:pt>
                <c:pt idx="5">
                  <c:v>716.62900000000002</c:v>
                </c:pt>
                <c:pt idx="6">
                  <c:v>79.736999999999981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574337"/>
        <c:axId val="32701156"/>
      </c:barChart>
      <c:catAx>
        <c:axId val="445743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01156"/>
        <c:crosses val="autoZero"/>
        <c:auto val="1"/>
        <c:lblAlgn val="ctr"/>
        <c:lblOffset val="100"/>
        <c:noMultiLvlLbl val="0"/>
      </c:catAx>
      <c:valAx>
        <c:axId val="327011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743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2752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255288</c:v>
                </c:pt>
                <c:pt idx="5">
                  <c:v>8661</c:v>
                </c:pt>
                <c:pt idx="6">
                  <c:v>7831</c:v>
                </c:pt>
                <c:pt idx="7">
                  <c:v>109601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229770</c:v>
                </c:pt>
                <c:pt idx="16">
                  <c:v>3430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2895</c:v>
                </c:pt>
                <c:pt idx="21">
                  <c:v>63993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6620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48756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374176"/>
        <c:axId val="49851462"/>
      </c:barChart>
      <c:catAx>
        <c:axId val="38374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51462"/>
        <c:crosses val="autoZero"/>
        <c:auto val="1"/>
        <c:lblAlgn val="ctr"/>
        <c:lblOffset val="100"/>
        <c:noMultiLvlLbl val="0"/>
      </c:catAx>
      <c:valAx>
        <c:axId val="498514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74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1926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43945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93080"/>
        <c:axId val="22161905"/>
      </c:barChart>
      <c:catAx>
        <c:axId val="14093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61905"/>
        <c:crosses val="autoZero"/>
        <c:auto val="1"/>
        <c:lblAlgn val="ctr"/>
        <c:lblOffset val="100"/>
        <c:noMultiLvlLbl val="0"/>
      </c:catAx>
      <c:valAx>
        <c:axId val="221619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930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CA5430A-CFE4-407C-A0FD-82902E8E7024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7C651A8D-A334-4E50-8B29-60AF2B24E755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127EB14-ACE8-4E74-9DC7-9440BCF36D5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8899885-CFF8-48F1-B205-FF078A94C0E8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5FB0AED-5682-4BAD-A414-9964A4761A93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C26440A-EF4C-4473-887F-0F72170504A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BCAD073D-B840-4327-9CFD-35A4143159DF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50B3C3-5584-46D3-A454-B84A2C99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67C1EBE-0D74-4C43-906C-7B82194B9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9574EF-ACFE-4980-9530-84683E9B5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0ADB4DF-0DD1-436C-B86A-6007C7B0C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EB0872-9453-4AEE-8B31-92A0C0E9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0F9CD1D-06F2-4FF3-A69C-1B3F0EF20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920FDF-7CB6-4008-9E8D-9CC680C9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8E843B8-A733-4738-9FFF-4F6AEE55D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808DE6-CB4B-4F9D-8619-4DFC4DEC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A45B37D-52A2-4EC3-9CF4-626D7B12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B0CCAE-E773-4563-ACEA-8DCF8BA3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EE77FB-E15C-46CA-8614-AD976B750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77BEAA-FBB4-4787-910E-8867D1A6F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0E1FC0-2EB5-4CFB-ABC7-4577BCAD3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FADDBB-1A26-48EA-878A-4C76D9ED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FB88D96-E42E-405C-9546-A408C5E91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A091DA72-7F50-4EBE-95E5-CF2B4501FA8D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17ADDD4-9F22-40AF-A985-FF0BCF65C1A5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184F269-7C98-4D7D-9B31-1BFCC4C027F0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F6930A-1631-4867-A9C1-E500667BF89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BF3C6E2-6859-45C8-B9E2-4B0AD2A6A27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EC9E6A7-1EBB-4D16-9B4F-79CD6B557D7A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31F3673-3538-4FC6-8A9B-EFDECE5E5EC6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981784-A009-45DE-8203-15E211B7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9C4C64-2EAC-4697-BE6B-35CDD0534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D9D2D2F-265E-47F3-A267-8A48B8445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B404BDA-6D67-4000-9004-913BEF997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1DB5890-99E2-491C-A9E0-CE1C873CE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A46C70D-34A1-4B33-A592-99F503F18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76267C3-0DA7-4722-B5AD-CC299B03D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1F4635-8329-4D8C-8393-4586AB1CB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C5BE3E-3B21-49E0-A1F9-4814C1E34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DDEFE22-D315-451C-BC70-8D8B8FDD1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5C0213-41D4-4FA2-AC2E-46E1874F3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99B728-0952-40F4-87E7-1B8169CF8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FC0ADB9-BBB2-4F49-A540-185B55E0E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A01ECF7-0CB4-4B99-B534-ED479478D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F39D23-DA31-4F76-98B1-741DC74DA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E1D150-BFA1-4999-825B-582DA0749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EEE14D0-776E-4AFA-B8BC-1459D2086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FBC5D4-A59D-4019-9B33-A842D2CAC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4269FC-FE2F-473B-9F78-253D7FFD9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48E7CF2-3943-4F55-BFFF-52BBA7902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13A63E1-4BB2-44AF-A180-E593F20AF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246C4E83-AB5E-4680-967D-729773BF1508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E8DC3D-7EAF-496E-AA90-6DC7404D7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0BF9B1D-2045-4AE0-88FE-8EFB43908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50D7C5-9306-4EA7-ACA7-DBB998848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6B759-9CF3-4535-8966-4914E33D3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AB70E41-D637-4F0D-992B-5B3B34F11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62D065F-7D03-4EBC-8945-FDAF659A9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FFDBE24-D39B-49B8-90D3-8185C2C21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16FDE-22E2-48FE-9C78-8BDEBB03F7F1}">
  <sheetPr codeName="Hoja1"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2BC4B-5626-4A7C-A149-2D999DD477DF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29789</v>
      </c>
      <c r="C7" s="203">
        <v>14893</v>
      </c>
      <c r="D7" s="203">
        <v>29789</v>
      </c>
      <c r="E7" s="203">
        <v>14893</v>
      </c>
      <c r="F7" s="204">
        <v>-50.005035415757497</v>
      </c>
      <c r="G7" s="27"/>
    </row>
    <row r="8" spans="1:14" ht="15.6" customHeight="1">
      <c r="A8" s="202" t="s">
        <v>11</v>
      </c>
      <c r="B8" s="203">
        <v>86109</v>
      </c>
      <c r="C8" s="203">
        <v>110750</v>
      </c>
      <c r="D8" s="203">
        <v>86109</v>
      </c>
      <c r="E8" s="203">
        <v>110750</v>
      </c>
      <c r="F8" s="204">
        <v>28.616056393640601</v>
      </c>
      <c r="G8" s="20"/>
    </row>
    <row r="9" spans="1:14" ht="15.6" customHeight="1">
      <c r="A9" s="202" t="s">
        <v>8</v>
      </c>
      <c r="B9" s="203">
        <v>109347</v>
      </c>
      <c r="C9" s="203">
        <v>144518</v>
      </c>
      <c r="D9" s="203">
        <v>109347</v>
      </c>
      <c r="E9" s="203">
        <v>144518</v>
      </c>
      <c r="F9" s="204">
        <v>32.164576988851991</v>
      </c>
      <c r="G9" s="20"/>
    </row>
    <row r="10" spans="1:14" ht="15.6" customHeight="1">
      <c r="A10" s="202" t="s">
        <v>10</v>
      </c>
      <c r="B10" s="203">
        <v>84260</v>
      </c>
      <c r="C10" s="203">
        <v>102380</v>
      </c>
      <c r="D10" s="203">
        <v>84260</v>
      </c>
      <c r="E10" s="203">
        <v>102380</v>
      </c>
      <c r="F10" s="204">
        <v>21.504865891288869</v>
      </c>
    </row>
    <row r="11" spans="1:14" ht="15.6" customHeight="1">
      <c r="A11" s="202" t="s">
        <v>9</v>
      </c>
      <c r="B11" s="203">
        <v>5498052</v>
      </c>
      <c r="C11" s="203">
        <v>5423357</v>
      </c>
      <c r="D11" s="203">
        <v>5498052</v>
      </c>
      <c r="E11" s="203">
        <v>5423357</v>
      </c>
      <c r="F11" s="204">
        <v>-1.3585720906240939</v>
      </c>
    </row>
    <row r="12" spans="1:14" ht="15.6" customHeight="1">
      <c r="A12" s="202" t="s">
        <v>6</v>
      </c>
      <c r="B12" s="203">
        <v>173228</v>
      </c>
      <c r="C12" s="203">
        <v>203354</v>
      </c>
      <c r="D12" s="203">
        <v>173228</v>
      </c>
      <c r="E12" s="203">
        <v>203354</v>
      </c>
      <c r="F12" s="204">
        <v>17.3909529637241</v>
      </c>
    </row>
    <row r="13" spans="1:14" ht="15.6" customHeight="1">
      <c r="A13" s="202" t="s">
        <v>175</v>
      </c>
      <c r="B13" s="203">
        <v>982353</v>
      </c>
      <c r="C13" s="203">
        <v>1063990</v>
      </c>
      <c r="D13" s="203">
        <v>982353</v>
      </c>
      <c r="E13" s="203">
        <v>1063990</v>
      </c>
      <c r="F13" s="204">
        <v>8.3103527957872529</v>
      </c>
    </row>
    <row r="14" spans="1:14" ht="15.6" customHeight="1">
      <c r="A14" s="202" t="s">
        <v>148</v>
      </c>
      <c r="B14" s="203">
        <v>3845355</v>
      </c>
      <c r="C14" s="203">
        <v>3667507</v>
      </c>
      <c r="D14" s="203">
        <v>3845355</v>
      </c>
      <c r="E14" s="203">
        <v>3667507</v>
      </c>
      <c r="F14" s="204">
        <v>-4.625008614289186</v>
      </c>
    </row>
    <row r="15" spans="1:14" ht="15.6" customHeight="1">
      <c r="A15" s="202" t="s">
        <v>145</v>
      </c>
      <c r="B15" s="203">
        <v>569663</v>
      </c>
      <c r="C15" s="203">
        <v>585625</v>
      </c>
      <c r="D15" s="203">
        <v>569663</v>
      </c>
      <c r="E15" s="203">
        <v>585625</v>
      </c>
      <c r="F15" s="204">
        <v>2.802007502681406</v>
      </c>
    </row>
    <row r="16" spans="1:14" ht="15.6" customHeight="1">
      <c r="A16" s="202" t="s">
        <v>144</v>
      </c>
      <c r="B16" s="203">
        <v>57013</v>
      </c>
      <c r="C16" s="203">
        <v>81779</v>
      </c>
      <c r="D16" s="203">
        <v>57013</v>
      </c>
      <c r="E16" s="203">
        <v>81779</v>
      </c>
      <c r="F16" s="204">
        <v>43.43921561749076</v>
      </c>
      <c r="G16" s="15"/>
    </row>
    <row r="17" spans="1:7" ht="15.6" customHeight="1">
      <c r="A17" s="202" t="s">
        <v>150</v>
      </c>
      <c r="B17" s="203">
        <v>67083</v>
      </c>
      <c r="C17" s="203">
        <v>86144</v>
      </c>
      <c r="D17" s="203">
        <v>67083</v>
      </c>
      <c r="E17" s="203">
        <v>86144</v>
      </c>
      <c r="F17" s="204">
        <v>28.41405423132537</v>
      </c>
      <c r="G17" s="16"/>
    </row>
    <row r="18" spans="1:7" ht="15.6" customHeight="1">
      <c r="A18" s="202" t="s">
        <v>147</v>
      </c>
      <c r="B18" s="203">
        <v>47621</v>
      </c>
      <c r="C18" s="203">
        <v>51238</v>
      </c>
      <c r="D18" s="203">
        <v>47621</v>
      </c>
      <c r="E18" s="203">
        <v>51238</v>
      </c>
      <c r="F18" s="204">
        <v>7.5953885890678512</v>
      </c>
    </row>
    <row r="19" spans="1:7" ht="15.6" customHeight="1">
      <c r="A19" s="202" t="s">
        <v>143</v>
      </c>
      <c r="B19" s="203">
        <v>57009</v>
      </c>
      <c r="C19" s="203">
        <v>51237</v>
      </c>
      <c r="D19" s="203">
        <v>57009</v>
      </c>
      <c r="E19" s="203">
        <v>51237</v>
      </c>
      <c r="F19" s="204">
        <v>-10.124717149923701</v>
      </c>
    </row>
    <row r="20" spans="1:7" ht="15.6" customHeight="1">
      <c r="A20" s="202" t="s">
        <v>142</v>
      </c>
      <c r="B20" s="203">
        <v>138910</v>
      </c>
      <c r="C20" s="203">
        <v>110457</v>
      </c>
      <c r="D20" s="203">
        <v>138910</v>
      </c>
      <c r="E20" s="203">
        <v>110457</v>
      </c>
      <c r="F20" s="204">
        <v>-20.483046576920302</v>
      </c>
    </row>
    <row r="21" spans="1:7" ht="15.6" customHeight="1">
      <c r="A21" s="202" t="s">
        <v>149</v>
      </c>
      <c r="B21" s="203">
        <v>123568</v>
      </c>
      <c r="C21" s="203">
        <v>121533</v>
      </c>
      <c r="D21" s="203">
        <v>123568</v>
      </c>
      <c r="E21" s="203">
        <v>121533</v>
      </c>
      <c r="F21" s="204">
        <v>-1.646866502654404</v>
      </c>
    </row>
    <row r="22" spans="1:7" ht="15.6" customHeight="1">
      <c r="A22" s="202" t="s">
        <v>146</v>
      </c>
      <c r="B22" s="203">
        <v>1649984</v>
      </c>
      <c r="C22" s="203">
        <v>1943771</v>
      </c>
      <c r="D22" s="203">
        <v>1649984</v>
      </c>
      <c r="E22" s="203">
        <v>1943771</v>
      </c>
      <c r="F22" s="204">
        <v>17.80544538613708</v>
      </c>
    </row>
    <row r="23" spans="1:7" ht="15.6" customHeight="1">
      <c r="A23" s="202" t="s">
        <v>165</v>
      </c>
      <c r="B23" s="203">
        <v>79113</v>
      </c>
      <c r="C23" s="203">
        <v>290931</v>
      </c>
      <c r="D23" s="203">
        <v>79113</v>
      </c>
      <c r="E23" s="203">
        <v>290931</v>
      </c>
      <c r="F23" s="204">
        <v>267.74107921580531</v>
      </c>
    </row>
    <row r="24" spans="1:7" ht="15.6" customHeight="1">
      <c r="A24" s="202" t="s">
        <v>141</v>
      </c>
      <c r="B24" s="203">
        <v>84154</v>
      </c>
      <c r="C24" s="203">
        <v>86281</v>
      </c>
      <c r="D24" s="203">
        <v>84154</v>
      </c>
      <c r="E24" s="203">
        <v>86281</v>
      </c>
      <c r="F24" s="204">
        <v>2.527509090476983</v>
      </c>
    </row>
    <row r="25" spans="1:7" ht="15.6" customHeight="1">
      <c r="A25" s="202" t="s">
        <v>140</v>
      </c>
      <c r="B25" s="203">
        <v>36026</v>
      </c>
      <c r="C25" s="203">
        <v>39701</v>
      </c>
      <c r="D25" s="203">
        <v>36026</v>
      </c>
      <c r="E25" s="203">
        <v>39701</v>
      </c>
      <c r="F25" s="204">
        <v>10.200965969022381</v>
      </c>
    </row>
    <row r="26" spans="1:7" ht="15.6" customHeight="1">
      <c r="A26" s="202" t="s">
        <v>152</v>
      </c>
      <c r="B26" s="203">
        <v>50673</v>
      </c>
      <c r="C26" s="203">
        <v>66019</v>
      </c>
      <c r="D26" s="203">
        <v>50673</v>
      </c>
      <c r="E26" s="203">
        <v>66019</v>
      </c>
      <c r="F26" s="204">
        <v>30.28437234819333</v>
      </c>
    </row>
    <row r="27" spans="1:7" ht="15.6" customHeight="1">
      <c r="A27" s="202" t="s">
        <v>173</v>
      </c>
      <c r="B27" s="203">
        <v>176130</v>
      </c>
      <c r="C27" s="203">
        <v>115177</v>
      </c>
      <c r="D27" s="203">
        <v>176130</v>
      </c>
      <c r="E27" s="203">
        <v>115177</v>
      </c>
      <c r="F27" s="204">
        <v>-34.606824504627269</v>
      </c>
    </row>
    <row r="28" spans="1:7" ht="15.6" customHeight="1">
      <c r="A28" s="202" t="s">
        <v>177</v>
      </c>
      <c r="B28" s="203">
        <v>737528</v>
      </c>
      <c r="C28" s="203">
        <v>819554</v>
      </c>
      <c r="D28" s="203">
        <v>737528</v>
      </c>
      <c r="E28" s="203">
        <v>819554</v>
      </c>
      <c r="F28" s="204">
        <v>11.121747242138611</v>
      </c>
    </row>
    <row r="29" spans="1:7" ht="15.6" customHeight="1">
      <c r="A29" s="202" t="s">
        <v>178</v>
      </c>
      <c r="B29" s="203">
        <v>270012</v>
      </c>
      <c r="C29" s="203">
        <v>224864</v>
      </c>
      <c r="D29" s="203">
        <v>270012</v>
      </c>
      <c r="E29" s="203">
        <v>224864</v>
      </c>
      <c r="F29" s="204">
        <v>-16.720738337555371</v>
      </c>
    </row>
    <row r="30" spans="1:7" ht="15.6" customHeight="1">
      <c r="A30" s="202" t="s">
        <v>179</v>
      </c>
      <c r="B30" s="203">
        <v>132652</v>
      </c>
      <c r="C30" s="203">
        <v>134570</v>
      </c>
      <c r="D30" s="203">
        <v>132652</v>
      </c>
      <c r="E30" s="203">
        <v>134570</v>
      </c>
      <c r="F30" s="204">
        <v>1.4458884901848419</v>
      </c>
    </row>
    <row r="31" spans="1:7" ht="15.6" customHeight="1">
      <c r="A31" s="202" t="s">
        <v>180</v>
      </c>
      <c r="B31" s="203">
        <v>145092</v>
      </c>
      <c r="C31" s="203">
        <v>152790</v>
      </c>
      <c r="D31" s="203">
        <v>145092</v>
      </c>
      <c r="E31" s="203">
        <v>152790</v>
      </c>
      <c r="F31" s="204">
        <v>5.3055992060210144</v>
      </c>
    </row>
    <row r="32" spans="1:7" ht="15.6" customHeight="1">
      <c r="A32" s="202" t="s">
        <v>181</v>
      </c>
      <c r="B32" s="203">
        <v>5578315</v>
      </c>
      <c r="C32" s="203">
        <v>5542390</v>
      </c>
      <c r="D32" s="203">
        <v>5578315</v>
      </c>
      <c r="E32" s="203">
        <v>5542390</v>
      </c>
      <c r="F32" s="204">
        <v>-0.64401167736134823</v>
      </c>
    </row>
    <row r="33" spans="1:6" ht="15.6" customHeight="1">
      <c r="A33" s="202" t="s">
        <v>182</v>
      </c>
      <c r="B33" s="203">
        <v>327827</v>
      </c>
      <c r="C33" s="203">
        <v>302688</v>
      </c>
      <c r="D33" s="203">
        <v>327827</v>
      </c>
      <c r="E33" s="203">
        <v>302688</v>
      </c>
      <c r="F33" s="204">
        <v>-7.6683738679242461</v>
      </c>
    </row>
    <row r="34" spans="1:6" ht="15.6" customHeight="1">
      <c r="A34" s="202" t="s">
        <v>183</v>
      </c>
      <c r="B34" s="203">
        <v>66422</v>
      </c>
      <c r="C34" s="203">
        <v>63307</v>
      </c>
      <c r="D34" s="203">
        <v>66422</v>
      </c>
      <c r="E34" s="203">
        <v>63307</v>
      </c>
      <c r="F34" s="204">
        <v>-4.6897112402517251</v>
      </c>
    </row>
    <row r="35" spans="1:6" ht="15.6" customHeight="1">
      <c r="A35" s="170" t="s">
        <v>153</v>
      </c>
      <c r="B35" s="90">
        <f>SUM(B7:B34)</f>
        <v>21203288</v>
      </c>
      <c r="C35" s="91">
        <f>SUM(C7:C34)</f>
        <v>21600805</v>
      </c>
      <c r="D35" s="90">
        <f>SUM(D7:D34)</f>
        <v>21203288</v>
      </c>
      <c r="E35" s="92">
        <f>SUM(E7:E34)</f>
        <v>21600805</v>
      </c>
      <c r="F35" s="191">
        <f>E35*100/D35-100</f>
        <v>1.8747894194522985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ADDA8-C0F5-4CC0-A60D-F53CD34FA060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13</v>
      </c>
      <c r="D7" s="203">
        <v>0</v>
      </c>
      <c r="E7" s="203">
        <v>13</v>
      </c>
      <c r="F7" s="204" t="s">
        <v>151</v>
      </c>
      <c r="G7" s="27"/>
    </row>
    <row r="8" spans="1:14" ht="15.6" customHeight="1">
      <c r="A8" s="202" t="s">
        <v>11</v>
      </c>
      <c r="B8" s="203">
        <v>77241</v>
      </c>
      <c r="C8" s="203">
        <v>104065</v>
      </c>
      <c r="D8" s="203">
        <v>77241</v>
      </c>
      <c r="E8" s="203">
        <v>104065</v>
      </c>
      <c r="F8" s="204">
        <v>34.727670537667819</v>
      </c>
      <c r="G8" s="20"/>
    </row>
    <row r="9" spans="1:14" ht="15.6" customHeight="1">
      <c r="A9" s="202" t="s">
        <v>8</v>
      </c>
      <c r="B9" s="203">
        <v>15607</v>
      </c>
      <c r="C9" s="203">
        <v>26995</v>
      </c>
      <c r="D9" s="203">
        <v>15607</v>
      </c>
      <c r="E9" s="203">
        <v>26995</v>
      </c>
      <c r="F9" s="204">
        <v>72.967258281540325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4435915</v>
      </c>
      <c r="C11" s="203">
        <v>4292736</v>
      </c>
      <c r="D11" s="203">
        <v>4435915</v>
      </c>
      <c r="E11" s="203">
        <v>4292736</v>
      </c>
      <c r="F11" s="204">
        <v>-3.22772190179478</v>
      </c>
    </row>
    <row r="12" spans="1:14" ht="15.6" customHeight="1">
      <c r="A12" s="202" t="s">
        <v>6</v>
      </c>
      <c r="B12" s="203">
        <v>119950</v>
      </c>
      <c r="C12" s="203">
        <v>129120</v>
      </c>
      <c r="D12" s="203">
        <v>119950</v>
      </c>
      <c r="E12" s="203">
        <v>129120</v>
      </c>
      <c r="F12" s="204">
        <v>7.6448520216757032</v>
      </c>
    </row>
    <row r="13" spans="1:14" ht="15.6" customHeight="1">
      <c r="A13" s="202" t="s">
        <v>175</v>
      </c>
      <c r="B13" s="203">
        <v>21042</v>
      </c>
      <c r="C13" s="203">
        <v>21484</v>
      </c>
      <c r="D13" s="203">
        <v>21042</v>
      </c>
      <c r="E13" s="203">
        <v>21484</v>
      </c>
      <c r="F13" s="204">
        <v>2.1005607831955189</v>
      </c>
    </row>
    <row r="14" spans="1:14" ht="15.6" customHeight="1">
      <c r="A14" s="202" t="s">
        <v>148</v>
      </c>
      <c r="B14" s="203">
        <v>3012188</v>
      </c>
      <c r="C14" s="203">
        <v>2859781</v>
      </c>
      <c r="D14" s="203">
        <v>3012188</v>
      </c>
      <c r="E14" s="203">
        <v>2859781</v>
      </c>
      <c r="F14" s="204">
        <v>-5.0596775500068389</v>
      </c>
    </row>
    <row r="15" spans="1:14" ht="15.6" customHeight="1">
      <c r="A15" s="202" t="s">
        <v>145</v>
      </c>
      <c r="B15" s="203">
        <v>400283</v>
      </c>
      <c r="C15" s="203">
        <v>330707</v>
      </c>
      <c r="D15" s="203">
        <v>400283</v>
      </c>
      <c r="E15" s="203">
        <v>330707</v>
      </c>
      <c r="F15" s="204">
        <v>-17.381702445519789</v>
      </c>
    </row>
    <row r="16" spans="1:14" ht="15.6" customHeight="1">
      <c r="A16" s="202" t="s">
        <v>144</v>
      </c>
      <c r="B16" s="203">
        <v>39062</v>
      </c>
      <c r="C16" s="203">
        <v>56593</v>
      </c>
      <c r="D16" s="203">
        <v>39062</v>
      </c>
      <c r="E16" s="203">
        <v>56593</v>
      </c>
      <c r="F16" s="204">
        <v>44.879934463161128</v>
      </c>
      <c r="G16" s="15"/>
    </row>
    <row r="17" spans="1:7" ht="15.6" customHeight="1">
      <c r="A17" s="202" t="s">
        <v>150</v>
      </c>
      <c r="B17" s="203">
        <v>65781</v>
      </c>
      <c r="C17" s="203">
        <v>85803</v>
      </c>
      <c r="D17" s="203">
        <v>65781</v>
      </c>
      <c r="E17" s="203">
        <v>85803</v>
      </c>
      <c r="F17" s="204">
        <v>30.437360332010769</v>
      </c>
      <c r="G17" s="16"/>
    </row>
    <row r="18" spans="1:7" ht="15.6" customHeight="1">
      <c r="A18" s="202" t="s">
        <v>147</v>
      </c>
      <c r="B18" s="203">
        <v>6528</v>
      </c>
      <c r="C18" s="203">
        <v>5754</v>
      </c>
      <c r="D18" s="203">
        <v>6528</v>
      </c>
      <c r="E18" s="203">
        <v>5754</v>
      </c>
      <c r="F18" s="204">
        <v>-11.85661764705883</v>
      </c>
    </row>
    <row r="19" spans="1:7" ht="15.6" customHeight="1">
      <c r="A19" s="202" t="s">
        <v>143</v>
      </c>
      <c r="B19" s="203">
        <v>10419</v>
      </c>
      <c r="C19" s="203">
        <v>9255</v>
      </c>
      <c r="D19" s="203">
        <v>10419</v>
      </c>
      <c r="E19" s="203">
        <v>9255</v>
      </c>
      <c r="F19" s="204">
        <v>-11.171897494961129</v>
      </c>
    </row>
    <row r="20" spans="1:7" ht="15.6" customHeight="1">
      <c r="A20" s="202" t="s">
        <v>142</v>
      </c>
      <c r="B20" s="203">
        <v>67932</v>
      </c>
      <c r="C20" s="203">
        <v>78164</v>
      </c>
      <c r="D20" s="203">
        <v>67932</v>
      </c>
      <c r="E20" s="203">
        <v>78164</v>
      </c>
      <c r="F20" s="204">
        <v>15.062120944473889</v>
      </c>
    </row>
    <row r="21" spans="1:7" ht="15.6" customHeight="1">
      <c r="A21" s="202" t="s">
        <v>149</v>
      </c>
      <c r="B21" s="203">
        <v>56393</v>
      </c>
      <c r="C21" s="203">
        <v>61816</v>
      </c>
      <c r="D21" s="203">
        <v>56393</v>
      </c>
      <c r="E21" s="203">
        <v>61816</v>
      </c>
      <c r="F21" s="204">
        <v>9.616441756955652</v>
      </c>
    </row>
    <row r="22" spans="1:7" ht="15.6" customHeight="1">
      <c r="A22" s="202" t="s">
        <v>146</v>
      </c>
      <c r="B22" s="203">
        <v>1238795</v>
      </c>
      <c r="C22" s="203">
        <v>1473811</v>
      </c>
      <c r="D22" s="203">
        <v>1238795</v>
      </c>
      <c r="E22" s="203">
        <v>1473811</v>
      </c>
      <c r="F22" s="204">
        <v>18.971339083544891</v>
      </c>
    </row>
    <row r="23" spans="1:7" ht="15.6" customHeight="1">
      <c r="A23" s="202" t="s">
        <v>165</v>
      </c>
      <c r="B23" s="203">
        <v>17516</v>
      </c>
      <c r="C23" s="203">
        <v>256294</v>
      </c>
      <c r="D23" s="203">
        <v>17516</v>
      </c>
      <c r="E23" s="203">
        <v>256294</v>
      </c>
      <c r="F23" s="204">
        <v>1363.199360584608</v>
      </c>
    </row>
    <row r="24" spans="1:7" ht="15.6" customHeight="1">
      <c r="A24" s="202" t="s">
        <v>141</v>
      </c>
      <c r="B24" s="203">
        <v>33137</v>
      </c>
      <c r="C24" s="203">
        <v>35013</v>
      </c>
      <c r="D24" s="203">
        <v>33137</v>
      </c>
      <c r="E24" s="203">
        <v>35013</v>
      </c>
      <c r="F24" s="204">
        <v>5.6613453239581162</v>
      </c>
    </row>
    <row r="25" spans="1:7" ht="15.6" customHeight="1">
      <c r="A25" s="202" t="s">
        <v>140</v>
      </c>
      <c r="B25" s="203">
        <v>3494</v>
      </c>
      <c r="C25" s="203">
        <v>3406</v>
      </c>
      <c r="D25" s="203">
        <v>3494</v>
      </c>
      <c r="E25" s="203">
        <v>3406</v>
      </c>
      <c r="F25" s="204">
        <v>-2.5186033199771032</v>
      </c>
    </row>
    <row r="26" spans="1:7" ht="15.6" customHeight="1">
      <c r="A26" s="202" t="s">
        <v>152</v>
      </c>
      <c r="B26" s="203">
        <v>200</v>
      </c>
      <c r="C26" s="203">
        <v>27</v>
      </c>
      <c r="D26" s="203">
        <v>200</v>
      </c>
      <c r="E26" s="203">
        <v>27</v>
      </c>
      <c r="F26" s="204">
        <v>-86.5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312890</v>
      </c>
      <c r="C28" s="203">
        <v>351169</v>
      </c>
      <c r="D28" s="203">
        <v>312890</v>
      </c>
      <c r="E28" s="203">
        <v>351169</v>
      </c>
      <c r="F28" s="204">
        <v>12.234011953082559</v>
      </c>
    </row>
    <row r="29" spans="1:7" ht="15.6" customHeight="1">
      <c r="A29" s="202" t="s">
        <v>178</v>
      </c>
      <c r="B29" s="203">
        <v>82896</v>
      </c>
      <c r="C29" s="203">
        <v>105628</v>
      </c>
      <c r="D29" s="203">
        <v>82896</v>
      </c>
      <c r="E29" s="203">
        <v>105628</v>
      </c>
      <c r="F29" s="204">
        <v>27.42231229492376</v>
      </c>
    </row>
    <row r="30" spans="1:7" ht="15.6" customHeight="1">
      <c r="A30" s="202" t="s">
        <v>179</v>
      </c>
      <c r="B30" s="203">
        <v>88530</v>
      </c>
      <c r="C30" s="203">
        <v>92364</v>
      </c>
      <c r="D30" s="203">
        <v>88530</v>
      </c>
      <c r="E30" s="203">
        <v>92364</v>
      </c>
      <c r="F30" s="204">
        <v>4.3307353439512042</v>
      </c>
    </row>
    <row r="31" spans="1:7" ht="15.6" customHeight="1">
      <c r="A31" s="202" t="s">
        <v>180</v>
      </c>
      <c r="B31" s="203">
        <v>10248</v>
      </c>
      <c r="C31" s="203">
        <v>7231</v>
      </c>
      <c r="D31" s="203">
        <v>10248</v>
      </c>
      <c r="E31" s="203">
        <v>7231</v>
      </c>
      <c r="F31" s="204">
        <v>-29.43989071038251</v>
      </c>
    </row>
    <row r="32" spans="1:7" ht="15.6" customHeight="1">
      <c r="A32" s="202" t="s">
        <v>181</v>
      </c>
      <c r="B32" s="203">
        <v>4365362</v>
      </c>
      <c r="C32" s="203">
        <v>4376206</v>
      </c>
      <c r="D32" s="203">
        <v>4365362</v>
      </c>
      <c r="E32" s="203">
        <v>4376206</v>
      </c>
      <c r="F32" s="204">
        <v>0.24841009749019349</v>
      </c>
    </row>
    <row r="33" spans="1:6" ht="15.6" customHeight="1">
      <c r="A33" s="202" t="s">
        <v>182</v>
      </c>
      <c r="B33" s="203">
        <v>176959</v>
      </c>
      <c r="C33" s="203">
        <v>196751</v>
      </c>
      <c r="D33" s="203">
        <v>176959</v>
      </c>
      <c r="E33" s="203">
        <v>196751</v>
      </c>
      <c r="F33" s="204">
        <v>11.184511666544219</v>
      </c>
    </row>
    <row r="34" spans="1:6" ht="15.6" customHeight="1">
      <c r="A34" s="202" t="s">
        <v>183</v>
      </c>
      <c r="B34" s="203">
        <v>22618</v>
      </c>
      <c r="C34" s="203">
        <v>21242</v>
      </c>
      <c r="D34" s="203">
        <v>22618</v>
      </c>
      <c r="E34" s="203">
        <v>21242</v>
      </c>
      <c r="F34" s="204">
        <v>-6.0836501901140707</v>
      </c>
    </row>
    <row r="35" spans="1:6" ht="15.6" customHeight="1">
      <c r="A35" s="170" t="s">
        <v>153</v>
      </c>
      <c r="B35" s="90">
        <f>SUM(B7:B34)</f>
        <v>14680986</v>
      </c>
      <c r="C35" s="91">
        <f>SUM(C7:C34)</f>
        <v>14981428</v>
      </c>
      <c r="D35" s="192">
        <f>SUM(D7:D34)</f>
        <v>14680986</v>
      </c>
      <c r="E35" s="92">
        <f>SUM(E7:E34)</f>
        <v>14981428</v>
      </c>
      <c r="F35" s="154">
        <f>E35*100/D35-100</f>
        <v>2.0464701757770172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59E78-0A1C-4F23-B5AB-0F780F543EB2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1148.912</v>
      </c>
      <c r="C7" s="203">
        <v>851.89400000000001</v>
      </c>
      <c r="D7" s="203">
        <v>1148.912</v>
      </c>
      <c r="E7" s="203">
        <v>851.89400000000001</v>
      </c>
      <c r="F7" s="204">
        <v>-25.85211051847314</v>
      </c>
      <c r="G7" s="51"/>
    </row>
    <row r="8" spans="1:14" ht="15.6" customHeight="1">
      <c r="A8" s="202" t="s">
        <v>11</v>
      </c>
      <c r="B8" s="203">
        <v>55.488999999999997</v>
      </c>
      <c r="C8" s="203">
        <v>0</v>
      </c>
      <c r="D8" s="203">
        <v>55.488999999999997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228.505</v>
      </c>
      <c r="C9" s="203">
        <v>194.137</v>
      </c>
      <c r="D9" s="203">
        <v>228.505</v>
      </c>
      <c r="E9" s="203">
        <v>194.137</v>
      </c>
      <c r="F9" s="204">
        <v>-15.04037110785322</v>
      </c>
      <c r="G9" s="20"/>
    </row>
    <row r="10" spans="1:14" ht="15.6" customHeight="1">
      <c r="A10" s="202" t="s">
        <v>10</v>
      </c>
      <c r="B10" s="203">
        <v>446.14600000000002</v>
      </c>
      <c r="C10" s="203">
        <v>396.87799999999999</v>
      </c>
      <c r="D10" s="203">
        <v>446.14600000000002</v>
      </c>
      <c r="E10" s="203">
        <v>396.87799999999999</v>
      </c>
      <c r="F10" s="204">
        <v>-11.04302179107289</v>
      </c>
    </row>
    <row r="11" spans="1:14" ht="15.6" customHeight="1">
      <c r="A11" s="202" t="s">
        <v>9</v>
      </c>
      <c r="B11" s="203">
        <v>87.536999999999992</v>
      </c>
      <c r="C11" s="203">
        <v>104.04900000000001</v>
      </c>
      <c r="D11" s="203">
        <v>87.536999999999992</v>
      </c>
      <c r="E11" s="203">
        <v>104.04900000000001</v>
      </c>
      <c r="F11" s="204">
        <v>18.862880838959551</v>
      </c>
    </row>
    <row r="12" spans="1:14" ht="15.6" customHeight="1">
      <c r="A12" s="202" t="s">
        <v>6</v>
      </c>
      <c r="B12" s="203">
        <v>716.62900000000002</v>
      </c>
      <c r="C12" s="203">
        <v>719.41600000000005</v>
      </c>
      <c r="D12" s="203">
        <v>716.62900000000002</v>
      </c>
      <c r="E12" s="203">
        <v>719.41600000000005</v>
      </c>
      <c r="F12" s="204">
        <v>0.38890416100937841</v>
      </c>
    </row>
    <row r="13" spans="1:14" ht="15.6" customHeight="1">
      <c r="A13" s="202" t="s">
        <v>175</v>
      </c>
      <c r="B13" s="203">
        <v>79.736999999999981</v>
      </c>
      <c r="C13" s="203">
        <v>78.033000000000001</v>
      </c>
      <c r="D13" s="203">
        <v>79.736999999999981</v>
      </c>
      <c r="E13" s="203">
        <v>78.033000000000001</v>
      </c>
      <c r="F13" s="204">
        <v>-2.1370254712366692</v>
      </c>
    </row>
    <row r="14" spans="1:14" ht="15.6" customHeight="1">
      <c r="A14" s="202" t="s">
        <v>148</v>
      </c>
      <c r="B14" s="203">
        <v>150.208</v>
      </c>
      <c r="C14" s="203">
        <v>146.44800000000001</v>
      </c>
      <c r="D14" s="203">
        <v>150.208</v>
      </c>
      <c r="E14" s="203">
        <v>146.44800000000001</v>
      </c>
      <c r="F14" s="204">
        <v>-2.5031955688112499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25.364000000000001</v>
      </c>
      <c r="C16" s="203">
        <v>6.6509999999999998</v>
      </c>
      <c r="D16" s="203">
        <v>25.364000000000001</v>
      </c>
      <c r="E16" s="203">
        <v>6.6509999999999998</v>
      </c>
      <c r="F16" s="204">
        <v>-73.777795300425794</v>
      </c>
      <c r="G16" s="15"/>
    </row>
    <row r="17" spans="1:7" ht="15.6" customHeight="1">
      <c r="A17" s="202" t="s">
        <v>150</v>
      </c>
      <c r="B17" s="203">
        <v>270.33800000000002</v>
      </c>
      <c r="C17" s="203">
        <v>93.83</v>
      </c>
      <c r="D17" s="203">
        <v>270.33800000000002</v>
      </c>
      <c r="E17" s="203">
        <v>93.83</v>
      </c>
      <c r="F17" s="204">
        <v>-65.291597925559856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10.84</v>
      </c>
      <c r="C19" s="203">
        <v>15.250999999999999</v>
      </c>
      <c r="D19" s="203">
        <v>10.84</v>
      </c>
      <c r="E19" s="203">
        <v>15.250999999999999</v>
      </c>
      <c r="F19" s="204">
        <v>40.691881918819213</v>
      </c>
    </row>
    <row r="20" spans="1:7" ht="15.6" customHeight="1">
      <c r="A20" s="202" t="s">
        <v>142</v>
      </c>
      <c r="B20" s="203">
        <v>162.57499999999999</v>
      </c>
      <c r="C20" s="203">
        <v>110.68300000000001</v>
      </c>
      <c r="D20" s="203">
        <v>162.57499999999999</v>
      </c>
      <c r="E20" s="203">
        <v>110.68300000000001</v>
      </c>
      <c r="F20" s="204">
        <v>-31.91880670459788</v>
      </c>
    </row>
    <row r="21" spans="1:7" ht="15.6" customHeight="1">
      <c r="A21" s="202" t="s">
        <v>149</v>
      </c>
      <c r="B21" s="203">
        <v>10.281000000000001</v>
      </c>
      <c r="C21" s="203">
        <v>10.878</v>
      </c>
      <c r="D21" s="203">
        <v>10.281000000000001</v>
      </c>
      <c r="E21" s="203">
        <v>10.878</v>
      </c>
      <c r="F21" s="204">
        <v>5.8068281295593778</v>
      </c>
    </row>
    <row r="22" spans="1:7" ht="15.6" customHeight="1">
      <c r="A22" s="202" t="s">
        <v>146</v>
      </c>
      <c r="B22" s="203">
        <v>9.859</v>
      </c>
      <c r="C22" s="203">
        <v>19.59</v>
      </c>
      <c r="D22" s="203">
        <v>9.859</v>
      </c>
      <c r="E22" s="203">
        <v>19.59</v>
      </c>
      <c r="F22" s="204">
        <v>98.701693883761038</v>
      </c>
    </row>
    <row r="23" spans="1:7" ht="15.6" customHeight="1">
      <c r="A23" s="202" t="s">
        <v>165</v>
      </c>
      <c r="B23" s="203">
        <v>58.463000000000001</v>
      </c>
      <c r="C23" s="203">
        <v>0.58900000000000008</v>
      </c>
      <c r="D23" s="203">
        <v>58.463000000000001</v>
      </c>
      <c r="E23" s="203">
        <v>0.58900000000000008</v>
      </c>
      <c r="F23" s="204">
        <v>-98.992525186870324</v>
      </c>
    </row>
    <row r="24" spans="1:7" ht="15.6" customHeight="1">
      <c r="A24" s="202" t="s">
        <v>141</v>
      </c>
      <c r="B24" s="203">
        <v>208.46299999999999</v>
      </c>
      <c r="C24" s="203">
        <v>162.154</v>
      </c>
      <c r="D24" s="203">
        <v>208.46299999999999</v>
      </c>
      <c r="E24" s="203">
        <v>162.154</v>
      </c>
      <c r="F24" s="204">
        <v>-22.214493699121661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105.63200000000001</v>
      </c>
      <c r="C26" s="203">
        <v>76.375</v>
      </c>
      <c r="D26" s="203">
        <v>105.63200000000001</v>
      </c>
      <c r="E26" s="203">
        <v>76.375</v>
      </c>
      <c r="F26" s="204">
        <v>-27.69709936382915</v>
      </c>
    </row>
    <row r="27" spans="1:7" ht="15.6" customHeight="1">
      <c r="A27" s="202" t="s">
        <v>173</v>
      </c>
      <c r="B27" s="203">
        <v>1098.25</v>
      </c>
      <c r="C27" s="203">
        <v>1200.973</v>
      </c>
      <c r="D27" s="203">
        <v>1098.25</v>
      </c>
      <c r="E27" s="203">
        <v>1200.973</v>
      </c>
      <c r="F27" s="204">
        <v>9.3533348508991452</v>
      </c>
    </row>
    <row r="28" spans="1:7" ht="15.6" customHeight="1">
      <c r="A28" s="202" t="s">
        <v>177</v>
      </c>
      <c r="B28" s="203">
        <v>233.32</v>
      </c>
      <c r="C28" s="203">
        <v>194.56299999999999</v>
      </c>
      <c r="D28" s="203">
        <v>233.32</v>
      </c>
      <c r="E28" s="203">
        <v>194.56299999999999</v>
      </c>
      <c r="F28" s="204">
        <v>-16.611092062403571</v>
      </c>
    </row>
    <row r="29" spans="1:7" ht="15.6" customHeight="1">
      <c r="A29" s="202" t="s">
        <v>178</v>
      </c>
      <c r="B29" s="203">
        <v>277.74700000000001</v>
      </c>
      <c r="C29" s="203">
        <v>222.43600000000001</v>
      </c>
      <c r="D29" s="203">
        <v>277.74700000000001</v>
      </c>
      <c r="E29" s="203">
        <v>222.43600000000001</v>
      </c>
      <c r="F29" s="204">
        <v>-19.914166489647041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75.201000000000008</v>
      </c>
      <c r="C31" s="203">
        <v>80.774000000000001</v>
      </c>
      <c r="D31" s="203">
        <v>75.201000000000008</v>
      </c>
      <c r="E31" s="203">
        <v>80.774000000000001</v>
      </c>
      <c r="F31" s="204">
        <v>7.4108057073708977</v>
      </c>
    </row>
    <row r="32" spans="1:7" ht="15.6" customHeight="1">
      <c r="A32" s="202" t="s">
        <v>181</v>
      </c>
      <c r="B32" s="203">
        <v>232.23699999999999</v>
      </c>
      <c r="C32" s="203">
        <v>78.681000000000012</v>
      </c>
      <c r="D32" s="203">
        <v>232.23699999999999</v>
      </c>
      <c r="E32" s="203">
        <v>78.681000000000012</v>
      </c>
      <c r="F32" s="204">
        <v>-66.120385640530998</v>
      </c>
    </row>
    <row r="33" spans="1:6" ht="15.6" customHeight="1">
      <c r="A33" s="202" t="s">
        <v>182</v>
      </c>
      <c r="B33" s="203">
        <v>2161.3710000000001</v>
      </c>
      <c r="C33" s="203">
        <v>1773.7539999999999</v>
      </c>
      <c r="D33" s="203">
        <v>2161.3710000000001</v>
      </c>
      <c r="E33" s="203">
        <v>1773.7539999999999</v>
      </c>
      <c r="F33" s="204">
        <v>-17.93384846932803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7853.1040000000012</v>
      </c>
      <c r="C35" s="91">
        <f>SUM(C7:C34)</f>
        <v>6538.0369999999994</v>
      </c>
      <c r="D35" s="90">
        <f>SUM(D7:D34)</f>
        <v>7853.1040000000012</v>
      </c>
      <c r="E35" s="92">
        <f>SUM(E7:E34)</f>
        <v>6538.0369999999994</v>
      </c>
      <c r="F35" s="154">
        <f>E35*100/D35-100</f>
        <v>-16.745824326279163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C1248-DC2F-4321-B373-A86380F676BE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2903</v>
      </c>
      <c r="C7" s="203">
        <v>2752</v>
      </c>
      <c r="D7" s="203">
        <v>2903</v>
      </c>
      <c r="E7" s="203">
        <v>2752</v>
      </c>
      <c r="F7" s="204">
        <v>-5.2015156734412642</v>
      </c>
      <c r="G7" s="51"/>
    </row>
    <row r="8" spans="1:14" ht="15.6" customHeight="1">
      <c r="A8" s="202" t="s">
        <v>11</v>
      </c>
      <c r="B8" s="203">
        <v>890</v>
      </c>
      <c r="C8" s="203">
        <v>678</v>
      </c>
      <c r="D8" s="203">
        <v>890</v>
      </c>
      <c r="E8" s="203">
        <v>678</v>
      </c>
      <c r="F8" s="204">
        <v>-23.82022471910112</v>
      </c>
      <c r="G8" s="20"/>
    </row>
    <row r="9" spans="1:14" ht="15.6" customHeight="1">
      <c r="A9" s="202" t="s">
        <v>8</v>
      </c>
      <c r="B9" s="203">
        <v>6088</v>
      </c>
      <c r="C9" s="203">
        <v>5911</v>
      </c>
      <c r="D9" s="203">
        <v>6088</v>
      </c>
      <c r="E9" s="203">
        <v>5911</v>
      </c>
      <c r="F9" s="204">
        <v>-2.9073587385019688</v>
      </c>
      <c r="G9" s="20"/>
    </row>
    <row r="10" spans="1:14" ht="15.6" customHeight="1">
      <c r="A10" s="202" t="s">
        <v>10</v>
      </c>
      <c r="B10" s="203">
        <v>2949</v>
      </c>
      <c r="C10" s="203">
        <v>3845</v>
      </c>
      <c r="D10" s="203">
        <v>2949</v>
      </c>
      <c r="E10" s="203">
        <v>3845</v>
      </c>
      <c r="F10" s="204">
        <v>30.383180739233641</v>
      </c>
    </row>
    <row r="11" spans="1:14" ht="15.6" customHeight="1">
      <c r="A11" s="202" t="s">
        <v>9</v>
      </c>
      <c r="B11" s="203">
        <v>348946</v>
      </c>
      <c r="C11" s="203">
        <v>255288</v>
      </c>
      <c r="D11" s="203">
        <v>348946</v>
      </c>
      <c r="E11" s="203">
        <v>255288</v>
      </c>
      <c r="F11" s="204">
        <v>-26.840256085468809</v>
      </c>
    </row>
    <row r="12" spans="1:14" ht="15.6" customHeight="1">
      <c r="A12" s="202" t="s">
        <v>6</v>
      </c>
      <c r="B12" s="203">
        <v>7885</v>
      </c>
      <c r="C12" s="203">
        <v>8661</v>
      </c>
      <c r="D12" s="203">
        <v>7885</v>
      </c>
      <c r="E12" s="203">
        <v>8661</v>
      </c>
      <c r="F12" s="204">
        <v>9.8414711477488908</v>
      </c>
    </row>
    <row r="13" spans="1:14" ht="15.6" customHeight="1">
      <c r="A13" s="202" t="s">
        <v>175</v>
      </c>
      <c r="B13" s="203">
        <v>6620</v>
      </c>
      <c r="C13" s="203">
        <v>7831</v>
      </c>
      <c r="D13" s="203">
        <v>6620</v>
      </c>
      <c r="E13" s="203">
        <v>7831</v>
      </c>
      <c r="F13" s="204">
        <v>18.29305135951661</v>
      </c>
    </row>
    <row r="14" spans="1:14" ht="15.6" customHeight="1">
      <c r="A14" s="202" t="s">
        <v>148</v>
      </c>
      <c r="B14" s="203">
        <v>112976</v>
      </c>
      <c r="C14" s="203">
        <v>109601</v>
      </c>
      <c r="D14" s="203">
        <v>112976</v>
      </c>
      <c r="E14" s="203">
        <v>109601</v>
      </c>
      <c r="F14" s="204">
        <v>-2.9873601472879159</v>
      </c>
    </row>
    <row r="15" spans="1:14" ht="15.6" customHeight="1">
      <c r="A15" s="202" t="s">
        <v>145</v>
      </c>
      <c r="B15" s="203">
        <v>9333</v>
      </c>
      <c r="C15" s="203">
        <v>1649</v>
      </c>
      <c r="D15" s="203">
        <v>9333</v>
      </c>
      <c r="E15" s="203">
        <v>1649</v>
      </c>
      <c r="F15" s="204">
        <v>-82.331511839708554</v>
      </c>
    </row>
    <row r="16" spans="1:14" ht="15.6" customHeight="1">
      <c r="A16" s="202" t="s">
        <v>144</v>
      </c>
      <c r="B16" s="203">
        <v>11930</v>
      </c>
      <c r="C16" s="203">
        <v>20010</v>
      </c>
      <c r="D16" s="203">
        <v>11930</v>
      </c>
      <c r="E16" s="203">
        <v>20010</v>
      </c>
      <c r="F16" s="204">
        <v>67.72841575859178</v>
      </c>
      <c r="G16" s="15"/>
    </row>
    <row r="17" spans="1:7" ht="15.6" customHeight="1">
      <c r="A17" s="202" t="s">
        <v>150</v>
      </c>
      <c r="B17" s="203">
        <v>2223</v>
      </c>
      <c r="C17" s="203">
        <v>1038</v>
      </c>
      <c r="D17" s="203">
        <v>2223</v>
      </c>
      <c r="E17" s="203">
        <v>1038</v>
      </c>
      <c r="F17" s="204">
        <v>-53.306342780026988</v>
      </c>
      <c r="G17" s="16"/>
    </row>
    <row r="18" spans="1:7" ht="15.6" customHeight="1">
      <c r="A18" s="202" t="s">
        <v>147</v>
      </c>
      <c r="B18" s="203">
        <v>57054</v>
      </c>
      <c r="C18" s="203">
        <v>51723</v>
      </c>
      <c r="D18" s="203">
        <v>57054</v>
      </c>
      <c r="E18" s="203">
        <v>51723</v>
      </c>
      <c r="F18" s="204">
        <v>-9.3437795772426142</v>
      </c>
    </row>
    <row r="19" spans="1:7" ht="15.6" customHeight="1">
      <c r="A19" s="202" t="s">
        <v>143</v>
      </c>
      <c r="B19" s="203">
        <v>586</v>
      </c>
      <c r="C19" s="203">
        <v>501</v>
      </c>
      <c r="D19" s="203">
        <v>586</v>
      </c>
      <c r="E19" s="203">
        <v>501</v>
      </c>
      <c r="F19" s="204">
        <v>-14.50511945392492</v>
      </c>
    </row>
    <row r="20" spans="1:7" ht="15.6" customHeight="1">
      <c r="A20" s="202" t="s">
        <v>142</v>
      </c>
      <c r="B20" s="203">
        <v>5765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15330</v>
      </c>
      <c r="C21" s="203">
        <v>10661</v>
      </c>
      <c r="D21" s="203">
        <v>15330</v>
      </c>
      <c r="E21" s="203">
        <v>10661</v>
      </c>
      <c r="F21" s="204">
        <v>-30.45662100456622</v>
      </c>
    </row>
    <row r="22" spans="1:7" ht="15.6" customHeight="1">
      <c r="A22" s="202" t="s">
        <v>146</v>
      </c>
      <c r="B22" s="203">
        <v>248464</v>
      </c>
      <c r="C22" s="203">
        <v>229770</v>
      </c>
      <c r="D22" s="203">
        <v>248464</v>
      </c>
      <c r="E22" s="203">
        <v>229770</v>
      </c>
      <c r="F22" s="204">
        <v>-7.5238263893360804</v>
      </c>
    </row>
    <row r="23" spans="1:7" ht="15.6" customHeight="1">
      <c r="A23" s="202" t="s">
        <v>165</v>
      </c>
      <c r="B23" s="203">
        <v>5645</v>
      </c>
      <c r="C23" s="203">
        <v>3430</v>
      </c>
      <c r="D23" s="203">
        <v>5645</v>
      </c>
      <c r="E23" s="203">
        <v>3430</v>
      </c>
      <c r="F23" s="204">
        <v>-39.238263950398583</v>
      </c>
    </row>
    <row r="24" spans="1:7" ht="15.6" customHeight="1">
      <c r="A24" s="202" t="s">
        <v>141</v>
      </c>
      <c r="B24" s="203">
        <v>1327</v>
      </c>
      <c r="C24" s="203">
        <v>3456</v>
      </c>
      <c r="D24" s="203">
        <v>1327</v>
      </c>
      <c r="E24" s="203">
        <v>3456</v>
      </c>
      <c r="F24" s="204">
        <v>160.43707611152979</v>
      </c>
    </row>
    <row r="25" spans="1:7" ht="15.6" customHeight="1">
      <c r="A25" s="202" t="s">
        <v>140</v>
      </c>
      <c r="B25" s="203">
        <v>123</v>
      </c>
      <c r="C25" s="203">
        <v>0</v>
      </c>
      <c r="D25" s="203">
        <v>123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2005</v>
      </c>
      <c r="C26" s="203">
        <v>1816</v>
      </c>
      <c r="D26" s="203">
        <v>2005</v>
      </c>
      <c r="E26" s="203">
        <v>1816</v>
      </c>
      <c r="F26" s="204">
        <v>-9.4264339152119732</v>
      </c>
    </row>
    <row r="27" spans="1:7" ht="15.6" customHeight="1">
      <c r="A27" s="202" t="s">
        <v>173</v>
      </c>
      <c r="B27" s="203">
        <v>2409</v>
      </c>
      <c r="C27" s="203">
        <v>2895</v>
      </c>
      <c r="D27" s="203">
        <v>2409</v>
      </c>
      <c r="E27" s="203">
        <v>2895</v>
      </c>
      <c r="F27" s="204">
        <v>20.174346201743461</v>
      </c>
    </row>
    <row r="28" spans="1:7" ht="15.6" customHeight="1">
      <c r="A28" s="202" t="s">
        <v>177</v>
      </c>
      <c r="B28" s="203">
        <v>71576</v>
      </c>
      <c r="C28" s="203">
        <v>63993</v>
      </c>
      <c r="D28" s="203">
        <v>71576</v>
      </c>
      <c r="E28" s="203">
        <v>63993</v>
      </c>
      <c r="F28" s="204">
        <v>-10.594333296076901</v>
      </c>
    </row>
    <row r="29" spans="1:7" ht="15.6" customHeight="1">
      <c r="A29" s="202" t="s">
        <v>178</v>
      </c>
      <c r="B29" s="203">
        <v>5440</v>
      </c>
      <c r="C29" s="203">
        <v>4145</v>
      </c>
      <c r="D29" s="203">
        <v>5440</v>
      </c>
      <c r="E29" s="203">
        <v>4145</v>
      </c>
      <c r="F29" s="204">
        <v>-23.80514705882354</v>
      </c>
    </row>
    <row r="30" spans="1:7" ht="15.6" customHeight="1">
      <c r="A30" s="202" t="s">
        <v>179</v>
      </c>
      <c r="B30" s="203">
        <v>2820</v>
      </c>
      <c r="C30" s="203">
        <v>1780</v>
      </c>
      <c r="D30" s="203">
        <v>2820</v>
      </c>
      <c r="E30" s="203">
        <v>1780</v>
      </c>
      <c r="F30" s="204">
        <v>-36.879432624113477</v>
      </c>
    </row>
    <row r="31" spans="1:7" ht="15.6" customHeight="1">
      <c r="A31" s="202" t="s">
        <v>180</v>
      </c>
      <c r="B31" s="203">
        <v>10438</v>
      </c>
      <c r="C31" s="203">
        <v>9942</v>
      </c>
      <c r="D31" s="203">
        <v>10438</v>
      </c>
      <c r="E31" s="203">
        <v>9942</v>
      </c>
      <c r="F31" s="204">
        <v>-4.7518681739796884</v>
      </c>
    </row>
    <row r="32" spans="1:7" ht="15.6" customHeight="1">
      <c r="A32" s="202" t="s">
        <v>181</v>
      </c>
      <c r="B32" s="203">
        <v>48756</v>
      </c>
      <c r="C32" s="203">
        <v>41870</v>
      </c>
      <c r="D32" s="203">
        <v>48756</v>
      </c>
      <c r="E32" s="203">
        <v>41870</v>
      </c>
      <c r="F32" s="204">
        <v>-14.12338994175076</v>
      </c>
    </row>
    <row r="33" spans="1:6" ht="15.6" customHeight="1">
      <c r="A33" s="202" t="s">
        <v>182</v>
      </c>
      <c r="B33" s="203">
        <v>10470</v>
      </c>
      <c r="C33" s="203">
        <v>8142</v>
      </c>
      <c r="D33" s="203">
        <v>10470</v>
      </c>
      <c r="E33" s="203">
        <v>8142</v>
      </c>
      <c r="F33" s="204">
        <v>-22.234957020057308</v>
      </c>
    </row>
    <row r="34" spans="1:6" ht="15.6" customHeight="1">
      <c r="A34" s="202" t="s">
        <v>183</v>
      </c>
      <c r="B34" s="203">
        <v>508</v>
      </c>
      <c r="C34" s="203">
        <v>410</v>
      </c>
      <c r="D34" s="203">
        <v>508</v>
      </c>
      <c r="E34" s="203">
        <v>410</v>
      </c>
      <c r="F34" s="204">
        <v>-19.29133858267717</v>
      </c>
    </row>
    <row r="35" spans="1:6" ht="15.6" customHeight="1">
      <c r="A35" s="170" t="s">
        <v>153</v>
      </c>
      <c r="B35" s="90">
        <f>SUM(B7:B34)</f>
        <v>1001459</v>
      </c>
      <c r="C35" s="91">
        <f>SUM(C7:C34)</f>
        <v>851798</v>
      </c>
      <c r="D35" s="192">
        <f>SUM(D7:D34)</f>
        <v>1001459</v>
      </c>
      <c r="E35" s="192">
        <f>SUM(E7:E34)</f>
        <v>851798</v>
      </c>
      <c r="F35" s="154">
        <f>E35*100/D35-100</f>
        <v>-14.944296271739532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BF545-5223-491D-BEFF-B9C6ED7A1135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2245</v>
      </c>
      <c r="C7" s="203">
        <v>1926</v>
      </c>
      <c r="D7" s="203">
        <v>2245</v>
      </c>
      <c r="E7" s="203">
        <v>1926</v>
      </c>
      <c r="F7" s="204">
        <v>-14.20935412026726</v>
      </c>
      <c r="G7" s="51"/>
    </row>
    <row r="8" spans="1:14" ht="15.6" customHeight="1">
      <c r="A8" s="202" t="s">
        <v>11</v>
      </c>
      <c r="B8" s="203">
        <v>55</v>
      </c>
      <c r="C8" s="203">
        <v>89</v>
      </c>
      <c r="D8" s="203">
        <v>55</v>
      </c>
      <c r="E8" s="203">
        <v>89</v>
      </c>
      <c r="F8" s="204">
        <v>61.818181818181813</v>
      </c>
      <c r="G8" s="20"/>
    </row>
    <row r="9" spans="1:14" ht="15.6" customHeight="1">
      <c r="A9" s="202" t="s">
        <v>8</v>
      </c>
      <c r="B9" s="203">
        <v>2622</v>
      </c>
      <c r="C9" s="203">
        <v>2529</v>
      </c>
      <c r="D9" s="203">
        <v>2622</v>
      </c>
      <c r="E9" s="203">
        <v>2529</v>
      </c>
      <c r="F9" s="204">
        <v>-3.546910755148744</v>
      </c>
      <c r="G9" s="20"/>
    </row>
    <row r="10" spans="1:14" ht="15.6" customHeight="1">
      <c r="A10" s="202" t="s">
        <v>10</v>
      </c>
      <c r="B10" s="203">
        <v>1050</v>
      </c>
      <c r="C10" s="203">
        <v>1363</v>
      </c>
      <c r="D10" s="203">
        <v>1050</v>
      </c>
      <c r="E10" s="203">
        <v>1363</v>
      </c>
      <c r="F10" s="204">
        <v>29.8095238095238</v>
      </c>
    </row>
    <row r="11" spans="1:14" ht="15.6" customHeight="1">
      <c r="A11" s="202" t="s">
        <v>9</v>
      </c>
      <c r="B11" s="203">
        <v>330817</v>
      </c>
      <c r="C11" s="203">
        <v>243747</v>
      </c>
      <c r="D11" s="203">
        <v>330817</v>
      </c>
      <c r="E11" s="203">
        <v>243747</v>
      </c>
      <c r="F11" s="204">
        <v>-26.319687319575479</v>
      </c>
    </row>
    <row r="12" spans="1:14" ht="15.6" customHeight="1">
      <c r="A12" s="202" t="s">
        <v>6</v>
      </c>
      <c r="B12" s="203">
        <v>1970</v>
      </c>
      <c r="C12" s="203">
        <v>1802</v>
      </c>
      <c r="D12" s="203">
        <v>1970</v>
      </c>
      <c r="E12" s="203">
        <v>1802</v>
      </c>
      <c r="F12" s="204">
        <v>-8.5279187817258872</v>
      </c>
    </row>
    <row r="13" spans="1:14" ht="15.6" customHeight="1">
      <c r="A13" s="202" t="s">
        <v>175</v>
      </c>
      <c r="B13" s="203">
        <v>155</v>
      </c>
      <c r="C13" s="203">
        <v>0</v>
      </c>
      <c r="D13" s="203">
        <v>155</v>
      </c>
      <c r="E13" s="203">
        <v>0</v>
      </c>
      <c r="F13" s="204">
        <v>-100</v>
      </c>
    </row>
    <row r="14" spans="1:14" ht="15.6" customHeight="1">
      <c r="A14" s="202" t="s">
        <v>148</v>
      </c>
      <c r="B14" s="203">
        <v>100189</v>
      </c>
      <c r="C14" s="203">
        <v>91166</v>
      </c>
      <c r="D14" s="203">
        <v>100189</v>
      </c>
      <c r="E14" s="203">
        <v>91166</v>
      </c>
      <c r="F14" s="204">
        <v>-9.0059787002565201</v>
      </c>
    </row>
    <row r="15" spans="1:14" ht="15.6" customHeight="1">
      <c r="A15" s="202" t="s">
        <v>145</v>
      </c>
      <c r="B15" s="203">
        <v>4853</v>
      </c>
      <c r="C15" s="203">
        <v>1406</v>
      </c>
      <c r="D15" s="203">
        <v>4853</v>
      </c>
      <c r="E15" s="203">
        <v>1406</v>
      </c>
      <c r="F15" s="204">
        <v>-71.028229960848961</v>
      </c>
    </row>
    <row r="16" spans="1:14" ht="15.6" customHeight="1">
      <c r="A16" s="202" t="s">
        <v>144</v>
      </c>
      <c r="B16" s="203">
        <v>878</v>
      </c>
      <c r="C16" s="203">
        <v>1208</v>
      </c>
      <c r="D16" s="203">
        <v>878</v>
      </c>
      <c r="E16" s="203">
        <v>1208</v>
      </c>
      <c r="F16" s="204">
        <v>37.58542141230069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54982</v>
      </c>
      <c r="C18" s="203">
        <v>48563</v>
      </c>
      <c r="D18" s="203">
        <v>54982</v>
      </c>
      <c r="E18" s="203">
        <v>48563</v>
      </c>
      <c r="F18" s="204">
        <v>-11.674729911607431</v>
      </c>
    </row>
    <row r="19" spans="1:7" ht="15.6" customHeight="1">
      <c r="A19" s="202" t="s">
        <v>143</v>
      </c>
      <c r="B19" s="203">
        <v>468</v>
      </c>
      <c r="C19" s="203">
        <v>343</v>
      </c>
      <c r="D19" s="203">
        <v>468</v>
      </c>
      <c r="E19" s="203">
        <v>343</v>
      </c>
      <c r="F19" s="204">
        <v>-26.7094017094017</v>
      </c>
    </row>
    <row r="20" spans="1:7" ht="15.6" customHeight="1">
      <c r="A20" s="202" t="s">
        <v>142</v>
      </c>
      <c r="B20" s="203">
        <v>5765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12904</v>
      </c>
      <c r="C21" s="203">
        <v>9214</v>
      </c>
      <c r="D21" s="203">
        <v>12904</v>
      </c>
      <c r="E21" s="203">
        <v>9214</v>
      </c>
      <c r="F21" s="204">
        <v>-28.595784252944821</v>
      </c>
    </row>
    <row r="22" spans="1:7" ht="15.6" customHeight="1">
      <c r="A22" s="202" t="s">
        <v>146</v>
      </c>
      <c r="B22" s="203">
        <v>219962</v>
      </c>
      <c r="C22" s="203">
        <v>202209</v>
      </c>
      <c r="D22" s="203">
        <v>219962</v>
      </c>
      <c r="E22" s="203">
        <v>202209</v>
      </c>
      <c r="F22" s="204">
        <v>-8.0709395259181065</v>
      </c>
    </row>
    <row r="23" spans="1:7" ht="15.6" customHeight="1">
      <c r="A23" s="202" t="s">
        <v>165</v>
      </c>
      <c r="B23" s="203">
        <v>2855</v>
      </c>
      <c r="C23" s="203">
        <v>1424</v>
      </c>
      <c r="D23" s="203">
        <v>2855</v>
      </c>
      <c r="E23" s="203">
        <v>1424</v>
      </c>
      <c r="F23" s="204">
        <v>-50.122591943957971</v>
      </c>
    </row>
    <row r="24" spans="1:7" ht="15.6" customHeight="1">
      <c r="A24" s="202" t="s">
        <v>141</v>
      </c>
      <c r="B24" s="203">
        <v>558</v>
      </c>
      <c r="C24" s="203">
        <v>2851</v>
      </c>
      <c r="D24" s="203">
        <v>558</v>
      </c>
      <c r="E24" s="203">
        <v>2851</v>
      </c>
      <c r="F24" s="204">
        <v>410.93189964157699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1309</v>
      </c>
      <c r="C26" s="203">
        <v>1143</v>
      </c>
      <c r="D26" s="203">
        <v>1309</v>
      </c>
      <c r="E26" s="203">
        <v>1143</v>
      </c>
      <c r="F26" s="204">
        <v>-12.681436210847981</v>
      </c>
    </row>
    <row r="27" spans="1:7" ht="15.6" customHeight="1">
      <c r="A27" s="202" t="s">
        <v>173</v>
      </c>
      <c r="B27" s="203">
        <v>1180</v>
      </c>
      <c r="C27" s="203">
        <v>1239</v>
      </c>
      <c r="D27" s="203">
        <v>1180</v>
      </c>
      <c r="E27" s="203">
        <v>1239</v>
      </c>
      <c r="F27" s="204">
        <v>5</v>
      </c>
    </row>
    <row r="28" spans="1:7" ht="15.6" customHeight="1">
      <c r="A28" s="202" t="s">
        <v>177</v>
      </c>
      <c r="B28" s="203">
        <v>54757</v>
      </c>
      <c r="C28" s="203">
        <v>46307</v>
      </c>
      <c r="D28" s="203">
        <v>54757</v>
      </c>
      <c r="E28" s="203">
        <v>46307</v>
      </c>
      <c r="F28" s="204">
        <v>-15.431816936647371</v>
      </c>
    </row>
    <row r="29" spans="1:7" ht="15.6" customHeight="1">
      <c r="A29" s="202" t="s">
        <v>178</v>
      </c>
      <c r="B29" s="203">
        <v>3913</v>
      </c>
      <c r="C29" s="203">
        <v>2640</v>
      </c>
      <c r="D29" s="203">
        <v>3913</v>
      </c>
      <c r="E29" s="203">
        <v>2640</v>
      </c>
      <c r="F29" s="204">
        <v>-32.532583695374399</v>
      </c>
    </row>
    <row r="30" spans="1:7" ht="15.6" customHeight="1">
      <c r="A30" s="202" t="s">
        <v>179</v>
      </c>
      <c r="B30" s="203">
        <v>2041</v>
      </c>
      <c r="C30" s="203">
        <v>1106</v>
      </c>
      <c r="D30" s="203">
        <v>2041</v>
      </c>
      <c r="E30" s="203">
        <v>1106</v>
      </c>
      <c r="F30" s="204">
        <v>-45.810877021068102</v>
      </c>
    </row>
    <row r="31" spans="1:7" ht="15.6" customHeight="1">
      <c r="A31" s="202" t="s">
        <v>180</v>
      </c>
      <c r="B31" s="203">
        <v>4283</v>
      </c>
      <c r="C31" s="203">
        <v>4828</v>
      </c>
      <c r="D31" s="203">
        <v>4283</v>
      </c>
      <c r="E31" s="203">
        <v>4828</v>
      </c>
      <c r="F31" s="204">
        <v>12.72472565958441</v>
      </c>
    </row>
    <row r="32" spans="1:7" ht="15.6" customHeight="1">
      <c r="A32" s="202" t="s">
        <v>181</v>
      </c>
      <c r="B32" s="203">
        <v>43945</v>
      </c>
      <c r="C32" s="203">
        <v>32858</v>
      </c>
      <c r="D32" s="203">
        <v>43945</v>
      </c>
      <c r="E32" s="203">
        <v>32858</v>
      </c>
      <c r="F32" s="204">
        <v>-25.22926385254296</v>
      </c>
    </row>
    <row r="33" spans="1:6" ht="15.6" customHeight="1">
      <c r="A33" s="202" t="s">
        <v>182</v>
      </c>
      <c r="B33" s="203">
        <v>5380</v>
      </c>
      <c r="C33" s="203">
        <v>4421</v>
      </c>
      <c r="D33" s="203">
        <v>5380</v>
      </c>
      <c r="E33" s="203">
        <v>4421</v>
      </c>
      <c r="F33" s="204">
        <v>-17.825278810408921</v>
      </c>
    </row>
    <row r="34" spans="1:6" ht="15.6" customHeight="1">
      <c r="A34" s="202" t="s">
        <v>183</v>
      </c>
      <c r="B34" s="203">
        <v>156</v>
      </c>
      <c r="C34" s="203">
        <v>205</v>
      </c>
      <c r="D34" s="203">
        <v>156</v>
      </c>
      <c r="E34" s="203">
        <v>205</v>
      </c>
      <c r="F34" s="204">
        <v>31.410256410256409</v>
      </c>
    </row>
    <row r="35" spans="1:6" ht="15.6" customHeight="1">
      <c r="A35" s="170" t="s">
        <v>153</v>
      </c>
      <c r="B35" s="90">
        <f>SUM(B7:B34)</f>
        <v>859292</v>
      </c>
      <c r="C35" s="91">
        <f>SUM(C7:C34)</f>
        <v>704587</v>
      </c>
      <c r="D35" s="90">
        <f>SUM(D7:D34)</f>
        <v>859292</v>
      </c>
      <c r="E35" s="92">
        <f>SUM(E7:E34)</f>
        <v>704587</v>
      </c>
      <c r="F35" s="154">
        <f>E35*100/D35-100</f>
        <v>-18.003775200979405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E99D4-5C23-4DE1-A54C-7DBBAA9CF6C1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350154</v>
      </c>
      <c r="C11" s="203">
        <v>281324</v>
      </c>
      <c r="D11" s="203">
        <v>350154</v>
      </c>
      <c r="E11" s="203">
        <v>281324</v>
      </c>
      <c r="F11" s="204">
        <v>-19.65706517703639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10024</v>
      </c>
      <c r="C21" s="203">
        <v>9994</v>
      </c>
      <c r="D21" s="203">
        <v>10024</v>
      </c>
      <c r="E21" s="203">
        <v>9994</v>
      </c>
      <c r="F21" s="204">
        <v>-0.29928172386273388</v>
      </c>
    </row>
    <row r="22" spans="1:7" ht="15.6" customHeight="1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151</v>
      </c>
      <c r="C28" s="203">
        <v>864</v>
      </c>
      <c r="D28" s="203">
        <v>151</v>
      </c>
      <c r="E28" s="203">
        <v>864</v>
      </c>
      <c r="F28" s="204">
        <v>472.18543046357621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84</v>
      </c>
      <c r="D33" s="203">
        <v>0</v>
      </c>
      <c r="E33" s="203">
        <v>84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360329</v>
      </c>
      <c r="C35" s="91">
        <f>SUM(C7:C34)</f>
        <v>292266</v>
      </c>
      <c r="D35" s="192">
        <f>SUM(D7:D34)</f>
        <v>360329</v>
      </c>
      <c r="E35" s="192">
        <f>SUM(E7:E34)</f>
        <v>292266</v>
      </c>
      <c r="F35" s="154">
        <f>E35*100/D35-100</f>
        <v>-18.889126326218545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13068-A09A-4D26-9408-B9163C08CF14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41024</v>
      </c>
      <c r="C7" s="203">
        <v>86396</v>
      </c>
      <c r="D7" s="203">
        <v>41024</v>
      </c>
      <c r="E7" s="203">
        <v>86396</v>
      </c>
      <c r="F7" s="204">
        <v>110.5986739469579</v>
      </c>
      <c r="G7" s="27"/>
    </row>
    <row r="8" spans="1:14" ht="15.6" customHeight="1">
      <c r="A8" s="202" t="s">
        <v>11</v>
      </c>
      <c r="B8" s="203">
        <v>297</v>
      </c>
      <c r="C8" s="203">
        <v>5249</v>
      </c>
      <c r="D8" s="203">
        <v>297</v>
      </c>
      <c r="E8" s="203">
        <v>5249</v>
      </c>
      <c r="F8" s="204">
        <v>1667.340067340067</v>
      </c>
      <c r="G8" s="20"/>
    </row>
    <row r="9" spans="1:14" ht="15.6" customHeight="1">
      <c r="A9" s="202" t="s">
        <v>8</v>
      </c>
      <c r="B9" s="203">
        <v>0</v>
      </c>
      <c r="C9" s="203">
        <v>15</v>
      </c>
      <c r="D9" s="203">
        <v>0</v>
      </c>
      <c r="E9" s="203">
        <v>15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5407831</v>
      </c>
      <c r="C11" s="203">
        <v>4968578</v>
      </c>
      <c r="D11" s="203">
        <v>5407831</v>
      </c>
      <c r="E11" s="203">
        <v>4968578</v>
      </c>
      <c r="F11" s="204">
        <v>-8.1225356339722907</v>
      </c>
    </row>
    <row r="12" spans="1:14" ht="15.6" customHeight="1">
      <c r="A12" s="202" t="s">
        <v>6</v>
      </c>
      <c r="B12" s="203">
        <v>31744</v>
      </c>
      <c r="C12" s="203">
        <v>48455</v>
      </c>
      <c r="D12" s="203">
        <v>31744</v>
      </c>
      <c r="E12" s="203">
        <v>48455</v>
      </c>
      <c r="F12" s="204">
        <v>52.643019153225787</v>
      </c>
    </row>
    <row r="13" spans="1:14" ht="15.6" customHeight="1">
      <c r="A13" s="202" t="s">
        <v>175</v>
      </c>
      <c r="B13" s="203">
        <v>720</v>
      </c>
      <c r="C13" s="203">
        <v>1123</v>
      </c>
      <c r="D13" s="203">
        <v>720</v>
      </c>
      <c r="E13" s="203">
        <v>1123</v>
      </c>
      <c r="F13" s="204">
        <v>55.972222222222229</v>
      </c>
    </row>
    <row r="14" spans="1:14" ht="15.6" customHeight="1">
      <c r="A14" s="202" t="s">
        <v>148</v>
      </c>
      <c r="B14" s="203">
        <v>2035022</v>
      </c>
      <c r="C14" s="203">
        <v>1585179</v>
      </c>
      <c r="D14" s="203">
        <v>2035022</v>
      </c>
      <c r="E14" s="203">
        <v>1585179</v>
      </c>
      <c r="F14" s="204">
        <v>-22.105068151597379</v>
      </c>
    </row>
    <row r="15" spans="1:14" ht="15.6" customHeight="1">
      <c r="A15" s="202" t="s">
        <v>145</v>
      </c>
      <c r="B15" s="203">
        <v>4973</v>
      </c>
      <c r="C15" s="203">
        <v>3998</v>
      </c>
      <c r="D15" s="203">
        <v>4973</v>
      </c>
      <c r="E15" s="203">
        <v>3998</v>
      </c>
      <c r="F15" s="204">
        <v>-19.605871707218981</v>
      </c>
    </row>
    <row r="16" spans="1:14" ht="15.6" customHeight="1">
      <c r="A16" s="202" t="s">
        <v>144</v>
      </c>
      <c r="B16" s="203">
        <v>74172</v>
      </c>
      <c r="C16" s="203">
        <v>2277</v>
      </c>
      <c r="D16" s="203">
        <v>74172</v>
      </c>
      <c r="E16" s="203">
        <v>2277</v>
      </c>
      <c r="F16" s="204">
        <v>-96.930108396699566</v>
      </c>
      <c r="G16" s="15"/>
    </row>
    <row r="17" spans="1:7" ht="15.6" customHeight="1">
      <c r="A17" s="202" t="s">
        <v>150</v>
      </c>
      <c r="B17" s="203">
        <v>103</v>
      </c>
      <c r="C17" s="203">
        <v>285</v>
      </c>
      <c r="D17" s="203">
        <v>103</v>
      </c>
      <c r="E17" s="203">
        <v>285</v>
      </c>
      <c r="F17" s="204">
        <v>176.69902912621359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132715</v>
      </c>
      <c r="C19" s="203">
        <v>26570</v>
      </c>
      <c r="D19" s="203">
        <v>132715</v>
      </c>
      <c r="E19" s="203">
        <v>26570</v>
      </c>
      <c r="F19" s="204">
        <v>-79.979655653091214</v>
      </c>
    </row>
    <row r="20" spans="1:7" ht="15.6" customHeight="1">
      <c r="A20" s="202" t="s">
        <v>142</v>
      </c>
      <c r="B20" s="203">
        <v>230107</v>
      </c>
      <c r="C20" s="203">
        <v>8260</v>
      </c>
      <c r="D20" s="203">
        <v>230107</v>
      </c>
      <c r="E20" s="203">
        <v>8260</v>
      </c>
      <c r="F20" s="204">
        <v>-96.410365612519399</v>
      </c>
    </row>
    <row r="21" spans="1:7" ht="15.6" customHeight="1">
      <c r="A21" s="202" t="s">
        <v>149</v>
      </c>
      <c r="B21" s="203">
        <v>152787</v>
      </c>
      <c r="C21" s="203">
        <v>123307</v>
      </c>
      <c r="D21" s="203">
        <v>152787</v>
      </c>
      <c r="E21" s="203">
        <v>123307</v>
      </c>
      <c r="F21" s="204">
        <v>-19.29483529357864</v>
      </c>
    </row>
    <row r="22" spans="1:7" ht="15.6" customHeight="1">
      <c r="A22" s="202" t="s">
        <v>146</v>
      </c>
      <c r="B22" s="203">
        <v>1169280</v>
      </c>
      <c r="C22" s="203">
        <v>1604091</v>
      </c>
      <c r="D22" s="203">
        <v>1169280</v>
      </c>
      <c r="E22" s="203">
        <v>1604091</v>
      </c>
      <c r="F22" s="204">
        <v>37.186217159277497</v>
      </c>
    </row>
    <row r="23" spans="1:7" ht="15.6" customHeight="1">
      <c r="A23" s="202" t="s">
        <v>165</v>
      </c>
      <c r="B23" s="203">
        <v>10354</v>
      </c>
      <c r="C23" s="203">
        <v>242938</v>
      </c>
      <c r="D23" s="203">
        <v>10354</v>
      </c>
      <c r="E23" s="203">
        <v>242938</v>
      </c>
      <c r="F23" s="204">
        <v>2246.3202627004061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942</v>
      </c>
      <c r="C27" s="203">
        <v>1636</v>
      </c>
      <c r="D27" s="203">
        <v>942</v>
      </c>
      <c r="E27" s="203">
        <v>1636</v>
      </c>
      <c r="F27" s="204">
        <v>73.673036093418261</v>
      </c>
    </row>
    <row r="28" spans="1:7" ht="15.6" customHeight="1">
      <c r="A28" s="202" t="s">
        <v>177</v>
      </c>
      <c r="B28" s="203">
        <v>50484</v>
      </c>
      <c r="C28" s="203">
        <v>74780</v>
      </c>
      <c r="D28" s="203">
        <v>50484</v>
      </c>
      <c r="E28" s="203">
        <v>74780</v>
      </c>
      <c r="F28" s="204">
        <v>48.126138974724647</v>
      </c>
    </row>
    <row r="29" spans="1:7" ht="15.6" customHeight="1">
      <c r="A29" s="202" t="s">
        <v>178</v>
      </c>
      <c r="B29" s="203">
        <v>17082</v>
      </c>
      <c r="C29" s="203">
        <v>24001</v>
      </c>
      <c r="D29" s="203">
        <v>17082</v>
      </c>
      <c r="E29" s="203">
        <v>24001</v>
      </c>
      <c r="F29" s="204">
        <v>40.504624751200083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34705</v>
      </c>
      <c r="C31" s="203">
        <v>20274</v>
      </c>
      <c r="D31" s="203">
        <v>34705</v>
      </c>
      <c r="E31" s="203">
        <v>20274</v>
      </c>
      <c r="F31" s="204">
        <v>-41.581904624693848</v>
      </c>
    </row>
    <row r="32" spans="1:7" ht="15.6" customHeight="1">
      <c r="A32" s="202" t="s">
        <v>181</v>
      </c>
      <c r="B32" s="203">
        <v>2758801</v>
      </c>
      <c r="C32" s="203">
        <v>2397925</v>
      </c>
      <c r="D32" s="203">
        <v>2758801</v>
      </c>
      <c r="E32" s="203">
        <v>2397925</v>
      </c>
      <c r="F32" s="204">
        <v>-13.080899999673781</v>
      </c>
    </row>
    <row r="33" spans="1:6" ht="15.6" customHeight="1">
      <c r="A33" s="202" t="s">
        <v>182</v>
      </c>
      <c r="B33" s="203">
        <v>21243</v>
      </c>
      <c r="C33" s="203">
        <v>31268</v>
      </c>
      <c r="D33" s="203">
        <v>21243</v>
      </c>
      <c r="E33" s="203">
        <v>31268</v>
      </c>
      <c r="F33" s="204">
        <v>47.192016193569657</v>
      </c>
    </row>
    <row r="34" spans="1:6" ht="15.6" customHeight="1">
      <c r="A34" s="202" t="s">
        <v>183</v>
      </c>
      <c r="B34" s="203">
        <v>50</v>
      </c>
      <c r="C34" s="203">
        <v>2246</v>
      </c>
      <c r="D34" s="203">
        <v>50</v>
      </c>
      <c r="E34" s="203">
        <v>2246</v>
      </c>
      <c r="F34" s="204">
        <v>4392</v>
      </c>
    </row>
    <row r="35" spans="1:6" ht="15.6" customHeight="1">
      <c r="A35" s="170" t="s">
        <v>153</v>
      </c>
      <c r="B35" s="90">
        <f>SUM(B7:B34)</f>
        <v>12174436</v>
      </c>
      <c r="C35" s="91">
        <f>SUM(C7:C34)</f>
        <v>11258851</v>
      </c>
      <c r="D35" s="192">
        <f>SUM(D7:D34)</f>
        <v>12174436</v>
      </c>
      <c r="E35" s="192">
        <f>SUM(E7:E34)</f>
        <v>11258851</v>
      </c>
      <c r="F35" s="191">
        <f>E35*100/D35-100</f>
        <v>-7.5205537242135847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12E28-773D-4648-95D6-7A7E9FD19A06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297</v>
      </c>
      <c r="C8" s="203">
        <v>5249</v>
      </c>
      <c r="D8" s="203">
        <v>297</v>
      </c>
      <c r="E8" s="203">
        <v>5249</v>
      </c>
      <c r="F8" s="204">
        <v>1667.340067340067</v>
      </c>
      <c r="G8" s="20"/>
    </row>
    <row r="9" spans="1:14" ht="15.6" customHeight="1">
      <c r="A9" s="202" t="s">
        <v>8</v>
      </c>
      <c r="B9" s="203">
        <v>0</v>
      </c>
      <c r="C9" s="203">
        <v>15</v>
      </c>
      <c r="D9" s="203">
        <v>0</v>
      </c>
      <c r="E9" s="203">
        <v>15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3989965</v>
      </c>
      <c r="C11" s="203">
        <v>3812177</v>
      </c>
      <c r="D11" s="203">
        <v>3989965</v>
      </c>
      <c r="E11" s="203">
        <v>3812177</v>
      </c>
      <c r="F11" s="204">
        <v>-4.4558786856526353</v>
      </c>
    </row>
    <row r="12" spans="1:14" ht="15.6" customHeight="1">
      <c r="A12" s="202" t="s">
        <v>6</v>
      </c>
      <c r="B12" s="203">
        <v>15917</v>
      </c>
      <c r="C12" s="203">
        <v>16749</v>
      </c>
      <c r="D12" s="203">
        <v>15917</v>
      </c>
      <c r="E12" s="203">
        <v>16749</v>
      </c>
      <c r="F12" s="204">
        <v>5.2271156624992159</v>
      </c>
    </row>
    <row r="13" spans="1:14" ht="15.6" customHeight="1">
      <c r="A13" s="202" t="s">
        <v>175</v>
      </c>
      <c r="B13" s="203">
        <v>0</v>
      </c>
      <c r="C13" s="203">
        <v>5</v>
      </c>
      <c r="D13" s="203">
        <v>0</v>
      </c>
      <c r="E13" s="203">
        <v>5</v>
      </c>
      <c r="F13" s="204" t="s">
        <v>151</v>
      </c>
    </row>
    <row r="14" spans="1:14" ht="15.6" customHeight="1">
      <c r="A14" s="202" t="s">
        <v>148</v>
      </c>
      <c r="B14" s="203">
        <v>1705021</v>
      </c>
      <c r="C14" s="203">
        <v>1324582</v>
      </c>
      <c r="D14" s="203">
        <v>1705021</v>
      </c>
      <c r="E14" s="203">
        <v>1324582</v>
      </c>
      <c r="F14" s="204">
        <v>-22.312863008725401</v>
      </c>
    </row>
    <row r="15" spans="1:14" ht="15.6" customHeight="1">
      <c r="A15" s="202" t="s">
        <v>145</v>
      </c>
      <c r="B15" s="203">
        <v>4973</v>
      </c>
      <c r="C15" s="203">
        <v>3998</v>
      </c>
      <c r="D15" s="203">
        <v>4973</v>
      </c>
      <c r="E15" s="203">
        <v>3998</v>
      </c>
      <c r="F15" s="204">
        <v>-19.605871707218981</v>
      </c>
    </row>
    <row r="16" spans="1:14" ht="15.6" customHeight="1">
      <c r="A16" s="202" t="s">
        <v>144</v>
      </c>
      <c r="B16" s="203">
        <v>0</v>
      </c>
      <c r="C16" s="203">
        <v>1445</v>
      </c>
      <c r="D16" s="203">
        <v>0</v>
      </c>
      <c r="E16" s="203">
        <v>1445</v>
      </c>
      <c r="F16" s="204" t="s">
        <v>151</v>
      </c>
      <c r="G16" s="15"/>
    </row>
    <row r="17" spans="1:7" ht="15.6" customHeight="1">
      <c r="A17" s="202" t="s">
        <v>150</v>
      </c>
      <c r="B17" s="203">
        <v>103</v>
      </c>
      <c r="C17" s="203">
        <v>285</v>
      </c>
      <c r="D17" s="203">
        <v>103</v>
      </c>
      <c r="E17" s="203">
        <v>285</v>
      </c>
      <c r="F17" s="204">
        <v>176.69902912621359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209</v>
      </c>
      <c r="C19" s="203">
        <v>306</v>
      </c>
      <c r="D19" s="203">
        <v>209</v>
      </c>
      <c r="E19" s="203">
        <v>306</v>
      </c>
      <c r="F19" s="204">
        <v>46.411483253588528</v>
      </c>
    </row>
    <row r="20" spans="1:7" ht="15.6" customHeight="1">
      <c r="A20" s="202" t="s">
        <v>142</v>
      </c>
      <c r="B20" s="203">
        <v>8</v>
      </c>
      <c r="C20" s="203">
        <v>49</v>
      </c>
      <c r="D20" s="203">
        <v>8</v>
      </c>
      <c r="E20" s="203">
        <v>49</v>
      </c>
      <c r="F20" s="204">
        <v>512.5</v>
      </c>
    </row>
    <row r="21" spans="1:7" ht="15.6" customHeight="1">
      <c r="A21" s="202" t="s">
        <v>149</v>
      </c>
      <c r="B21" s="203">
        <v>10261</v>
      </c>
      <c r="C21" s="203">
        <v>10306</v>
      </c>
      <c r="D21" s="203">
        <v>10261</v>
      </c>
      <c r="E21" s="203">
        <v>10306</v>
      </c>
      <c r="F21" s="204">
        <v>0.43855374719812801</v>
      </c>
    </row>
    <row r="22" spans="1:7" ht="15.6" customHeight="1">
      <c r="A22" s="202" t="s">
        <v>146</v>
      </c>
      <c r="B22" s="203">
        <v>892237</v>
      </c>
      <c r="C22" s="203">
        <v>1112140</v>
      </c>
      <c r="D22" s="203">
        <v>892237</v>
      </c>
      <c r="E22" s="203">
        <v>1112140</v>
      </c>
      <c r="F22" s="204">
        <v>24.646254302388272</v>
      </c>
    </row>
    <row r="23" spans="1:7" ht="15.6" customHeight="1">
      <c r="A23" s="202" t="s">
        <v>165</v>
      </c>
      <c r="B23" s="203">
        <v>4</v>
      </c>
      <c r="C23" s="203">
        <v>234359</v>
      </c>
      <c r="D23" s="203">
        <v>4</v>
      </c>
      <c r="E23" s="203">
        <v>234359</v>
      </c>
      <c r="F23" s="204">
        <v>5858875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46394</v>
      </c>
      <c r="C28" s="203">
        <v>71549</v>
      </c>
      <c r="D28" s="203">
        <v>46394</v>
      </c>
      <c r="E28" s="203">
        <v>71549</v>
      </c>
      <c r="F28" s="204">
        <v>54.220373324136737</v>
      </c>
    </row>
    <row r="29" spans="1:7" ht="15.6" customHeight="1">
      <c r="A29" s="202" t="s">
        <v>178</v>
      </c>
      <c r="B29" s="203">
        <v>15623</v>
      </c>
      <c r="C29" s="203">
        <v>23548</v>
      </c>
      <c r="D29" s="203">
        <v>15623</v>
      </c>
      <c r="E29" s="203">
        <v>23548</v>
      </c>
      <c r="F29" s="204">
        <v>50.726492991102873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2736747</v>
      </c>
      <c r="C32" s="203">
        <v>2351250</v>
      </c>
      <c r="D32" s="203">
        <v>2736747</v>
      </c>
      <c r="E32" s="203">
        <v>2351250</v>
      </c>
      <c r="F32" s="204">
        <v>-14.085956794690929</v>
      </c>
    </row>
    <row r="33" spans="1:6" ht="15.6" customHeight="1">
      <c r="A33" s="202" t="s">
        <v>182</v>
      </c>
      <c r="B33" s="203">
        <v>8651</v>
      </c>
      <c r="C33" s="203">
        <v>21272</v>
      </c>
      <c r="D33" s="203">
        <v>8651</v>
      </c>
      <c r="E33" s="203">
        <v>21272</v>
      </c>
      <c r="F33" s="204">
        <v>145.8906484799445</v>
      </c>
    </row>
    <row r="34" spans="1:6" ht="15.6" customHeight="1">
      <c r="A34" s="202" t="s">
        <v>183</v>
      </c>
      <c r="B34" s="203">
        <v>50</v>
      </c>
      <c r="C34" s="203">
        <v>0</v>
      </c>
      <c r="D34" s="203">
        <v>50</v>
      </c>
      <c r="E34" s="203">
        <v>0</v>
      </c>
      <c r="F34" s="204">
        <v>-100</v>
      </c>
    </row>
    <row r="35" spans="1:6" ht="15.6" customHeight="1">
      <c r="A35" s="170" t="s">
        <v>153</v>
      </c>
      <c r="B35" s="90">
        <f>SUM(B7:B34)</f>
        <v>9426460</v>
      </c>
      <c r="C35" s="91">
        <f>SUM(C7:C34)</f>
        <v>8989284</v>
      </c>
      <c r="D35" s="90">
        <f>SUM(D7:D34)</f>
        <v>9426460</v>
      </c>
      <c r="E35" s="92">
        <f>SUM(E7:E34)</f>
        <v>8989284</v>
      </c>
      <c r="F35" s="154">
        <f>E35*100/D35-100</f>
        <v>-4.6377537272740739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F4F05-F14C-4D4E-88B7-88C17DA14AF9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6210</v>
      </c>
      <c r="C8" s="203">
        <v>4382</v>
      </c>
      <c r="D8" s="203">
        <v>6210</v>
      </c>
      <c r="E8" s="203">
        <v>4382</v>
      </c>
      <c r="F8" s="204">
        <v>-29.43639291465378</v>
      </c>
      <c r="G8" s="20"/>
    </row>
    <row r="9" spans="1:14" ht="15.6" customHeight="1">
      <c r="A9" s="202" t="s">
        <v>8</v>
      </c>
      <c r="B9" s="203">
        <v>60781</v>
      </c>
      <c r="C9" s="203">
        <v>86689</v>
      </c>
      <c r="D9" s="203">
        <v>60781</v>
      </c>
      <c r="E9" s="203">
        <v>86689</v>
      </c>
      <c r="F9" s="204">
        <v>42.625162468534569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1054068</v>
      </c>
      <c r="C11" s="203">
        <v>1114674</v>
      </c>
      <c r="D11" s="203">
        <v>1054068</v>
      </c>
      <c r="E11" s="203">
        <v>1114674</v>
      </c>
      <c r="F11" s="204">
        <v>5.7497239267295868</v>
      </c>
    </row>
    <row r="12" spans="1:14" ht="15.6" customHeight="1">
      <c r="A12" s="202" t="s">
        <v>6</v>
      </c>
      <c r="B12" s="203">
        <v>68593</v>
      </c>
      <c r="C12" s="203">
        <v>85216</v>
      </c>
      <c r="D12" s="203">
        <v>68593</v>
      </c>
      <c r="E12" s="203">
        <v>85216</v>
      </c>
      <c r="F12" s="204">
        <v>24.234251308442548</v>
      </c>
    </row>
    <row r="13" spans="1:14" ht="15.6" customHeight="1">
      <c r="A13" s="202" t="s">
        <v>175</v>
      </c>
      <c r="B13" s="203">
        <v>971240</v>
      </c>
      <c r="C13" s="203">
        <v>1058716</v>
      </c>
      <c r="D13" s="203">
        <v>971240</v>
      </c>
      <c r="E13" s="203">
        <v>1058716</v>
      </c>
      <c r="F13" s="204">
        <v>9.0066306989003806</v>
      </c>
    </row>
    <row r="14" spans="1:14" ht="15.6" customHeight="1">
      <c r="A14" s="202" t="s">
        <v>148</v>
      </c>
      <c r="B14" s="203">
        <v>842985</v>
      </c>
      <c r="C14" s="203">
        <v>826313</v>
      </c>
      <c r="D14" s="203">
        <v>842985</v>
      </c>
      <c r="E14" s="203">
        <v>826313</v>
      </c>
      <c r="F14" s="204">
        <v>-1.9777338861308349</v>
      </c>
    </row>
    <row r="15" spans="1:14" ht="15.6" customHeight="1">
      <c r="A15" s="202" t="s">
        <v>145</v>
      </c>
      <c r="B15" s="203">
        <v>46098</v>
      </c>
      <c r="C15" s="203">
        <v>89132</v>
      </c>
      <c r="D15" s="203">
        <v>46098</v>
      </c>
      <c r="E15" s="203">
        <v>89132</v>
      </c>
      <c r="F15" s="204">
        <v>93.353290815219736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6149</v>
      </c>
      <c r="C17" s="203">
        <v>0</v>
      </c>
      <c r="D17" s="203">
        <v>6149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46545</v>
      </c>
      <c r="C18" s="203">
        <v>50251</v>
      </c>
      <c r="D18" s="203">
        <v>46545</v>
      </c>
      <c r="E18" s="203">
        <v>50251</v>
      </c>
      <c r="F18" s="204">
        <v>7.962187130733696</v>
      </c>
    </row>
    <row r="19" spans="1:7" ht="15.6" customHeight="1">
      <c r="A19" s="202" t="s">
        <v>143</v>
      </c>
      <c r="B19" s="203">
        <v>1135</v>
      </c>
      <c r="C19" s="203">
        <v>3187</v>
      </c>
      <c r="D19" s="203">
        <v>1135</v>
      </c>
      <c r="E19" s="203">
        <v>3187</v>
      </c>
      <c r="F19" s="204">
        <v>180.79295154185019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58406</v>
      </c>
      <c r="C21" s="203">
        <v>44972</v>
      </c>
      <c r="D21" s="203">
        <v>58406</v>
      </c>
      <c r="E21" s="203">
        <v>44972</v>
      </c>
      <c r="F21" s="204">
        <v>-23.001061534773829</v>
      </c>
    </row>
    <row r="22" spans="1:7" ht="15.6" customHeight="1">
      <c r="A22" s="202" t="s">
        <v>146</v>
      </c>
      <c r="B22" s="203">
        <v>420046</v>
      </c>
      <c r="C22" s="203">
        <v>487236</v>
      </c>
      <c r="D22" s="203">
        <v>420046</v>
      </c>
      <c r="E22" s="203">
        <v>487236</v>
      </c>
      <c r="F22" s="204">
        <v>15.9958671193155</v>
      </c>
    </row>
    <row r="23" spans="1:7" ht="15.6" customHeight="1">
      <c r="A23" s="202" t="s">
        <v>165</v>
      </c>
      <c r="B23" s="203">
        <v>62165</v>
      </c>
      <c r="C23" s="203">
        <v>35559</v>
      </c>
      <c r="D23" s="203">
        <v>62165</v>
      </c>
      <c r="E23" s="203">
        <v>35559</v>
      </c>
      <c r="F23" s="204">
        <v>-42.799002654226648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36026</v>
      </c>
      <c r="C25" s="203">
        <v>39701</v>
      </c>
      <c r="D25" s="203">
        <v>36026</v>
      </c>
      <c r="E25" s="203">
        <v>39701</v>
      </c>
      <c r="F25" s="204">
        <v>10.200965969022381</v>
      </c>
    </row>
    <row r="26" spans="1:7" ht="15.6" customHeight="1">
      <c r="A26" s="202" t="s">
        <v>152</v>
      </c>
      <c r="B26" s="203">
        <v>43246</v>
      </c>
      <c r="C26" s="203">
        <v>56869</v>
      </c>
      <c r="D26" s="203">
        <v>43246</v>
      </c>
      <c r="E26" s="203">
        <v>56869</v>
      </c>
      <c r="F26" s="204">
        <v>31.501179299819629</v>
      </c>
    </row>
    <row r="27" spans="1:7" ht="15.6" customHeight="1">
      <c r="A27" s="202" t="s">
        <v>173</v>
      </c>
      <c r="B27" s="203">
        <v>46489</v>
      </c>
      <c r="C27" s="203">
        <v>34473</v>
      </c>
      <c r="D27" s="203">
        <v>46489</v>
      </c>
      <c r="E27" s="203">
        <v>34473</v>
      </c>
      <c r="F27" s="204">
        <v>-25.846974553120091</v>
      </c>
    </row>
    <row r="28" spans="1:7" ht="15.6" customHeight="1">
      <c r="A28" s="202" t="s">
        <v>177</v>
      </c>
      <c r="B28" s="203">
        <v>439318</v>
      </c>
      <c r="C28" s="203">
        <v>439886</v>
      </c>
      <c r="D28" s="203">
        <v>439318</v>
      </c>
      <c r="E28" s="203">
        <v>439886</v>
      </c>
      <c r="F28" s="204">
        <v>0.12929131062237789</v>
      </c>
    </row>
    <row r="29" spans="1:7" ht="15.6" customHeight="1">
      <c r="A29" s="202" t="s">
        <v>178</v>
      </c>
      <c r="B29" s="203">
        <v>203581</v>
      </c>
      <c r="C29" s="203">
        <v>123602</v>
      </c>
      <c r="D29" s="203">
        <v>203581</v>
      </c>
      <c r="E29" s="203">
        <v>123602</v>
      </c>
      <c r="F29" s="204">
        <v>-39.286082689445479</v>
      </c>
    </row>
    <row r="30" spans="1:7" ht="15.6" customHeight="1">
      <c r="A30" s="202" t="s">
        <v>179</v>
      </c>
      <c r="B30" s="203">
        <v>14923</v>
      </c>
      <c r="C30" s="203">
        <v>14429</v>
      </c>
      <c r="D30" s="203">
        <v>14923</v>
      </c>
      <c r="E30" s="203">
        <v>14429</v>
      </c>
      <c r="F30" s="204">
        <v>-3.3103263418883562</v>
      </c>
    </row>
    <row r="31" spans="1:7" ht="15.6" customHeight="1">
      <c r="A31" s="202" t="s">
        <v>180</v>
      </c>
      <c r="B31" s="203">
        <v>37469</v>
      </c>
      <c r="C31" s="203">
        <v>28973</v>
      </c>
      <c r="D31" s="203">
        <v>37469</v>
      </c>
      <c r="E31" s="203">
        <v>28973</v>
      </c>
      <c r="F31" s="204">
        <v>-22.674744455416469</v>
      </c>
    </row>
    <row r="32" spans="1:7" ht="15.6" customHeight="1">
      <c r="A32" s="202" t="s">
        <v>181</v>
      </c>
      <c r="B32" s="203">
        <v>1056792</v>
      </c>
      <c r="C32" s="203">
        <v>1025942</v>
      </c>
      <c r="D32" s="203">
        <v>1056792</v>
      </c>
      <c r="E32" s="203">
        <v>1025942</v>
      </c>
      <c r="F32" s="204">
        <v>-2.919212106071968</v>
      </c>
    </row>
    <row r="33" spans="1:6" ht="15.6" customHeight="1">
      <c r="A33" s="202" t="s">
        <v>182</v>
      </c>
      <c r="B33" s="203">
        <v>130578</v>
      </c>
      <c r="C33" s="203">
        <v>80220</v>
      </c>
      <c r="D33" s="203">
        <v>130578</v>
      </c>
      <c r="E33" s="203">
        <v>80220</v>
      </c>
      <c r="F33" s="204">
        <v>-38.565455130266969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5652843</v>
      </c>
      <c r="C35" s="91">
        <f>SUM(C7:C34)</f>
        <v>5730422</v>
      </c>
      <c r="D35" s="90">
        <f>SUM(D7:D34)</f>
        <v>5652843</v>
      </c>
      <c r="E35" s="92">
        <f>SUM(E7:E34)</f>
        <v>5730422</v>
      </c>
      <c r="F35" s="154">
        <f>E35*100/D35-100</f>
        <v>1.3723890792650764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3C16C-8E31-4B66-B98B-4CBAD8FA3410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232</v>
      </c>
      <c r="C8" s="203">
        <v>42</v>
      </c>
      <c r="D8" s="203">
        <v>232</v>
      </c>
      <c r="E8" s="203">
        <v>42</v>
      </c>
      <c r="F8" s="204">
        <v>-81.896551724137936</v>
      </c>
      <c r="G8" s="20"/>
    </row>
    <row r="9" spans="1:14" ht="15.6" customHeight="1">
      <c r="A9" s="202" t="s">
        <v>8</v>
      </c>
      <c r="B9" s="203">
        <v>3102</v>
      </c>
      <c r="C9" s="203">
        <v>4507</v>
      </c>
      <c r="D9" s="203">
        <v>3102</v>
      </c>
      <c r="E9" s="203">
        <v>4507</v>
      </c>
      <c r="F9" s="204">
        <v>45.293359123146359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43635</v>
      </c>
      <c r="C11" s="203">
        <v>45851</v>
      </c>
      <c r="D11" s="203">
        <v>43635</v>
      </c>
      <c r="E11" s="203">
        <v>45851</v>
      </c>
      <c r="F11" s="204">
        <v>5.0784920362094681</v>
      </c>
    </row>
    <row r="12" spans="1:14" ht="15.6" customHeight="1">
      <c r="A12" s="202" t="s">
        <v>6</v>
      </c>
      <c r="B12" s="203">
        <v>2237</v>
      </c>
      <c r="C12" s="203">
        <v>2948</v>
      </c>
      <c r="D12" s="203">
        <v>2237</v>
      </c>
      <c r="E12" s="203">
        <v>2948</v>
      </c>
      <c r="F12" s="204">
        <v>31.78363880196693</v>
      </c>
    </row>
    <row r="13" spans="1:14" ht="15.6" customHeight="1">
      <c r="A13" s="202" t="s">
        <v>175</v>
      </c>
      <c r="B13" s="203">
        <v>45193</v>
      </c>
      <c r="C13" s="203">
        <v>48401</v>
      </c>
      <c r="D13" s="203">
        <v>45193</v>
      </c>
      <c r="E13" s="203">
        <v>48401</v>
      </c>
      <c r="F13" s="204">
        <v>7.0984444493616206</v>
      </c>
    </row>
    <row r="14" spans="1:14" ht="15.6" customHeight="1">
      <c r="A14" s="202" t="s">
        <v>148</v>
      </c>
      <c r="B14" s="203">
        <v>30213</v>
      </c>
      <c r="C14" s="203">
        <v>29669</v>
      </c>
      <c r="D14" s="203">
        <v>30213</v>
      </c>
      <c r="E14" s="203">
        <v>29669</v>
      </c>
      <c r="F14" s="204">
        <v>-1.8005494323635529</v>
      </c>
    </row>
    <row r="15" spans="1:14" ht="15.6" customHeight="1">
      <c r="A15" s="202" t="s">
        <v>145</v>
      </c>
      <c r="B15" s="203">
        <v>1509</v>
      </c>
      <c r="C15" s="203">
        <v>3337</v>
      </c>
      <c r="D15" s="203">
        <v>1509</v>
      </c>
      <c r="E15" s="203">
        <v>3337</v>
      </c>
      <c r="F15" s="204">
        <v>121.1398277004639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2676</v>
      </c>
      <c r="C18" s="203">
        <v>2740</v>
      </c>
      <c r="D18" s="203">
        <v>2676</v>
      </c>
      <c r="E18" s="203">
        <v>2740</v>
      </c>
      <c r="F18" s="204">
        <v>2.3916292974588909</v>
      </c>
    </row>
    <row r="19" spans="1:7" ht="15.6" customHeight="1">
      <c r="A19" s="202" t="s">
        <v>143</v>
      </c>
      <c r="B19" s="203">
        <v>2</v>
      </c>
      <c r="C19" s="203">
        <v>0</v>
      </c>
      <c r="D19" s="203">
        <v>2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2920</v>
      </c>
      <c r="C21" s="203">
        <v>2246</v>
      </c>
      <c r="D21" s="203">
        <v>2920</v>
      </c>
      <c r="E21" s="203">
        <v>2246</v>
      </c>
      <c r="F21" s="204">
        <v>-23.082191780821919</v>
      </c>
    </row>
    <row r="22" spans="1:7" ht="15.6" customHeight="1">
      <c r="A22" s="202" t="s">
        <v>146</v>
      </c>
      <c r="B22" s="203">
        <v>28460</v>
      </c>
      <c r="C22" s="203">
        <v>29329</v>
      </c>
      <c r="D22" s="203">
        <v>28460</v>
      </c>
      <c r="E22" s="203">
        <v>29329</v>
      </c>
      <c r="F22" s="204">
        <v>3.0534082923401229</v>
      </c>
    </row>
    <row r="23" spans="1:7" ht="15.6" customHeight="1">
      <c r="A23" s="202" t="s">
        <v>165</v>
      </c>
      <c r="B23" s="203">
        <v>3284</v>
      </c>
      <c r="C23" s="203">
        <v>2036</v>
      </c>
      <c r="D23" s="203">
        <v>3284</v>
      </c>
      <c r="E23" s="203">
        <v>2036</v>
      </c>
      <c r="F23" s="204">
        <v>-38.002436053593179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2331</v>
      </c>
      <c r="C25" s="203">
        <v>2506</v>
      </c>
      <c r="D25" s="203">
        <v>2331</v>
      </c>
      <c r="E25" s="203">
        <v>2506</v>
      </c>
      <c r="F25" s="204">
        <v>7.5075075075075119</v>
      </c>
    </row>
    <row r="26" spans="1:7" ht="15.6" customHeight="1">
      <c r="A26" s="202" t="s">
        <v>152</v>
      </c>
      <c r="B26" s="203">
        <v>1760</v>
      </c>
      <c r="C26" s="203">
        <v>2240</v>
      </c>
      <c r="D26" s="203">
        <v>1760</v>
      </c>
      <c r="E26" s="203">
        <v>2240</v>
      </c>
      <c r="F26" s="204">
        <v>27.27272727272727</v>
      </c>
    </row>
    <row r="27" spans="1:7" ht="15.6" customHeight="1">
      <c r="A27" s="202" t="s">
        <v>173</v>
      </c>
      <c r="B27" s="203">
        <v>280</v>
      </c>
      <c r="C27" s="203">
        <v>262</v>
      </c>
      <c r="D27" s="203">
        <v>280</v>
      </c>
      <c r="E27" s="203">
        <v>262</v>
      </c>
      <c r="F27" s="204">
        <v>-6.4285714285714306</v>
      </c>
    </row>
    <row r="28" spans="1:7" ht="15.6" customHeight="1">
      <c r="A28" s="202" t="s">
        <v>177</v>
      </c>
      <c r="B28" s="203">
        <v>26276</v>
      </c>
      <c r="C28" s="203">
        <v>25474</v>
      </c>
      <c r="D28" s="203">
        <v>26276</v>
      </c>
      <c r="E28" s="203">
        <v>25474</v>
      </c>
      <c r="F28" s="204">
        <v>-3.052214949002888</v>
      </c>
    </row>
    <row r="29" spans="1:7" ht="15.6" customHeight="1">
      <c r="A29" s="202" t="s">
        <v>178</v>
      </c>
      <c r="B29" s="203">
        <v>5661</v>
      </c>
      <c r="C29" s="203">
        <v>3047</v>
      </c>
      <c r="D29" s="203">
        <v>5661</v>
      </c>
      <c r="E29" s="203">
        <v>3047</v>
      </c>
      <c r="F29" s="204">
        <v>-46.175587352057939</v>
      </c>
    </row>
    <row r="30" spans="1:7" ht="15.6" customHeight="1">
      <c r="A30" s="202" t="s">
        <v>179</v>
      </c>
      <c r="B30" s="203">
        <v>676</v>
      </c>
      <c r="C30" s="203">
        <v>727</v>
      </c>
      <c r="D30" s="203">
        <v>676</v>
      </c>
      <c r="E30" s="203">
        <v>727</v>
      </c>
      <c r="F30" s="204">
        <v>7.5443786982248477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38455</v>
      </c>
      <c r="C32" s="203">
        <v>38595</v>
      </c>
      <c r="D32" s="203">
        <v>38455</v>
      </c>
      <c r="E32" s="203">
        <v>38595</v>
      </c>
      <c r="F32" s="204">
        <v>0.3640618905213841</v>
      </c>
    </row>
    <row r="33" spans="1:6" ht="15.6" customHeight="1">
      <c r="A33" s="202" t="s">
        <v>182</v>
      </c>
      <c r="B33" s="203">
        <v>1824</v>
      </c>
      <c r="C33" s="203">
        <v>1304</v>
      </c>
      <c r="D33" s="203">
        <v>1824</v>
      </c>
      <c r="E33" s="203">
        <v>1304</v>
      </c>
      <c r="F33" s="204">
        <v>-28.508771929824562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240726</v>
      </c>
      <c r="C35" s="91">
        <f>SUM(C7:C34)</f>
        <v>245261</v>
      </c>
      <c r="D35" s="192">
        <f>SUM(D7:D34)</f>
        <v>240726</v>
      </c>
      <c r="E35" s="192">
        <f>SUM(E7:E34)</f>
        <v>245261</v>
      </c>
      <c r="F35" s="154">
        <f>E35*100/D35-100</f>
        <v>1.883884582471353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54CB9-B5E8-4412-A6E6-95627F1E6556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">
      <c r="H2" s="13"/>
      <c r="I2" s="13"/>
      <c r="J2" s="13"/>
      <c r="K2" s="13"/>
      <c r="L2" s="13"/>
      <c r="M2" s="13"/>
    </row>
    <row r="5" spans="2:13" ht="15.6">
      <c r="F5" s="25"/>
    </row>
    <row r="7" spans="2:13" ht="15.6">
      <c r="B7" s="23"/>
      <c r="C7" s="23"/>
    </row>
    <row r="8" spans="2:13" ht="15.6">
      <c r="B8" s="23"/>
      <c r="C8" s="23"/>
    </row>
    <row r="9" spans="2:13" ht="15.6">
      <c r="B9" s="23"/>
      <c r="C9" s="23"/>
    </row>
    <row r="10" spans="2:13" ht="15.6">
      <c r="B10" s="24"/>
      <c r="C10" s="24"/>
    </row>
    <row r="11" spans="2:13" ht="15.6">
      <c r="B11" s="23"/>
      <c r="C11" s="23"/>
    </row>
    <row r="12" spans="2:13" ht="15.6">
      <c r="B12" s="23"/>
      <c r="C12" s="23"/>
    </row>
    <row r="13" spans="2:13" ht="15.6">
      <c r="B13" s="23"/>
      <c r="C13" s="23"/>
    </row>
    <row r="14" spans="2:13" ht="15.6">
      <c r="B14" s="24"/>
      <c r="C14" s="24"/>
    </row>
    <row r="15" spans="2:13" ht="17.399999999999999" customHeight="1">
      <c r="B15" s="23"/>
      <c r="C15" s="23"/>
    </row>
    <row r="16" spans="2:13" ht="16.2" customHeight="1">
      <c r="B16" s="23"/>
      <c r="C16" s="26"/>
      <c r="G16" s="15"/>
    </row>
    <row r="17" spans="2:13" ht="17.399999999999999" customHeight="1">
      <c r="B17" s="24"/>
      <c r="C17" s="24"/>
      <c r="G17" s="16"/>
    </row>
    <row r="18" spans="2:13" ht="15.6">
      <c r="B18" s="23"/>
      <c r="C18" s="23"/>
    </row>
    <row r="19" spans="2:13" ht="15.6">
      <c r="B19" s="23"/>
      <c r="C19" s="23"/>
    </row>
    <row r="20" spans="2:13" ht="15.6">
      <c r="B20" s="24"/>
      <c r="C20" s="24"/>
    </row>
    <row r="21" spans="2:13" ht="15.6">
      <c r="B21" s="23"/>
      <c r="C21" s="23"/>
    </row>
    <row r="22" spans="2:13" ht="15.6">
      <c r="B22" s="24"/>
      <c r="C22" s="24"/>
    </row>
    <row r="23" spans="2:13" ht="15.6">
      <c r="B23" s="23"/>
      <c r="C23" s="23"/>
    </row>
    <row r="24" spans="2:13" ht="15.6">
      <c r="B24" s="24"/>
      <c r="C24" s="24"/>
    </row>
    <row r="25" spans="2:13" ht="15.6">
      <c r="B25" s="24"/>
      <c r="C25" s="24"/>
    </row>
    <row r="26" spans="2:13" ht="15.6">
      <c r="B26" s="24"/>
      <c r="C26" s="24"/>
    </row>
    <row r="27" spans="2:13" ht="15.6">
      <c r="B27" s="24"/>
      <c r="C27" s="24"/>
    </row>
    <row r="28" spans="2:13" ht="15.6">
      <c r="B28" s="23"/>
      <c r="C28" s="23"/>
    </row>
    <row r="29" spans="2:13" ht="15.6">
      <c r="B29" s="24"/>
      <c r="C29" s="24"/>
      <c r="M29" s="22"/>
    </row>
    <row r="30" spans="2:13" ht="15.6">
      <c r="B30" s="23"/>
      <c r="C30" s="23"/>
    </row>
    <row r="31" spans="2:13" ht="15.6">
      <c r="B31" s="23"/>
      <c r="C31" s="23"/>
    </row>
    <row r="32" spans="2:13" ht="15.6">
      <c r="B32" s="23"/>
      <c r="C32" s="23"/>
    </row>
    <row r="33" spans="2:3" ht="15.6">
      <c r="B33" s="24"/>
      <c r="C33" s="24"/>
    </row>
    <row r="34" spans="2:3" ht="15.6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77B16-03F8-4492-8923-CEAAB172B790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2</v>
      </c>
      <c r="D7" s="203">
        <v>0</v>
      </c>
      <c r="E7" s="203">
        <v>2</v>
      </c>
      <c r="F7" s="204" t="s">
        <v>151</v>
      </c>
      <c r="G7" s="51"/>
    </row>
    <row r="8" spans="1:14" ht="15.6" customHeight="1">
      <c r="A8" s="202" t="s">
        <v>11</v>
      </c>
      <c r="B8" s="203">
        <v>10634.75</v>
      </c>
      <c r="C8" s="203">
        <v>15695.25</v>
      </c>
      <c r="D8" s="203">
        <v>10634.75</v>
      </c>
      <c r="E8" s="203">
        <v>15695.25</v>
      </c>
      <c r="F8" s="204">
        <v>47.584569453912877</v>
      </c>
      <c r="G8" s="20"/>
    </row>
    <row r="9" spans="1:14" ht="15.6" customHeight="1">
      <c r="A9" s="202" t="s">
        <v>8</v>
      </c>
      <c r="B9" s="203">
        <v>1116.75</v>
      </c>
      <c r="C9" s="203">
        <v>1880</v>
      </c>
      <c r="D9" s="203">
        <v>1116.75</v>
      </c>
      <c r="E9" s="203">
        <v>1880</v>
      </c>
      <c r="F9" s="204">
        <v>68.345645847324818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372092</v>
      </c>
      <c r="C11" s="203">
        <v>356961</v>
      </c>
      <c r="D11" s="203">
        <v>372092</v>
      </c>
      <c r="E11" s="203">
        <v>356961</v>
      </c>
      <c r="F11" s="204">
        <v>-4.0664674327854442</v>
      </c>
    </row>
    <row r="12" spans="1:14" ht="15.6" customHeight="1">
      <c r="A12" s="202" t="s">
        <v>6</v>
      </c>
      <c r="B12" s="203">
        <v>16301.75</v>
      </c>
      <c r="C12" s="203">
        <v>17793</v>
      </c>
      <c r="D12" s="203">
        <v>16301.75</v>
      </c>
      <c r="E12" s="203">
        <v>17793</v>
      </c>
      <c r="F12" s="204">
        <v>9.1477908813470918</v>
      </c>
    </row>
    <row r="13" spans="1:14" ht="15.6" customHeight="1">
      <c r="A13" s="202" t="s">
        <v>175</v>
      </c>
      <c r="B13" s="203">
        <v>6047</v>
      </c>
      <c r="C13" s="203">
        <v>6206</v>
      </c>
      <c r="D13" s="203">
        <v>6047</v>
      </c>
      <c r="E13" s="203">
        <v>6206</v>
      </c>
      <c r="F13" s="204">
        <v>2.6294030097568988</v>
      </c>
    </row>
    <row r="14" spans="1:14" ht="15.6" customHeight="1">
      <c r="A14" s="202" t="s">
        <v>148</v>
      </c>
      <c r="B14" s="203">
        <v>295727.75</v>
      </c>
      <c r="C14" s="203">
        <v>292207.5</v>
      </c>
      <c r="D14" s="203">
        <v>295727.75</v>
      </c>
      <c r="E14" s="203">
        <v>292207.5</v>
      </c>
      <c r="F14" s="204">
        <v>-1.190368506168255</v>
      </c>
    </row>
    <row r="15" spans="1:14" ht="15.6" customHeight="1">
      <c r="A15" s="202" t="s">
        <v>145</v>
      </c>
      <c r="B15" s="203">
        <v>36923</v>
      </c>
      <c r="C15" s="203">
        <v>30523</v>
      </c>
      <c r="D15" s="203">
        <v>36923</v>
      </c>
      <c r="E15" s="203">
        <v>30523</v>
      </c>
      <c r="F15" s="204">
        <v>-17.333369444519679</v>
      </c>
    </row>
    <row r="16" spans="1:14" ht="15.6" customHeight="1">
      <c r="A16" s="202" t="s">
        <v>144</v>
      </c>
      <c r="B16" s="203">
        <v>2789</v>
      </c>
      <c r="C16" s="203">
        <v>4203</v>
      </c>
      <c r="D16" s="203">
        <v>2789</v>
      </c>
      <c r="E16" s="203">
        <v>4203</v>
      </c>
      <c r="F16" s="204">
        <v>50.699175331660093</v>
      </c>
      <c r="G16" s="15"/>
    </row>
    <row r="17" spans="1:7" ht="15.6" customHeight="1">
      <c r="A17" s="202" t="s">
        <v>150</v>
      </c>
      <c r="B17" s="203">
        <v>4827.25</v>
      </c>
      <c r="C17" s="203">
        <v>7314.5</v>
      </c>
      <c r="D17" s="203">
        <v>4827.25</v>
      </c>
      <c r="E17" s="203">
        <v>7314.5</v>
      </c>
      <c r="F17" s="204">
        <v>51.525195504686927</v>
      </c>
      <c r="G17" s="16"/>
    </row>
    <row r="18" spans="1:7" ht="15.6" customHeight="1">
      <c r="A18" s="202" t="s">
        <v>147</v>
      </c>
      <c r="B18" s="203">
        <v>487</v>
      </c>
      <c r="C18" s="203">
        <v>486</v>
      </c>
      <c r="D18" s="203">
        <v>487</v>
      </c>
      <c r="E18" s="203">
        <v>486</v>
      </c>
      <c r="F18" s="204">
        <v>-0.20533880903491311</v>
      </c>
    </row>
    <row r="19" spans="1:7" ht="15.6" customHeight="1">
      <c r="A19" s="202" t="s">
        <v>143</v>
      </c>
      <c r="B19" s="203">
        <v>1053</v>
      </c>
      <c r="C19" s="203">
        <v>825.75</v>
      </c>
      <c r="D19" s="203">
        <v>1053</v>
      </c>
      <c r="E19" s="203">
        <v>825.75</v>
      </c>
      <c r="F19" s="204">
        <v>-21.581196581196579</v>
      </c>
    </row>
    <row r="20" spans="1:7" ht="15.6" customHeight="1">
      <c r="A20" s="202" t="s">
        <v>142</v>
      </c>
      <c r="B20" s="203">
        <v>5190</v>
      </c>
      <c r="C20" s="203">
        <v>5669</v>
      </c>
      <c r="D20" s="203">
        <v>5190</v>
      </c>
      <c r="E20" s="203">
        <v>5669</v>
      </c>
      <c r="F20" s="204">
        <v>9.2292870905587705</v>
      </c>
    </row>
    <row r="21" spans="1:7" ht="15.6" customHeight="1">
      <c r="A21" s="202" t="s">
        <v>149</v>
      </c>
      <c r="B21" s="203">
        <v>7990.5</v>
      </c>
      <c r="C21" s="203">
        <v>8384</v>
      </c>
      <c r="D21" s="203">
        <v>7990.5</v>
      </c>
      <c r="E21" s="203">
        <v>8384</v>
      </c>
      <c r="F21" s="204">
        <v>4.9245979600775911</v>
      </c>
    </row>
    <row r="22" spans="1:7" ht="15.6" customHeight="1">
      <c r="A22" s="202" t="s">
        <v>146</v>
      </c>
      <c r="B22" s="203">
        <v>109692</v>
      </c>
      <c r="C22" s="203">
        <v>134823</v>
      </c>
      <c r="D22" s="203">
        <v>109692</v>
      </c>
      <c r="E22" s="203">
        <v>134823</v>
      </c>
      <c r="F22" s="204">
        <v>22.910513072967941</v>
      </c>
    </row>
    <row r="23" spans="1:7" ht="15.6" customHeight="1">
      <c r="A23" s="202" t="s">
        <v>165</v>
      </c>
      <c r="B23" s="203">
        <v>1815</v>
      </c>
      <c r="C23" s="203">
        <v>22376.75</v>
      </c>
      <c r="D23" s="203">
        <v>1815</v>
      </c>
      <c r="E23" s="203">
        <v>22376.75</v>
      </c>
      <c r="F23" s="204">
        <v>1132.878787878788</v>
      </c>
    </row>
    <row r="24" spans="1:7" ht="15.6" customHeight="1">
      <c r="A24" s="202" t="s">
        <v>141</v>
      </c>
      <c r="B24" s="203">
        <v>3236.75</v>
      </c>
      <c r="C24" s="203">
        <v>3462.75</v>
      </c>
      <c r="D24" s="203">
        <v>3236.75</v>
      </c>
      <c r="E24" s="203">
        <v>3462.75</v>
      </c>
      <c r="F24" s="204">
        <v>6.9823125048273766</v>
      </c>
    </row>
    <row r="25" spans="1:7" ht="15.6" customHeight="1">
      <c r="A25" s="202" t="s">
        <v>140</v>
      </c>
      <c r="B25" s="203">
        <v>501.5</v>
      </c>
      <c r="C25" s="203">
        <v>482</v>
      </c>
      <c r="D25" s="203">
        <v>501.5</v>
      </c>
      <c r="E25" s="203">
        <v>482</v>
      </c>
      <c r="F25" s="204">
        <v>-3.8883349950149579</v>
      </c>
    </row>
    <row r="26" spans="1:7" ht="15.6" customHeight="1">
      <c r="A26" s="202" t="s">
        <v>152</v>
      </c>
      <c r="B26" s="203">
        <v>27.5</v>
      </c>
      <c r="C26" s="203">
        <v>4</v>
      </c>
      <c r="D26" s="203">
        <v>27.5</v>
      </c>
      <c r="E26" s="203">
        <v>4</v>
      </c>
      <c r="F26" s="204">
        <v>-85.454545454545453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37311</v>
      </c>
      <c r="C28" s="203">
        <v>41611</v>
      </c>
      <c r="D28" s="203">
        <v>37311</v>
      </c>
      <c r="E28" s="203">
        <v>41611</v>
      </c>
      <c r="F28" s="204">
        <v>11.52475141379217</v>
      </c>
    </row>
    <row r="29" spans="1:7" ht="15.6" customHeight="1">
      <c r="A29" s="202" t="s">
        <v>178</v>
      </c>
      <c r="B29" s="203">
        <v>9155.75</v>
      </c>
      <c r="C29" s="203">
        <v>11385</v>
      </c>
      <c r="D29" s="203">
        <v>9155.75</v>
      </c>
      <c r="E29" s="203">
        <v>11385</v>
      </c>
      <c r="F29" s="204">
        <v>24.3480872675641</v>
      </c>
    </row>
    <row r="30" spans="1:7" ht="15.6" customHeight="1">
      <c r="A30" s="202" t="s">
        <v>179</v>
      </c>
      <c r="B30" s="203">
        <v>12511.75</v>
      </c>
      <c r="C30" s="203">
        <v>12377</v>
      </c>
      <c r="D30" s="203">
        <v>12511.75</v>
      </c>
      <c r="E30" s="203">
        <v>12377</v>
      </c>
      <c r="F30" s="204">
        <v>-1.076987631626267</v>
      </c>
    </row>
    <row r="31" spans="1:7" ht="15.6" customHeight="1">
      <c r="A31" s="202" t="s">
        <v>180</v>
      </c>
      <c r="B31" s="203">
        <v>1068</v>
      </c>
      <c r="C31" s="203">
        <v>835</v>
      </c>
      <c r="D31" s="203">
        <v>1068</v>
      </c>
      <c r="E31" s="203">
        <v>835</v>
      </c>
      <c r="F31" s="204">
        <v>-21.81647940074906</v>
      </c>
    </row>
    <row r="32" spans="1:7" ht="15.6" customHeight="1">
      <c r="A32" s="202" t="s">
        <v>181</v>
      </c>
      <c r="B32" s="203">
        <v>391482</v>
      </c>
      <c r="C32" s="203">
        <v>417442</v>
      </c>
      <c r="D32" s="203">
        <v>391482</v>
      </c>
      <c r="E32" s="203">
        <v>417442</v>
      </c>
      <c r="F32" s="204">
        <v>6.6312116521321514</v>
      </c>
    </row>
    <row r="33" spans="1:6" ht="15.6" customHeight="1">
      <c r="A33" s="202" t="s">
        <v>182</v>
      </c>
      <c r="B33" s="203">
        <v>17638</v>
      </c>
      <c r="C33" s="203">
        <v>18489</v>
      </c>
      <c r="D33" s="203">
        <v>17638</v>
      </c>
      <c r="E33" s="203">
        <v>18489</v>
      </c>
      <c r="F33" s="204">
        <v>4.8248100691688336</v>
      </c>
    </row>
    <row r="34" spans="1:6" ht="15.6" customHeight="1">
      <c r="A34" s="202" t="s">
        <v>183</v>
      </c>
      <c r="B34" s="203">
        <v>2806.5</v>
      </c>
      <c r="C34" s="203">
        <v>2579.75</v>
      </c>
      <c r="D34" s="203">
        <v>2806.5</v>
      </c>
      <c r="E34" s="203">
        <v>2579.75</v>
      </c>
      <c r="F34" s="204">
        <v>-8.0794584001425278</v>
      </c>
    </row>
    <row r="35" spans="1:6" ht="15.6" customHeight="1">
      <c r="A35" s="170" t="s">
        <v>153</v>
      </c>
      <c r="B35" s="90">
        <f>SUM(B7:B34)</f>
        <v>1348425.5</v>
      </c>
      <c r="C35" s="91">
        <f>SUM(C7:C34)</f>
        <v>1414017.25</v>
      </c>
      <c r="D35" s="90">
        <f>SUM(D7:D34)</f>
        <v>1348425.5</v>
      </c>
      <c r="E35" s="192">
        <f>SUM(E7:E34)</f>
        <v>1414017.25</v>
      </c>
      <c r="F35" s="154">
        <f>E35*100/D35-100</f>
        <v>4.8643213881671556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5738-B560-4BD4-B7DA-3896FD8F2E29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38</v>
      </c>
      <c r="C8" s="203">
        <v>530</v>
      </c>
      <c r="D8" s="203">
        <v>38</v>
      </c>
      <c r="E8" s="203">
        <v>530</v>
      </c>
      <c r="F8" s="204">
        <v>1294.7368421052629</v>
      </c>
      <c r="G8" s="20"/>
    </row>
    <row r="9" spans="1:14" ht="15.6" customHeight="1">
      <c r="A9" s="202" t="s">
        <v>8</v>
      </c>
      <c r="B9" s="203">
        <v>0</v>
      </c>
      <c r="C9" s="203">
        <v>7</v>
      </c>
      <c r="D9" s="203">
        <v>0</v>
      </c>
      <c r="E9" s="203">
        <v>7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314859</v>
      </c>
      <c r="C11" s="203">
        <v>308132</v>
      </c>
      <c r="D11" s="203">
        <v>314859</v>
      </c>
      <c r="E11" s="203">
        <v>308132</v>
      </c>
      <c r="F11" s="204">
        <v>-2.1365118989770049</v>
      </c>
    </row>
    <row r="12" spans="1:14" ht="15.6" customHeight="1">
      <c r="A12" s="202" t="s">
        <v>6</v>
      </c>
      <c r="B12" s="203">
        <v>1619</v>
      </c>
      <c r="C12" s="203">
        <v>1497.75</v>
      </c>
      <c r="D12" s="203">
        <v>1619</v>
      </c>
      <c r="E12" s="203">
        <v>1497.75</v>
      </c>
      <c r="F12" s="204">
        <v>-7.4891908585546654</v>
      </c>
    </row>
    <row r="13" spans="1:14" ht="15.6" customHeight="1">
      <c r="A13" s="202" t="s">
        <v>175</v>
      </c>
      <c r="B13" s="203">
        <v>0</v>
      </c>
      <c r="C13" s="203">
        <v>2</v>
      </c>
      <c r="D13" s="203">
        <v>0</v>
      </c>
      <c r="E13" s="203">
        <v>2</v>
      </c>
      <c r="F13" s="204" t="s">
        <v>151</v>
      </c>
    </row>
    <row r="14" spans="1:14" ht="15.6" customHeight="1">
      <c r="A14" s="202" t="s">
        <v>148</v>
      </c>
      <c r="B14" s="203">
        <v>142361</v>
      </c>
      <c r="C14" s="203">
        <v>122508.5</v>
      </c>
      <c r="D14" s="203">
        <v>142361</v>
      </c>
      <c r="E14" s="203">
        <v>122508.5</v>
      </c>
      <c r="F14" s="204">
        <v>-13.94518161575151</v>
      </c>
    </row>
    <row r="15" spans="1:14" ht="15.6" customHeight="1">
      <c r="A15" s="202" t="s">
        <v>145</v>
      </c>
      <c r="B15" s="203">
        <v>394.75</v>
      </c>
      <c r="C15" s="203">
        <v>389</v>
      </c>
      <c r="D15" s="203">
        <v>394.75</v>
      </c>
      <c r="E15" s="203">
        <v>389</v>
      </c>
      <c r="F15" s="204">
        <v>-1.4566181127295721</v>
      </c>
    </row>
    <row r="16" spans="1:14" ht="15.6" customHeight="1">
      <c r="A16" s="202" t="s">
        <v>144</v>
      </c>
      <c r="B16" s="203">
        <v>0</v>
      </c>
      <c r="C16" s="203">
        <v>202</v>
      </c>
      <c r="D16" s="203">
        <v>0</v>
      </c>
      <c r="E16" s="203">
        <v>202</v>
      </c>
      <c r="F16" s="204" t="s">
        <v>151</v>
      </c>
      <c r="G16" s="15"/>
    </row>
    <row r="17" spans="1:7" ht="15.6" customHeight="1">
      <c r="A17" s="202" t="s">
        <v>150</v>
      </c>
      <c r="B17" s="203">
        <v>10</v>
      </c>
      <c r="C17" s="203">
        <v>20</v>
      </c>
      <c r="D17" s="203">
        <v>10</v>
      </c>
      <c r="E17" s="203">
        <v>20</v>
      </c>
      <c r="F17" s="204">
        <v>100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30.75</v>
      </c>
      <c r="C19" s="203">
        <v>48.5</v>
      </c>
      <c r="D19" s="203">
        <v>30.75</v>
      </c>
      <c r="E19" s="203">
        <v>48.5</v>
      </c>
      <c r="F19" s="204">
        <v>57.723577235772353</v>
      </c>
    </row>
    <row r="20" spans="1:7" ht="15.6" customHeight="1">
      <c r="A20" s="202" t="s">
        <v>142</v>
      </c>
      <c r="B20" s="203">
        <v>4</v>
      </c>
      <c r="C20" s="203">
        <v>2</v>
      </c>
      <c r="D20" s="203">
        <v>4</v>
      </c>
      <c r="E20" s="203">
        <v>2</v>
      </c>
      <c r="F20" s="204">
        <v>-50</v>
      </c>
    </row>
    <row r="21" spans="1:7" ht="15.6" customHeight="1">
      <c r="A21" s="202" t="s">
        <v>149</v>
      </c>
      <c r="B21" s="203">
        <v>806</v>
      </c>
      <c r="C21" s="203">
        <v>838</v>
      </c>
      <c r="D21" s="203">
        <v>806</v>
      </c>
      <c r="E21" s="203">
        <v>838</v>
      </c>
      <c r="F21" s="204">
        <v>3.9702233250620371</v>
      </c>
    </row>
    <row r="22" spans="1:7" ht="15.6" customHeight="1">
      <c r="A22" s="202" t="s">
        <v>146</v>
      </c>
      <c r="B22" s="203">
        <v>63093</v>
      </c>
      <c r="C22" s="203">
        <v>87312</v>
      </c>
      <c r="D22" s="203">
        <v>63093</v>
      </c>
      <c r="E22" s="203">
        <v>87312</v>
      </c>
      <c r="F22" s="204">
        <v>38.386191812086913</v>
      </c>
    </row>
    <row r="23" spans="1:7" ht="15.6" customHeight="1">
      <c r="A23" s="202" t="s">
        <v>165</v>
      </c>
      <c r="B23" s="203">
        <v>2</v>
      </c>
      <c r="C23" s="203">
        <v>20235.25</v>
      </c>
      <c r="D23" s="203">
        <v>2</v>
      </c>
      <c r="E23" s="203">
        <v>20235.25</v>
      </c>
      <c r="F23" s="204">
        <v>1011662.5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2220</v>
      </c>
      <c r="C28" s="203">
        <v>4778</v>
      </c>
      <c r="D28" s="203">
        <v>2220</v>
      </c>
      <c r="E28" s="203">
        <v>4778</v>
      </c>
      <c r="F28" s="204">
        <v>115.2252252252252</v>
      </c>
    </row>
    <row r="29" spans="1:7" ht="15.6" customHeight="1">
      <c r="A29" s="202" t="s">
        <v>178</v>
      </c>
      <c r="B29" s="203">
        <v>1476.25</v>
      </c>
      <c r="C29" s="203">
        <v>1826</v>
      </c>
      <c r="D29" s="203">
        <v>1476.25</v>
      </c>
      <c r="E29" s="203">
        <v>1826</v>
      </c>
      <c r="F29" s="204">
        <v>23.691786621507191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215207</v>
      </c>
      <c r="C32" s="203">
        <v>190038</v>
      </c>
      <c r="D32" s="203">
        <v>215207</v>
      </c>
      <c r="E32" s="203">
        <v>190038</v>
      </c>
      <c r="F32" s="204">
        <v>-11.695251548509111</v>
      </c>
    </row>
    <row r="33" spans="1:6" ht="15.6" customHeight="1">
      <c r="A33" s="202" t="s">
        <v>182</v>
      </c>
      <c r="B33" s="203">
        <v>1154</v>
      </c>
      <c r="C33" s="203">
        <v>1443</v>
      </c>
      <c r="D33" s="203">
        <v>1154</v>
      </c>
      <c r="E33" s="203">
        <v>1443</v>
      </c>
      <c r="F33" s="204">
        <v>25.043327556325821</v>
      </c>
    </row>
    <row r="34" spans="1:6" ht="15.6" customHeight="1">
      <c r="A34" s="202" t="s">
        <v>183</v>
      </c>
      <c r="B34" s="203">
        <v>4</v>
      </c>
      <c r="C34" s="203">
        <v>0</v>
      </c>
      <c r="D34" s="203">
        <v>4</v>
      </c>
      <c r="E34" s="203">
        <v>0</v>
      </c>
      <c r="F34" s="204">
        <v>-100</v>
      </c>
    </row>
    <row r="35" spans="1:6" ht="15.6" customHeight="1">
      <c r="A35" s="170" t="s">
        <v>153</v>
      </c>
      <c r="B35" s="90">
        <f>SUM(B7:B34)</f>
        <v>743278.75</v>
      </c>
      <c r="C35" s="91">
        <f>SUM(C7:C34)</f>
        <v>739809</v>
      </c>
      <c r="D35" s="192">
        <f>SUM(D7:D34)</f>
        <v>743278.75</v>
      </c>
      <c r="E35" s="92">
        <f>SUM(E7:E34)</f>
        <v>739809</v>
      </c>
      <c r="F35" s="154">
        <f>E35*100/D35-100</f>
        <v>-0.4668167897979032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E029A-D88E-421F-9228-ECB1D656E51B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8683.5</v>
      </c>
      <c r="C8" s="203">
        <v>11820</v>
      </c>
      <c r="D8" s="203">
        <v>8683.5</v>
      </c>
      <c r="E8" s="203">
        <v>11820</v>
      </c>
      <c r="F8" s="204">
        <v>36.120228018656057</v>
      </c>
      <c r="G8" s="20"/>
    </row>
    <row r="9" spans="1:14" ht="15.6" customHeight="1">
      <c r="A9" s="202" t="s">
        <v>8</v>
      </c>
      <c r="B9" s="203">
        <v>457.75</v>
      </c>
      <c r="C9" s="203">
        <v>340</v>
      </c>
      <c r="D9" s="203">
        <v>457.75</v>
      </c>
      <c r="E9" s="203">
        <v>340</v>
      </c>
      <c r="F9" s="204">
        <v>-25.72364827962862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12192.75</v>
      </c>
      <c r="C12" s="203">
        <v>14181.75</v>
      </c>
      <c r="D12" s="203">
        <v>12192.75</v>
      </c>
      <c r="E12" s="203">
        <v>14181.75</v>
      </c>
      <c r="F12" s="204">
        <v>16.312972873223838</v>
      </c>
    </row>
    <row r="13" spans="1:14" ht="15.6" customHeight="1">
      <c r="A13" s="202" t="s">
        <v>175</v>
      </c>
      <c r="B13" s="203">
        <v>6047</v>
      </c>
      <c r="C13" s="203">
        <v>6188</v>
      </c>
      <c r="D13" s="203">
        <v>6047</v>
      </c>
      <c r="E13" s="203">
        <v>6188</v>
      </c>
      <c r="F13" s="204">
        <v>2.3317347445014041</v>
      </c>
    </row>
    <row r="14" spans="1:14" ht="15.6" customHeight="1">
      <c r="A14" s="202" t="s">
        <v>148</v>
      </c>
      <c r="B14" s="203">
        <v>16857.75</v>
      </c>
      <c r="C14" s="203">
        <v>16296.5</v>
      </c>
      <c r="D14" s="203">
        <v>16857.75</v>
      </c>
      <c r="E14" s="203">
        <v>16296.5</v>
      </c>
      <c r="F14" s="204">
        <v>-3.3293292402604209</v>
      </c>
    </row>
    <row r="15" spans="1:14" ht="15.6" customHeight="1">
      <c r="A15" s="202" t="s">
        <v>145</v>
      </c>
      <c r="B15" s="203">
        <v>1259.5</v>
      </c>
      <c r="C15" s="203">
        <v>1463.75</v>
      </c>
      <c r="D15" s="203">
        <v>1259.5</v>
      </c>
      <c r="E15" s="203">
        <v>1463.75</v>
      </c>
      <c r="F15" s="204">
        <v>16.21675267963478</v>
      </c>
    </row>
    <row r="16" spans="1:14" ht="15.6" customHeight="1">
      <c r="A16" s="202" t="s">
        <v>144</v>
      </c>
      <c r="B16" s="203">
        <v>586</v>
      </c>
      <c r="C16" s="203">
        <v>890</v>
      </c>
      <c r="D16" s="203">
        <v>586</v>
      </c>
      <c r="E16" s="203">
        <v>890</v>
      </c>
      <c r="F16" s="204">
        <v>51.877133105802052</v>
      </c>
      <c r="G16" s="15"/>
    </row>
    <row r="17" spans="1:7" ht="15.6" customHeight="1">
      <c r="A17" s="202" t="s">
        <v>150</v>
      </c>
      <c r="B17" s="203">
        <v>408.5</v>
      </c>
      <c r="C17" s="203">
        <v>201.5</v>
      </c>
      <c r="D17" s="203">
        <v>408.5</v>
      </c>
      <c r="E17" s="203">
        <v>201.5</v>
      </c>
      <c r="F17" s="204">
        <v>-50.673194614443076</v>
      </c>
      <c r="G17" s="16"/>
    </row>
    <row r="18" spans="1:7" ht="15.6" customHeight="1">
      <c r="A18" s="202" t="s">
        <v>147</v>
      </c>
      <c r="B18" s="203">
        <v>469</v>
      </c>
      <c r="C18" s="203">
        <v>470</v>
      </c>
      <c r="D18" s="203">
        <v>469</v>
      </c>
      <c r="E18" s="203">
        <v>470</v>
      </c>
      <c r="F18" s="204">
        <v>0.21321961620469659</v>
      </c>
    </row>
    <row r="19" spans="1:7" ht="15.6" customHeight="1">
      <c r="A19" s="202" t="s">
        <v>143</v>
      </c>
      <c r="B19" s="203">
        <v>173.5</v>
      </c>
      <c r="C19" s="203">
        <v>161.25</v>
      </c>
      <c r="D19" s="203">
        <v>173.5</v>
      </c>
      <c r="E19" s="203">
        <v>161.25</v>
      </c>
      <c r="F19" s="204">
        <v>-7.0605187319884664</v>
      </c>
    </row>
    <row r="20" spans="1:7" ht="15.6" customHeight="1">
      <c r="A20" s="202" t="s">
        <v>142</v>
      </c>
      <c r="B20" s="203">
        <v>460</v>
      </c>
      <c r="C20" s="203">
        <v>1375</v>
      </c>
      <c r="D20" s="203">
        <v>460</v>
      </c>
      <c r="E20" s="203">
        <v>1375</v>
      </c>
      <c r="F20" s="204">
        <v>198.9130434782609</v>
      </c>
    </row>
    <row r="21" spans="1:7" ht="15.6" customHeight="1">
      <c r="A21" s="202" t="s">
        <v>149</v>
      </c>
      <c r="B21" s="203">
        <v>6333.5</v>
      </c>
      <c r="C21" s="203">
        <v>6691</v>
      </c>
      <c r="D21" s="203">
        <v>6333.5</v>
      </c>
      <c r="E21" s="203">
        <v>6691</v>
      </c>
      <c r="F21" s="204">
        <v>5.6445883003078876</v>
      </c>
    </row>
    <row r="22" spans="1:7" ht="15.6" customHeight="1">
      <c r="A22" s="202" t="s">
        <v>146</v>
      </c>
      <c r="B22" s="203">
        <v>40269</v>
      </c>
      <c r="C22" s="203">
        <v>41330</v>
      </c>
      <c r="D22" s="203">
        <v>40269</v>
      </c>
      <c r="E22" s="203">
        <v>41330</v>
      </c>
      <c r="F22" s="204">
        <v>2.6347810971218588</v>
      </c>
    </row>
    <row r="23" spans="1:7" ht="15.6" customHeight="1">
      <c r="A23" s="202" t="s">
        <v>165</v>
      </c>
      <c r="B23" s="203">
        <v>671</v>
      </c>
      <c r="C23" s="203">
        <v>624.5</v>
      </c>
      <c r="D23" s="203">
        <v>671</v>
      </c>
      <c r="E23" s="203">
        <v>624.5</v>
      </c>
      <c r="F23" s="204">
        <v>-6.9299552906110344</v>
      </c>
    </row>
    <row r="24" spans="1:7" ht="15.6" customHeight="1">
      <c r="A24" s="202" t="s">
        <v>141</v>
      </c>
      <c r="B24" s="203">
        <v>200</v>
      </c>
      <c r="C24" s="203">
        <v>790</v>
      </c>
      <c r="D24" s="203">
        <v>200</v>
      </c>
      <c r="E24" s="203">
        <v>790</v>
      </c>
      <c r="F24" s="204">
        <v>295</v>
      </c>
    </row>
    <row r="25" spans="1:7" ht="15.6" customHeight="1">
      <c r="A25" s="202" t="s">
        <v>140</v>
      </c>
      <c r="B25" s="203">
        <v>501.5</v>
      </c>
      <c r="C25" s="203">
        <v>482</v>
      </c>
      <c r="D25" s="203">
        <v>501.5</v>
      </c>
      <c r="E25" s="203">
        <v>482</v>
      </c>
      <c r="F25" s="204">
        <v>-3.8883349950149579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31205</v>
      </c>
      <c r="C28" s="203">
        <v>31745</v>
      </c>
      <c r="D28" s="203">
        <v>31205</v>
      </c>
      <c r="E28" s="203">
        <v>31745</v>
      </c>
      <c r="F28" s="204">
        <v>1.7304919083480139</v>
      </c>
    </row>
    <row r="29" spans="1:7" ht="15.6" customHeight="1">
      <c r="A29" s="202" t="s">
        <v>178</v>
      </c>
      <c r="B29" s="203">
        <v>1761</v>
      </c>
      <c r="C29" s="203">
        <v>1928.25</v>
      </c>
      <c r="D29" s="203">
        <v>1761</v>
      </c>
      <c r="E29" s="203">
        <v>1928.25</v>
      </c>
      <c r="F29" s="204">
        <v>9.4974446337308365</v>
      </c>
    </row>
    <row r="30" spans="1:7" ht="15.6" customHeight="1">
      <c r="A30" s="202" t="s">
        <v>179</v>
      </c>
      <c r="B30" s="203">
        <v>12450.75</v>
      </c>
      <c r="C30" s="203">
        <v>12219</v>
      </c>
      <c r="D30" s="203">
        <v>12450.75</v>
      </c>
      <c r="E30" s="203">
        <v>12219</v>
      </c>
      <c r="F30" s="204">
        <v>-1.8613336545991219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15643</v>
      </c>
      <c r="C32" s="203">
        <v>15864</v>
      </c>
      <c r="D32" s="203">
        <v>15643</v>
      </c>
      <c r="E32" s="203">
        <v>15864</v>
      </c>
      <c r="F32" s="204">
        <v>1.4127724860960169</v>
      </c>
    </row>
    <row r="33" spans="1:6" ht="15.6" customHeight="1">
      <c r="A33" s="202" t="s">
        <v>182</v>
      </c>
      <c r="B33" s="203">
        <v>1567</v>
      </c>
      <c r="C33" s="203">
        <v>1148</v>
      </c>
      <c r="D33" s="203">
        <v>1567</v>
      </c>
      <c r="E33" s="203">
        <v>1148</v>
      </c>
      <c r="F33" s="204">
        <v>-26.73899170389279</v>
      </c>
    </row>
    <row r="34" spans="1:6" ht="15.6" customHeight="1">
      <c r="A34" s="202" t="s">
        <v>183</v>
      </c>
      <c r="B34" s="203">
        <v>2406</v>
      </c>
      <c r="C34" s="203">
        <v>2228.5</v>
      </c>
      <c r="D34" s="203">
        <v>2406</v>
      </c>
      <c r="E34" s="203">
        <v>2228.5</v>
      </c>
      <c r="F34" s="204">
        <v>-7.3773898586866116</v>
      </c>
    </row>
    <row r="35" spans="1:6" ht="15.6" customHeight="1">
      <c r="A35" s="170" t="s">
        <v>153</v>
      </c>
      <c r="B35" s="90">
        <f>SUM(B7:B34)</f>
        <v>160603</v>
      </c>
      <c r="C35" s="91">
        <f>SUM(C7:C34)</f>
        <v>168438</v>
      </c>
      <c r="D35" s="90">
        <f>SUM(D7:D34)</f>
        <v>160603</v>
      </c>
      <c r="E35" s="192">
        <f>SUM(E7:E34)</f>
        <v>168438</v>
      </c>
      <c r="F35" s="191">
        <f>E35*100/D35-100</f>
        <v>4.8784891938506689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D1E3-E978-4112-9B88-5D76063FC756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2</v>
      </c>
      <c r="D7" s="203">
        <v>0</v>
      </c>
      <c r="E7" s="203">
        <v>2</v>
      </c>
      <c r="F7" s="204" t="s">
        <v>151</v>
      </c>
      <c r="G7" s="51"/>
    </row>
    <row r="8" spans="1:14" ht="15.6" customHeight="1">
      <c r="A8" s="202" t="s">
        <v>11</v>
      </c>
      <c r="B8" s="203">
        <v>1913.25</v>
      </c>
      <c r="C8" s="203">
        <v>3345.25</v>
      </c>
      <c r="D8" s="203">
        <v>1913.25</v>
      </c>
      <c r="E8" s="203">
        <v>3345.25</v>
      </c>
      <c r="F8" s="204">
        <v>74.846465438390169</v>
      </c>
      <c r="G8" s="20"/>
    </row>
    <row r="9" spans="1:14" ht="15.6" customHeight="1">
      <c r="A9" s="202" t="s">
        <v>8</v>
      </c>
      <c r="B9" s="203">
        <v>659</v>
      </c>
      <c r="C9" s="203">
        <v>1533</v>
      </c>
      <c r="D9" s="203">
        <v>659</v>
      </c>
      <c r="E9" s="203">
        <v>1533</v>
      </c>
      <c r="F9" s="204">
        <v>132.62518968133531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57233</v>
      </c>
      <c r="C11" s="203">
        <v>48829</v>
      </c>
      <c r="D11" s="203">
        <v>57233</v>
      </c>
      <c r="E11" s="203">
        <v>48829</v>
      </c>
      <c r="F11" s="204">
        <v>-14.68383624831827</v>
      </c>
    </row>
    <row r="12" spans="1:14" ht="15.6" customHeight="1">
      <c r="A12" s="202" t="s">
        <v>6</v>
      </c>
      <c r="B12" s="203">
        <v>2490</v>
      </c>
      <c r="C12" s="203">
        <v>2113.5</v>
      </c>
      <c r="D12" s="203">
        <v>2490</v>
      </c>
      <c r="E12" s="203">
        <v>2113.5</v>
      </c>
      <c r="F12" s="204">
        <v>-15.12048192771084</v>
      </c>
    </row>
    <row r="13" spans="1:14" ht="15.6" customHeight="1">
      <c r="A13" s="202" t="s">
        <v>175</v>
      </c>
      <c r="B13" s="203">
        <v>0</v>
      </c>
      <c r="C13" s="203">
        <v>16</v>
      </c>
      <c r="D13" s="203">
        <v>0</v>
      </c>
      <c r="E13" s="203">
        <v>16</v>
      </c>
      <c r="F13" s="204" t="s">
        <v>151</v>
      </c>
    </row>
    <row r="14" spans="1:14" ht="15.6" customHeight="1">
      <c r="A14" s="202" t="s">
        <v>148</v>
      </c>
      <c r="B14" s="203">
        <v>136509</v>
      </c>
      <c r="C14" s="203">
        <v>153402.5</v>
      </c>
      <c r="D14" s="203">
        <v>136509</v>
      </c>
      <c r="E14" s="203">
        <v>153402.5</v>
      </c>
      <c r="F14" s="204">
        <v>12.37537451743108</v>
      </c>
    </row>
    <row r="15" spans="1:14" ht="15.6" customHeight="1">
      <c r="A15" s="202" t="s">
        <v>145</v>
      </c>
      <c r="B15" s="203">
        <v>35268.75</v>
      </c>
      <c r="C15" s="203">
        <v>28670.25</v>
      </c>
      <c r="D15" s="203">
        <v>35268.75</v>
      </c>
      <c r="E15" s="203">
        <v>28670.25</v>
      </c>
      <c r="F15" s="204">
        <v>-18.709197235513031</v>
      </c>
    </row>
    <row r="16" spans="1:14" ht="15.6" customHeight="1">
      <c r="A16" s="202" t="s">
        <v>144</v>
      </c>
      <c r="B16" s="203">
        <v>2203</v>
      </c>
      <c r="C16" s="203">
        <v>3111</v>
      </c>
      <c r="D16" s="203">
        <v>2203</v>
      </c>
      <c r="E16" s="203">
        <v>3111</v>
      </c>
      <c r="F16" s="204">
        <v>41.216522923286419</v>
      </c>
      <c r="G16" s="15"/>
    </row>
    <row r="17" spans="1:7" ht="15.6" customHeight="1">
      <c r="A17" s="202" t="s">
        <v>150</v>
      </c>
      <c r="B17" s="203">
        <v>4408.75</v>
      </c>
      <c r="C17" s="203">
        <v>7093</v>
      </c>
      <c r="D17" s="203">
        <v>4408.75</v>
      </c>
      <c r="E17" s="203">
        <v>7093</v>
      </c>
      <c r="F17" s="204">
        <v>60.884604479727813</v>
      </c>
      <c r="G17" s="16"/>
    </row>
    <row r="18" spans="1:7" ht="15.6" customHeight="1">
      <c r="A18" s="202" t="s">
        <v>147</v>
      </c>
      <c r="B18" s="203">
        <v>18</v>
      </c>
      <c r="C18" s="203">
        <v>16</v>
      </c>
      <c r="D18" s="203">
        <v>18</v>
      </c>
      <c r="E18" s="203">
        <v>16</v>
      </c>
      <c r="F18" s="204">
        <v>-11.111111111111111</v>
      </c>
    </row>
    <row r="19" spans="1:7" ht="15.6" customHeight="1">
      <c r="A19" s="202" t="s">
        <v>143</v>
      </c>
      <c r="B19" s="203">
        <v>848.75</v>
      </c>
      <c r="C19" s="203">
        <v>616</v>
      </c>
      <c r="D19" s="203">
        <v>848.75</v>
      </c>
      <c r="E19" s="203">
        <v>616</v>
      </c>
      <c r="F19" s="204">
        <v>-27.42268041237114</v>
      </c>
    </row>
    <row r="20" spans="1:7" ht="15.6" customHeight="1">
      <c r="A20" s="202" t="s">
        <v>142</v>
      </c>
      <c r="B20" s="203">
        <v>4726</v>
      </c>
      <c r="C20" s="203">
        <v>4292</v>
      </c>
      <c r="D20" s="203">
        <v>4726</v>
      </c>
      <c r="E20" s="203">
        <v>4292</v>
      </c>
      <c r="F20" s="204">
        <v>-9.1832416419805298</v>
      </c>
    </row>
    <row r="21" spans="1:7" ht="15.6" customHeight="1">
      <c r="A21" s="202" t="s">
        <v>149</v>
      </c>
      <c r="B21" s="203">
        <v>851</v>
      </c>
      <c r="C21" s="203">
        <v>855</v>
      </c>
      <c r="D21" s="203">
        <v>851</v>
      </c>
      <c r="E21" s="203">
        <v>855</v>
      </c>
      <c r="F21" s="204">
        <v>0.47003525264395313</v>
      </c>
    </row>
    <row r="22" spans="1:7" ht="15.6" customHeight="1">
      <c r="A22" s="202" t="s">
        <v>146</v>
      </c>
      <c r="B22" s="203">
        <v>6330</v>
      </c>
      <c r="C22" s="203">
        <v>6181</v>
      </c>
      <c r="D22" s="203">
        <v>6330</v>
      </c>
      <c r="E22" s="203">
        <v>6181</v>
      </c>
      <c r="F22" s="204">
        <v>-2.3538704581358592</v>
      </c>
    </row>
    <row r="23" spans="1:7" ht="15.6" customHeight="1">
      <c r="A23" s="202" t="s">
        <v>165</v>
      </c>
      <c r="B23" s="203">
        <v>1142</v>
      </c>
      <c r="C23" s="203">
        <v>1517</v>
      </c>
      <c r="D23" s="203">
        <v>1142</v>
      </c>
      <c r="E23" s="203">
        <v>1517</v>
      </c>
      <c r="F23" s="204">
        <v>32.837127845884417</v>
      </c>
    </row>
    <row r="24" spans="1:7" ht="15.6" customHeight="1">
      <c r="A24" s="202" t="s">
        <v>141</v>
      </c>
      <c r="B24" s="203">
        <v>3036.75</v>
      </c>
      <c r="C24" s="203">
        <v>2672.75</v>
      </c>
      <c r="D24" s="203">
        <v>3036.75</v>
      </c>
      <c r="E24" s="203">
        <v>2672.75</v>
      </c>
      <c r="F24" s="204">
        <v>-11.98649872396477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27.5</v>
      </c>
      <c r="C26" s="203">
        <v>4</v>
      </c>
      <c r="D26" s="203">
        <v>27.5</v>
      </c>
      <c r="E26" s="203">
        <v>4</v>
      </c>
      <c r="F26" s="204">
        <v>-85.454545454545453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3886</v>
      </c>
      <c r="C28" s="203">
        <v>5088</v>
      </c>
      <c r="D28" s="203">
        <v>3886</v>
      </c>
      <c r="E28" s="203">
        <v>5088</v>
      </c>
      <c r="F28" s="204">
        <v>30.931549150797739</v>
      </c>
    </row>
    <row r="29" spans="1:7" ht="15.6" customHeight="1">
      <c r="A29" s="202" t="s">
        <v>178</v>
      </c>
      <c r="B29" s="203">
        <v>5918.5</v>
      </c>
      <c r="C29" s="203">
        <v>7630.75</v>
      </c>
      <c r="D29" s="203">
        <v>5918.5</v>
      </c>
      <c r="E29" s="203">
        <v>7630.75</v>
      </c>
      <c r="F29" s="204">
        <v>28.930472248035819</v>
      </c>
    </row>
    <row r="30" spans="1:7" ht="15.6" customHeight="1">
      <c r="A30" s="202" t="s">
        <v>179</v>
      </c>
      <c r="B30" s="203">
        <v>61</v>
      </c>
      <c r="C30" s="203">
        <v>158</v>
      </c>
      <c r="D30" s="203">
        <v>61</v>
      </c>
      <c r="E30" s="203">
        <v>158</v>
      </c>
      <c r="F30" s="204">
        <v>159.0163934426229</v>
      </c>
    </row>
    <row r="31" spans="1:7" ht="15.6" customHeight="1">
      <c r="A31" s="202" t="s">
        <v>180</v>
      </c>
      <c r="B31" s="203">
        <v>1068</v>
      </c>
      <c r="C31" s="203">
        <v>835</v>
      </c>
      <c r="D31" s="203">
        <v>1068</v>
      </c>
      <c r="E31" s="203">
        <v>835</v>
      </c>
      <c r="F31" s="204">
        <v>-21.81647940074906</v>
      </c>
    </row>
    <row r="32" spans="1:7" ht="15.6" customHeight="1">
      <c r="A32" s="202" t="s">
        <v>181</v>
      </c>
      <c r="B32" s="203">
        <v>160632</v>
      </c>
      <c r="C32" s="203">
        <v>211540</v>
      </c>
      <c r="D32" s="203">
        <v>160632</v>
      </c>
      <c r="E32" s="203">
        <v>211540</v>
      </c>
      <c r="F32" s="204">
        <v>31.69231535435031</v>
      </c>
    </row>
    <row r="33" spans="1:6" ht="15.6" customHeight="1">
      <c r="A33" s="202" t="s">
        <v>182</v>
      </c>
      <c r="B33" s="203">
        <v>14917</v>
      </c>
      <c r="C33" s="203">
        <v>15898</v>
      </c>
      <c r="D33" s="203">
        <v>14917</v>
      </c>
      <c r="E33" s="203">
        <v>15898</v>
      </c>
      <c r="F33" s="204">
        <v>6.5763893544278327</v>
      </c>
    </row>
    <row r="34" spans="1:6" ht="15.6" customHeight="1">
      <c r="A34" s="202" t="s">
        <v>183</v>
      </c>
      <c r="B34" s="203">
        <v>396.5</v>
      </c>
      <c r="C34" s="203">
        <v>351.25</v>
      </c>
      <c r="D34" s="203">
        <v>396.5</v>
      </c>
      <c r="E34" s="203">
        <v>351.25</v>
      </c>
      <c r="F34" s="204">
        <v>-11.41235813366961</v>
      </c>
    </row>
    <row r="35" spans="1:6" ht="15.6" customHeight="1">
      <c r="A35" s="170" t="s">
        <v>153</v>
      </c>
      <c r="B35" s="90">
        <f>SUM(B7:B34)</f>
        <v>444543.75</v>
      </c>
      <c r="C35" s="91">
        <f>SUM(C7:C34)</f>
        <v>505770.25</v>
      </c>
      <c r="D35" s="192">
        <f>SUM(D7:D34)</f>
        <v>444543.75</v>
      </c>
      <c r="E35" s="192">
        <f>SUM(E7:E34)</f>
        <v>505770.25</v>
      </c>
      <c r="F35" s="154">
        <f>E35*100/D35-100</f>
        <v>13.772885120980774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B0A0E-3437-4244-89EC-0C8824826EA2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82</v>
      </c>
      <c r="C7" s="203">
        <v>81</v>
      </c>
      <c r="D7" s="203">
        <v>82</v>
      </c>
      <c r="E7" s="203">
        <v>81</v>
      </c>
      <c r="F7" s="204">
        <v>-1.219512195121951</v>
      </c>
      <c r="G7" s="51"/>
    </row>
    <row r="8" spans="1:14" ht="15.6" customHeight="1">
      <c r="A8" s="202" t="s">
        <v>11</v>
      </c>
      <c r="B8" s="203">
        <v>54</v>
      </c>
      <c r="C8" s="203">
        <v>64</v>
      </c>
      <c r="D8" s="203">
        <v>54</v>
      </c>
      <c r="E8" s="203">
        <v>64</v>
      </c>
      <c r="F8" s="204">
        <v>18.518518518518519</v>
      </c>
      <c r="G8" s="20"/>
    </row>
    <row r="9" spans="1:14" ht="15.6" customHeight="1">
      <c r="A9" s="202" t="s">
        <v>8</v>
      </c>
      <c r="B9" s="203">
        <v>134</v>
      </c>
      <c r="C9" s="203">
        <v>110</v>
      </c>
      <c r="D9" s="203">
        <v>134</v>
      </c>
      <c r="E9" s="203">
        <v>110</v>
      </c>
      <c r="F9" s="204">
        <v>-17.910447761194039</v>
      </c>
      <c r="G9" s="20"/>
    </row>
    <row r="10" spans="1:14" ht="15.6" customHeight="1">
      <c r="A10" s="202" t="s">
        <v>10</v>
      </c>
      <c r="B10" s="203">
        <v>56</v>
      </c>
      <c r="C10" s="203">
        <v>59</v>
      </c>
      <c r="D10" s="203">
        <v>56</v>
      </c>
      <c r="E10" s="203">
        <v>59</v>
      </c>
      <c r="F10" s="204">
        <v>5.3571428571428612</v>
      </c>
    </row>
    <row r="11" spans="1:14" ht="15.6" customHeight="1">
      <c r="A11" s="202" t="s">
        <v>9</v>
      </c>
      <c r="B11" s="203">
        <v>2527</v>
      </c>
      <c r="C11" s="203">
        <v>2467</v>
      </c>
      <c r="D11" s="203">
        <v>2527</v>
      </c>
      <c r="E11" s="203">
        <v>2467</v>
      </c>
      <c r="F11" s="204">
        <v>-2.3743569449940618</v>
      </c>
    </row>
    <row r="12" spans="1:14" ht="15.6" customHeight="1">
      <c r="A12" s="202" t="s">
        <v>6</v>
      </c>
      <c r="B12" s="203">
        <v>134</v>
      </c>
      <c r="C12" s="203">
        <v>142</v>
      </c>
      <c r="D12" s="203">
        <v>134</v>
      </c>
      <c r="E12" s="203">
        <v>142</v>
      </c>
      <c r="F12" s="204">
        <v>5.9701492537313499</v>
      </c>
    </row>
    <row r="13" spans="1:14" ht="15.6" customHeight="1">
      <c r="A13" s="202" t="s">
        <v>175</v>
      </c>
      <c r="B13" s="203">
        <v>3068</v>
      </c>
      <c r="C13" s="203">
        <v>2982</v>
      </c>
      <c r="D13" s="203">
        <v>3068</v>
      </c>
      <c r="E13" s="203">
        <v>2982</v>
      </c>
      <c r="F13" s="204">
        <v>-2.8031290743155211</v>
      </c>
    </row>
    <row r="14" spans="1:14" ht="15.6" customHeight="1">
      <c r="A14" s="202" t="s">
        <v>148</v>
      </c>
      <c r="B14" s="203">
        <v>642</v>
      </c>
      <c r="C14" s="203">
        <v>553</v>
      </c>
      <c r="D14" s="203">
        <v>642</v>
      </c>
      <c r="E14" s="203">
        <v>553</v>
      </c>
      <c r="F14" s="204">
        <v>-13.86292834890966</v>
      </c>
    </row>
    <row r="15" spans="1:14" ht="15.6" customHeight="1">
      <c r="A15" s="202" t="s">
        <v>145</v>
      </c>
      <c r="B15" s="203">
        <v>197</v>
      </c>
      <c r="C15" s="203">
        <v>189</v>
      </c>
      <c r="D15" s="203">
        <v>197</v>
      </c>
      <c r="E15" s="203">
        <v>189</v>
      </c>
      <c r="F15" s="204">
        <v>-4.0609137055837579</v>
      </c>
    </row>
    <row r="16" spans="1:14" ht="15.6" customHeight="1">
      <c r="A16" s="202" t="s">
        <v>144</v>
      </c>
      <c r="B16" s="203">
        <v>158</v>
      </c>
      <c r="C16" s="203">
        <v>168</v>
      </c>
      <c r="D16" s="203">
        <v>158</v>
      </c>
      <c r="E16" s="203">
        <v>168</v>
      </c>
      <c r="F16" s="204">
        <v>6.329113924050632</v>
      </c>
      <c r="G16" s="15"/>
    </row>
    <row r="17" spans="1:7" ht="15.6" customHeight="1">
      <c r="A17" s="202" t="s">
        <v>150</v>
      </c>
      <c r="B17" s="203">
        <v>95</v>
      </c>
      <c r="C17" s="203">
        <v>100</v>
      </c>
      <c r="D17" s="203">
        <v>95</v>
      </c>
      <c r="E17" s="203">
        <v>100</v>
      </c>
      <c r="F17" s="204">
        <v>5.2631578947368354</v>
      </c>
      <c r="G17" s="16"/>
    </row>
    <row r="18" spans="1:7" ht="15.6" customHeight="1">
      <c r="A18" s="202" t="s">
        <v>147</v>
      </c>
      <c r="B18" s="203">
        <v>861</v>
      </c>
      <c r="C18" s="203">
        <v>870</v>
      </c>
      <c r="D18" s="203">
        <v>861</v>
      </c>
      <c r="E18" s="203">
        <v>870</v>
      </c>
      <c r="F18" s="204">
        <v>1.0452961672473859</v>
      </c>
    </row>
    <row r="19" spans="1:7" ht="15.6" customHeight="1">
      <c r="A19" s="202" t="s">
        <v>143</v>
      </c>
      <c r="B19" s="203">
        <v>55</v>
      </c>
      <c r="C19" s="203">
        <v>54</v>
      </c>
      <c r="D19" s="203">
        <v>55</v>
      </c>
      <c r="E19" s="203">
        <v>54</v>
      </c>
      <c r="F19" s="204">
        <v>-1.818181818181813</v>
      </c>
    </row>
    <row r="20" spans="1:7" ht="15.6" customHeight="1">
      <c r="A20" s="202" t="s">
        <v>142</v>
      </c>
      <c r="B20" s="203">
        <v>91</v>
      </c>
      <c r="C20" s="203">
        <v>86</v>
      </c>
      <c r="D20" s="203">
        <v>91</v>
      </c>
      <c r="E20" s="203">
        <v>86</v>
      </c>
      <c r="F20" s="204">
        <v>-5.4945054945054892</v>
      </c>
    </row>
    <row r="21" spans="1:7" ht="15.6" customHeight="1">
      <c r="A21" s="202" t="s">
        <v>149</v>
      </c>
      <c r="B21" s="203">
        <v>205</v>
      </c>
      <c r="C21" s="203">
        <v>167</v>
      </c>
      <c r="D21" s="203">
        <v>205</v>
      </c>
      <c r="E21" s="203">
        <v>167</v>
      </c>
      <c r="F21" s="204">
        <v>-18.53658536585365</v>
      </c>
    </row>
    <row r="22" spans="1:7" ht="15.6" customHeight="1">
      <c r="A22" s="202" t="s">
        <v>146</v>
      </c>
      <c r="B22" s="203">
        <v>1137</v>
      </c>
      <c r="C22" s="203">
        <v>1260</v>
      </c>
      <c r="D22" s="203">
        <v>1137</v>
      </c>
      <c r="E22" s="203">
        <v>1260</v>
      </c>
      <c r="F22" s="204">
        <v>10.817941952506599</v>
      </c>
    </row>
    <row r="23" spans="1:7" ht="15.6" customHeight="1">
      <c r="A23" s="202" t="s">
        <v>165</v>
      </c>
      <c r="B23" s="203">
        <v>129</v>
      </c>
      <c r="C23" s="203">
        <v>94</v>
      </c>
      <c r="D23" s="203">
        <v>129</v>
      </c>
      <c r="E23" s="203">
        <v>94</v>
      </c>
      <c r="F23" s="204">
        <v>-27.131782945736429</v>
      </c>
    </row>
    <row r="24" spans="1:7" ht="15.6" customHeight="1">
      <c r="A24" s="202" t="s">
        <v>141</v>
      </c>
      <c r="B24" s="203">
        <v>40</v>
      </c>
      <c r="C24" s="203">
        <v>37</v>
      </c>
      <c r="D24" s="203">
        <v>40</v>
      </c>
      <c r="E24" s="203">
        <v>37</v>
      </c>
      <c r="F24" s="204">
        <v>-7.5</v>
      </c>
    </row>
    <row r="25" spans="1:7" ht="15.6" customHeight="1">
      <c r="A25" s="202" t="s">
        <v>140</v>
      </c>
      <c r="B25" s="203">
        <v>97</v>
      </c>
      <c r="C25" s="203">
        <v>69</v>
      </c>
      <c r="D25" s="203">
        <v>97</v>
      </c>
      <c r="E25" s="203">
        <v>69</v>
      </c>
      <c r="F25" s="204">
        <v>-28.865979381443299</v>
      </c>
    </row>
    <row r="26" spans="1:7" ht="15.6" customHeight="1">
      <c r="A26" s="202" t="s">
        <v>152</v>
      </c>
      <c r="B26" s="203">
        <v>79</v>
      </c>
      <c r="C26" s="203">
        <v>72</v>
      </c>
      <c r="D26" s="203">
        <v>79</v>
      </c>
      <c r="E26" s="203">
        <v>72</v>
      </c>
      <c r="F26" s="204">
        <v>-8.8607594936708836</v>
      </c>
    </row>
    <row r="27" spans="1:7" ht="15.6" customHeight="1">
      <c r="A27" s="202" t="s">
        <v>173</v>
      </c>
      <c r="B27" s="203">
        <v>68</v>
      </c>
      <c r="C27" s="203">
        <v>51</v>
      </c>
      <c r="D27" s="203">
        <v>68</v>
      </c>
      <c r="E27" s="203">
        <v>51</v>
      </c>
      <c r="F27" s="204">
        <v>-25</v>
      </c>
    </row>
    <row r="28" spans="1:7" ht="15.6" customHeight="1">
      <c r="A28" s="202" t="s">
        <v>177</v>
      </c>
      <c r="B28" s="203">
        <v>1406</v>
      </c>
      <c r="C28" s="203">
        <v>1503</v>
      </c>
      <c r="D28" s="203">
        <v>1406</v>
      </c>
      <c r="E28" s="203">
        <v>1503</v>
      </c>
      <c r="F28" s="204">
        <v>6.899004267425326</v>
      </c>
    </row>
    <row r="29" spans="1:7" ht="15.6" customHeight="1">
      <c r="A29" s="202" t="s">
        <v>178</v>
      </c>
      <c r="B29" s="203">
        <v>122</v>
      </c>
      <c r="C29" s="203">
        <v>103</v>
      </c>
      <c r="D29" s="203">
        <v>122</v>
      </c>
      <c r="E29" s="203">
        <v>103</v>
      </c>
      <c r="F29" s="204">
        <v>-15.57377049180327</v>
      </c>
    </row>
    <row r="30" spans="1:7" ht="15.6" customHeight="1">
      <c r="A30" s="202" t="s">
        <v>179</v>
      </c>
      <c r="B30" s="203">
        <v>76</v>
      </c>
      <c r="C30" s="203">
        <v>56</v>
      </c>
      <c r="D30" s="203">
        <v>76</v>
      </c>
      <c r="E30" s="203">
        <v>56</v>
      </c>
      <c r="F30" s="204">
        <v>-26.315789473684209</v>
      </c>
    </row>
    <row r="31" spans="1:7" ht="15.6" customHeight="1">
      <c r="A31" s="202" t="s">
        <v>180</v>
      </c>
      <c r="B31" s="203">
        <v>202</v>
      </c>
      <c r="C31" s="203">
        <v>175</v>
      </c>
      <c r="D31" s="203">
        <v>202</v>
      </c>
      <c r="E31" s="203">
        <v>175</v>
      </c>
      <c r="F31" s="204">
        <v>-13.366336633663369</v>
      </c>
    </row>
    <row r="32" spans="1:7" ht="15.6" customHeight="1">
      <c r="A32" s="202" t="s">
        <v>181</v>
      </c>
      <c r="B32" s="203">
        <v>618</v>
      </c>
      <c r="C32" s="203">
        <v>578</v>
      </c>
      <c r="D32" s="203">
        <v>618</v>
      </c>
      <c r="E32" s="203">
        <v>578</v>
      </c>
      <c r="F32" s="204">
        <v>-6.4724919093851128</v>
      </c>
    </row>
    <row r="33" spans="1:6" ht="15.6" customHeight="1">
      <c r="A33" s="202" t="s">
        <v>182</v>
      </c>
      <c r="B33" s="203">
        <v>156</v>
      </c>
      <c r="C33" s="203">
        <v>124</v>
      </c>
      <c r="D33" s="203">
        <v>156</v>
      </c>
      <c r="E33" s="203">
        <v>124</v>
      </c>
      <c r="F33" s="204">
        <v>-20.512820512820511</v>
      </c>
    </row>
    <row r="34" spans="1:6" ht="15.6" customHeight="1">
      <c r="A34" s="202" t="s">
        <v>183</v>
      </c>
      <c r="B34" s="203">
        <v>31</v>
      </c>
      <c r="C34" s="203">
        <v>27</v>
      </c>
      <c r="D34" s="203">
        <v>31</v>
      </c>
      <c r="E34" s="203">
        <v>27</v>
      </c>
      <c r="F34" s="204">
        <v>-12.903225806451619</v>
      </c>
    </row>
    <row r="35" spans="1:6" ht="15.6" customHeight="1">
      <c r="A35" s="170" t="s">
        <v>153</v>
      </c>
      <c r="B35" s="90">
        <f>SUM(B7:B34)</f>
        <v>12520</v>
      </c>
      <c r="C35" s="91">
        <f>SUM(C7:C34)</f>
        <v>12241</v>
      </c>
      <c r="D35" s="192">
        <f>SUM(D7:D34)</f>
        <v>12520</v>
      </c>
      <c r="E35" s="92">
        <f>SUM(E7:E34)</f>
        <v>12241</v>
      </c>
      <c r="F35" s="154">
        <f>E35*100/D35-100</f>
        <v>-2.2284345047923324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76941-7F44-4EB9-9831-6BAB758AC5BD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1556733</v>
      </c>
      <c r="C7" s="203">
        <v>1209361</v>
      </c>
      <c r="D7" s="203">
        <v>1556733</v>
      </c>
      <c r="E7" s="203">
        <v>1209361</v>
      </c>
      <c r="F7" s="204">
        <v>-22.31416691237354</v>
      </c>
      <c r="G7" s="51"/>
    </row>
    <row r="8" spans="1:14" ht="15.6" customHeight="1">
      <c r="A8" s="202" t="s">
        <v>11</v>
      </c>
      <c r="B8" s="203">
        <v>548180</v>
      </c>
      <c r="C8" s="203">
        <v>702046</v>
      </c>
      <c r="D8" s="203">
        <v>548180</v>
      </c>
      <c r="E8" s="203">
        <v>702046</v>
      </c>
      <c r="F8" s="204">
        <v>28.068517640191171</v>
      </c>
      <c r="G8" s="20"/>
    </row>
    <row r="9" spans="1:14" ht="15.6" customHeight="1">
      <c r="A9" s="202" t="s">
        <v>8</v>
      </c>
      <c r="B9" s="203">
        <v>2131887</v>
      </c>
      <c r="C9" s="203">
        <v>2016323</v>
      </c>
      <c r="D9" s="203">
        <v>2131887</v>
      </c>
      <c r="E9" s="203">
        <v>2016323</v>
      </c>
      <c r="F9" s="204">
        <v>-5.4207375906884323</v>
      </c>
      <c r="G9" s="20"/>
    </row>
    <row r="10" spans="1:14" ht="15.6" customHeight="1">
      <c r="A10" s="202" t="s">
        <v>10</v>
      </c>
      <c r="B10" s="203">
        <v>402073</v>
      </c>
      <c r="C10" s="203">
        <v>469747</v>
      </c>
      <c r="D10" s="203">
        <v>402073</v>
      </c>
      <c r="E10" s="203">
        <v>469747</v>
      </c>
      <c r="F10" s="204">
        <v>16.83127193320615</v>
      </c>
    </row>
    <row r="11" spans="1:14" ht="15.6" customHeight="1">
      <c r="A11" s="202" t="s">
        <v>9</v>
      </c>
      <c r="B11" s="203">
        <v>48357023</v>
      </c>
      <c r="C11" s="203">
        <v>43900764</v>
      </c>
      <c r="D11" s="203">
        <v>48357023</v>
      </c>
      <c r="E11" s="203">
        <v>43900764</v>
      </c>
      <c r="F11" s="204">
        <v>-9.2153294879215366</v>
      </c>
    </row>
    <row r="12" spans="1:14" ht="15.6" customHeight="1">
      <c r="A12" s="202" t="s">
        <v>6</v>
      </c>
      <c r="B12" s="203">
        <v>2451398</v>
      </c>
      <c r="C12" s="203">
        <v>1878265</v>
      </c>
      <c r="D12" s="203">
        <v>2451398</v>
      </c>
      <c r="E12" s="203">
        <v>1878265</v>
      </c>
      <c r="F12" s="204">
        <v>-23.37984284885604</v>
      </c>
    </row>
    <row r="13" spans="1:14" ht="15.6" customHeight="1">
      <c r="A13" s="202" t="s">
        <v>175</v>
      </c>
      <c r="B13" s="203">
        <v>17175681</v>
      </c>
      <c r="C13" s="203">
        <v>16795202</v>
      </c>
      <c r="D13" s="203">
        <v>17175681</v>
      </c>
      <c r="E13" s="203">
        <v>16795202</v>
      </c>
      <c r="F13" s="204">
        <v>-2.2152192975638059</v>
      </c>
    </row>
    <row r="14" spans="1:14" ht="15.6" customHeight="1">
      <c r="A14" s="202" t="s">
        <v>148</v>
      </c>
      <c r="B14" s="203">
        <v>25184951</v>
      </c>
      <c r="C14" s="203">
        <v>22236443</v>
      </c>
      <c r="D14" s="203">
        <v>25184951</v>
      </c>
      <c r="E14" s="203">
        <v>22236443</v>
      </c>
      <c r="F14" s="204">
        <v>-11.70742003826015</v>
      </c>
    </row>
    <row r="15" spans="1:14" ht="15.6" customHeight="1">
      <c r="A15" s="202" t="s">
        <v>145</v>
      </c>
      <c r="B15" s="203">
        <v>4149021</v>
      </c>
      <c r="C15" s="203">
        <v>3527561</v>
      </c>
      <c r="D15" s="203">
        <v>4149021</v>
      </c>
      <c r="E15" s="203">
        <v>3527561</v>
      </c>
      <c r="F15" s="204">
        <v>-14.97847323501135</v>
      </c>
    </row>
    <row r="16" spans="1:14" ht="15.6" customHeight="1">
      <c r="A16" s="202" t="s">
        <v>144</v>
      </c>
      <c r="B16" s="203">
        <v>2986584</v>
      </c>
      <c r="C16" s="203">
        <v>3916813</v>
      </c>
      <c r="D16" s="203">
        <v>2986584</v>
      </c>
      <c r="E16" s="203">
        <v>3916813</v>
      </c>
      <c r="F16" s="204">
        <v>31.146922370172749</v>
      </c>
      <c r="G16" s="15"/>
    </row>
    <row r="17" spans="1:7" ht="15.6" customHeight="1">
      <c r="A17" s="202" t="s">
        <v>150</v>
      </c>
      <c r="B17" s="203">
        <v>1245576</v>
      </c>
      <c r="C17" s="203">
        <v>1633351</v>
      </c>
      <c r="D17" s="203">
        <v>1245576</v>
      </c>
      <c r="E17" s="203">
        <v>1633351</v>
      </c>
      <c r="F17" s="204">
        <v>31.132183022151999</v>
      </c>
      <c r="G17" s="16"/>
    </row>
    <row r="18" spans="1:7" ht="15.6" customHeight="1">
      <c r="A18" s="202" t="s">
        <v>147</v>
      </c>
      <c r="B18" s="203">
        <v>6046805</v>
      </c>
      <c r="C18" s="203">
        <v>6302361</v>
      </c>
      <c r="D18" s="203">
        <v>6046805</v>
      </c>
      <c r="E18" s="203">
        <v>6302361</v>
      </c>
      <c r="F18" s="204">
        <v>4.226298020194136</v>
      </c>
    </row>
    <row r="19" spans="1:7" ht="15.6" customHeight="1">
      <c r="A19" s="202" t="s">
        <v>143</v>
      </c>
      <c r="B19" s="203">
        <v>768909</v>
      </c>
      <c r="C19" s="203">
        <v>678852</v>
      </c>
      <c r="D19" s="203">
        <v>768909</v>
      </c>
      <c r="E19" s="203">
        <v>678852</v>
      </c>
      <c r="F19" s="204">
        <v>-11.712309258963019</v>
      </c>
    </row>
    <row r="20" spans="1:7" ht="15.6" customHeight="1">
      <c r="A20" s="202" t="s">
        <v>142</v>
      </c>
      <c r="B20" s="203">
        <v>1579504</v>
      </c>
      <c r="C20" s="203">
        <v>1397922</v>
      </c>
      <c r="D20" s="203">
        <v>1579504</v>
      </c>
      <c r="E20" s="203">
        <v>1397922</v>
      </c>
      <c r="F20" s="204">
        <v>-11.49614056058104</v>
      </c>
    </row>
    <row r="21" spans="1:7" ht="15.6" customHeight="1">
      <c r="A21" s="202" t="s">
        <v>149</v>
      </c>
      <c r="B21" s="203">
        <v>3970229</v>
      </c>
      <c r="C21" s="203">
        <v>3120910</v>
      </c>
      <c r="D21" s="203">
        <v>3970229</v>
      </c>
      <c r="E21" s="203">
        <v>3120910</v>
      </c>
      <c r="F21" s="204">
        <v>-21.39219173503594</v>
      </c>
    </row>
    <row r="22" spans="1:7" ht="15.6" customHeight="1">
      <c r="A22" s="202" t="s">
        <v>146</v>
      </c>
      <c r="B22" s="203">
        <v>27981177</v>
      </c>
      <c r="C22" s="203">
        <v>32113990</v>
      </c>
      <c r="D22" s="203">
        <v>27981177</v>
      </c>
      <c r="E22" s="203">
        <v>32113990</v>
      </c>
      <c r="F22" s="204">
        <v>14.769975544631309</v>
      </c>
    </row>
    <row r="23" spans="1:7" ht="15.6" customHeight="1">
      <c r="A23" s="202" t="s">
        <v>165</v>
      </c>
      <c r="B23" s="203">
        <v>3506895</v>
      </c>
      <c r="C23" s="203">
        <v>4116828</v>
      </c>
      <c r="D23" s="203">
        <v>3506895</v>
      </c>
      <c r="E23" s="203">
        <v>4116828</v>
      </c>
      <c r="F23" s="204">
        <v>17.392394126428069</v>
      </c>
    </row>
    <row r="24" spans="1:7" ht="15.6" customHeight="1">
      <c r="A24" s="202" t="s">
        <v>141</v>
      </c>
      <c r="B24" s="203">
        <v>341682</v>
      </c>
      <c r="C24" s="203">
        <v>279259</v>
      </c>
      <c r="D24" s="203">
        <v>341682</v>
      </c>
      <c r="E24" s="203">
        <v>279259</v>
      </c>
      <c r="F24" s="204">
        <v>-18.269326449739818</v>
      </c>
    </row>
    <row r="25" spans="1:7" ht="15.6" customHeight="1">
      <c r="A25" s="202" t="s">
        <v>140</v>
      </c>
      <c r="B25" s="203">
        <v>2791936</v>
      </c>
      <c r="C25" s="203">
        <v>1912089</v>
      </c>
      <c r="D25" s="203">
        <v>2791936</v>
      </c>
      <c r="E25" s="203">
        <v>1912089</v>
      </c>
      <c r="F25" s="204">
        <v>-31.513867080047671</v>
      </c>
    </row>
    <row r="26" spans="1:7" ht="15.6" customHeight="1">
      <c r="A26" s="202" t="s">
        <v>152</v>
      </c>
      <c r="B26" s="203">
        <v>955852</v>
      </c>
      <c r="C26" s="203">
        <v>1113218</v>
      </c>
      <c r="D26" s="203">
        <v>955852</v>
      </c>
      <c r="E26" s="203">
        <v>1113218</v>
      </c>
      <c r="F26" s="204">
        <v>16.463427392525201</v>
      </c>
    </row>
    <row r="27" spans="1:7" ht="15.6" customHeight="1">
      <c r="A27" s="202" t="s">
        <v>173</v>
      </c>
      <c r="B27" s="203">
        <v>525600</v>
      </c>
      <c r="C27" s="203">
        <v>411650</v>
      </c>
      <c r="D27" s="203">
        <v>525600</v>
      </c>
      <c r="E27" s="203">
        <v>411650</v>
      </c>
      <c r="F27" s="204">
        <v>-21.67998477929984</v>
      </c>
    </row>
    <row r="28" spans="1:7" ht="15.6" customHeight="1">
      <c r="A28" s="202" t="s">
        <v>177</v>
      </c>
      <c r="B28" s="203">
        <v>20201954</v>
      </c>
      <c r="C28" s="203">
        <v>21464567</v>
      </c>
      <c r="D28" s="203">
        <v>20201954</v>
      </c>
      <c r="E28" s="203">
        <v>21464567</v>
      </c>
      <c r="F28" s="204">
        <v>6.2499548311019879</v>
      </c>
    </row>
    <row r="29" spans="1:7" ht="15.6" customHeight="1">
      <c r="A29" s="202" t="s">
        <v>178</v>
      </c>
      <c r="B29" s="203">
        <v>2350908</v>
      </c>
      <c r="C29" s="203">
        <v>1617738</v>
      </c>
      <c r="D29" s="203">
        <v>2350908</v>
      </c>
      <c r="E29" s="203">
        <v>1617738</v>
      </c>
      <c r="F29" s="204">
        <v>-31.186673404488811</v>
      </c>
    </row>
    <row r="30" spans="1:7" ht="15.6" customHeight="1">
      <c r="A30" s="202" t="s">
        <v>179</v>
      </c>
      <c r="B30" s="203">
        <v>457634</v>
      </c>
      <c r="C30" s="203">
        <v>419906</v>
      </c>
      <c r="D30" s="203">
        <v>457634</v>
      </c>
      <c r="E30" s="203">
        <v>419906</v>
      </c>
      <c r="F30" s="204">
        <v>-8.244142699187563</v>
      </c>
    </row>
    <row r="31" spans="1:7" ht="15.6" customHeight="1">
      <c r="A31" s="202" t="s">
        <v>180</v>
      </c>
      <c r="B31" s="203">
        <v>4006881</v>
      </c>
      <c r="C31" s="203">
        <v>3355802</v>
      </c>
      <c r="D31" s="203">
        <v>4006881</v>
      </c>
      <c r="E31" s="203">
        <v>3355802</v>
      </c>
      <c r="F31" s="204">
        <v>-16.249022618839941</v>
      </c>
    </row>
    <row r="32" spans="1:7" ht="15.6" customHeight="1">
      <c r="A32" s="202" t="s">
        <v>181</v>
      </c>
      <c r="B32" s="203">
        <v>22955435</v>
      </c>
      <c r="C32" s="203">
        <v>22116565</v>
      </c>
      <c r="D32" s="203">
        <v>22955435</v>
      </c>
      <c r="E32" s="203">
        <v>22116565</v>
      </c>
      <c r="F32" s="204">
        <v>-3.6543415535362271</v>
      </c>
    </row>
    <row r="33" spans="1:6" ht="15.6" customHeight="1">
      <c r="A33" s="202" t="s">
        <v>182</v>
      </c>
      <c r="B33" s="203">
        <v>3328548</v>
      </c>
      <c r="C33" s="203">
        <v>2990120</v>
      </c>
      <c r="D33" s="203">
        <v>3328548</v>
      </c>
      <c r="E33" s="203">
        <v>2990120</v>
      </c>
      <c r="F33" s="204">
        <v>-10.167436371655141</v>
      </c>
    </row>
    <row r="34" spans="1:6" ht="15.6" customHeight="1">
      <c r="A34" s="202" t="s">
        <v>183</v>
      </c>
      <c r="B34" s="203">
        <v>207165</v>
      </c>
      <c r="C34" s="203">
        <v>161592</v>
      </c>
      <c r="D34" s="203">
        <v>207165</v>
      </c>
      <c r="E34" s="203">
        <v>161592</v>
      </c>
      <c r="F34" s="204">
        <v>-21.99840706683079</v>
      </c>
    </row>
    <row r="35" spans="1:6" ht="15.6" customHeight="1">
      <c r="A35" s="170" t="s">
        <v>153</v>
      </c>
      <c r="B35" s="90">
        <f>SUM(B7:B34)</f>
        <v>208166221</v>
      </c>
      <c r="C35" s="91">
        <f>SUM(C7:C34)</f>
        <v>201859245</v>
      </c>
      <c r="D35" s="192">
        <f>SUM(D7:D34)</f>
        <v>208166221</v>
      </c>
      <c r="E35" s="92">
        <f>SUM(E7:E34)</f>
        <v>201859245</v>
      </c>
      <c r="F35" s="154">
        <f>E35*100/D35-100</f>
        <v>-3.0297787843302331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9836C-90A6-4B9E-9D07-5B1109D1DB6B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</v>
      </c>
      <c r="C7" s="203">
        <v>2</v>
      </c>
      <c r="D7" s="203">
        <v>4</v>
      </c>
      <c r="E7" s="203">
        <v>2</v>
      </c>
      <c r="F7" s="204">
        <v>-50</v>
      </c>
      <c r="G7" s="51"/>
    </row>
    <row r="8" spans="1:14" ht="15.6" customHeight="1">
      <c r="A8" s="202" t="s">
        <v>11</v>
      </c>
      <c r="B8" s="203">
        <v>1</v>
      </c>
      <c r="C8" s="203">
        <v>0</v>
      </c>
      <c r="D8" s="203">
        <v>1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12</v>
      </c>
      <c r="C12" s="203">
        <v>9</v>
      </c>
      <c r="D12" s="203">
        <v>12</v>
      </c>
      <c r="E12" s="203">
        <v>9</v>
      </c>
      <c r="F12" s="204">
        <v>-25</v>
      </c>
    </row>
    <row r="13" spans="1:14" ht="15.6" customHeight="1">
      <c r="A13" s="202" t="s">
        <v>175</v>
      </c>
      <c r="B13" s="203">
        <v>15</v>
      </c>
      <c r="C13" s="203">
        <v>15</v>
      </c>
      <c r="D13" s="203">
        <v>15</v>
      </c>
      <c r="E13" s="203">
        <v>15</v>
      </c>
      <c r="F13" s="204">
        <v>0</v>
      </c>
    </row>
    <row r="14" spans="1:14" ht="15.6" customHeight="1">
      <c r="A14" s="202" t="s">
        <v>148</v>
      </c>
      <c r="B14" s="203">
        <v>24</v>
      </c>
      <c r="C14" s="203">
        <v>23</v>
      </c>
      <c r="D14" s="203">
        <v>24</v>
      </c>
      <c r="E14" s="203">
        <v>23</v>
      </c>
      <c r="F14" s="204">
        <v>-4.1666666666666714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6</v>
      </c>
      <c r="D16" s="203">
        <v>0</v>
      </c>
      <c r="E16" s="203">
        <v>6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1</v>
      </c>
      <c r="D18" s="203">
        <v>0</v>
      </c>
      <c r="E18" s="203">
        <v>1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>
      <c r="A22" s="202" t="s">
        <v>146</v>
      </c>
      <c r="B22" s="203">
        <v>82</v>
      </c>
      <c r="C22" s="203">
        <v>110</v>
      </c>
      <c r="D22" s="203">
        <v>82</v>
      </c>
      <c r="E22" s="203">
        <v>110</v>
      </c>
      <c r="F22" s="204">
        <v>34.146341463414643</v>
      </c>
    </row>
    <row r="23" spans="1:7" ht="15.6" customHeight="1">
      <c r="A23" s="202" t="s">
        <v>165</v>
      </c>
      <c r="B23" s="203">
        <v>4</v>
      </c>
      <c r="C23" s="203">
        <v>9</v>
      </c>
      <c r="D23" s="203">
        <v>4</v>
      </c>
      <c r="E23" s="203">
        <v>9</v>
      </c>
      <c r="F23" s="204">
        <v>125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69</v>
      </c>
      <c r="C28" s="203">
        <v>90</v>
      </c>
      <c r="D28" s="203">
        <v>69</v>
      </c>
      <c r="E28" s="203">
        <v>90</v>
      </c>
      <c r="F28" s="204">
        <v>30.434782608695659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1</v>
      </c>
      <c r="C30" s="203">
        <v>1</v>
      </c>
      <c r="D30" s="203">
        <v>1</v>
      </c>
      <c r="E30" s="203">
        <v>1</v>
      </c>
      <c r="F30" s="204">
        <v>0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7</v>
      </c>
      <c r="C32" s="203">
        <v>10</v>
      </c>
      <c r="D32" s="203">
        <v>7</v>
      </c>
      <c r="E32" s="203">
        <v>10</v>
      </c>
      <c r="F32" s="204">
        <v>42.857142857142861</v>
      </c>
    </row>
    <row r="33" spans="1:6" ht="15.6" customHeight="1">
      <c r="A33" s="202" t="s">
        <v>182</v>
      </c>
      <c r="B33" s="203">
        <v>4</v>
      </c>
      <c r="C33" s="203">
        <v>6</v>
      </c>
      <c r="D33" s="203">
        <v>4</v>
      </c>
      <c r="E33" s="203">
        <v>6</v>
      </c>
      <c r="F33" s="204">
        <v>50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223</v>
      </c>
      <c r="C35" s="91">
        <f>SUM(C7:C34)</f>
        <v>282</v>
      </c>
      <c r="D35" s="192">
        <f>SUM(D7:D34)</f>
        <v>223</v>
      </c>
      <c r="E35" s="192">
        <f>SUM(E7:E34)</f>
        <v>282</v>
      </c>
      <c r="F35" s="154">
        <f>E35*100/D35-100</f>
        <v>26.457399103139011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DC39F-304C-46FD-AFF8-000DA5D5FC82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9704</v>
      </c>
      <c r="C7" s="203">
        <v>5677</v>
      </c>
      <c r="D7" s="203">
        <v>9704</v>
      </c>
      <c r="E7" s="203">
        <v>5677</v>
      </c>
      <c r="F7" s="204">
        <v>-41.49835119538335</v>
      </c>
      <c r="G7" s="51"/>
    </row>
    <row r="8" spans="1:14" ht="15.6" customHeight="1">
      <c r="A8" s="202" t="s">
        <v>11</v>
      </c>
      <c r="B8" s="203">
        <v>8151</v>
      </c>
      <c r="C8" s="203">
        <v>10267</v>
      </c>
      <c r="D8" s="203">
        <v>8151</v>
      </c>
      <c r="E8" s="203">
        <v>10267</v>
      </c>
      <c r="F8" s="204">
        <v>25.960004907373332</v>
      </c>
      <c r="G8" s="20"/>
    </row>
    <row r="9" spans="1:14" ht="15.6" customHeight="1">
      <c r="A9" s="202" t="s">
        <v>8</v>
      </c>
      <c r="B9" s="203">
        <v>40825</v>
      </c>
      <c r="C9" s="203">
        <v>40956</v>
      </c>
      <c r="D9" s="203">
        <v>40825</v>
      </c>
      <c r="E9" s="203">
        <v>40956</v>
      </c>
      <c r="F9" s="204">
        <v>0.32088181261481452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362170</v>
      </c>
      <c r="C11" s="203">
        <v>399875</v>
      </c>
      <c r="D11" s="203">
        <v>362170</v>
      </c>
      <c r="E11" s="203">
        <v>399875</v>
      </c>
      <c r="F11" s="204">
        <v>10.41085677996521</v>
      </c>
    </row>
    <row r="12" spans="1:14" ht="15.6" customHeight="1">
      <c r="A12" s="202" t="s">
        <v>6</v>
      </c>
      <c r="B12" s="203">
        <v>33070</v>
      </c>
      <c r="C12" s="203">
        <v>15114</v>
      </c>
      <c r="D12" s="203">
        <v>33070</v>
      </c>
      <c r="E12" s="203">
        <v>15114</v>
      </c>
      <c r="F12" s="204">
        <v>-54.296945872391888</v>
      </c>
    </row>
    <row r="13" spans="1:14" ht="15.6" customHeight="1">
      <c r="A13" s="202" t="s">
        <v>175</v>
      </c>
      <c r="B13" s="203">
        <v>300769</v>
      </c>
      <c r="C13" s="203">
        <v>308099</v>
      </c>
      <c r="D13" s="203">
        <v>300769</v>
      </c>
      <c r="E13" s="203">
        <v>308099</v>
      </c>
      <c r="F13" s="204">
        <v>2.437086268864149</v>
      </c>
    </row>
    <row r="14" spans="1:14" ht="15.6" customHeight="1">
      <c r="A14" s="202" t="s">
        <v>148</v>
      </c>
      <c r="B14" s="203">
        <v>179890</v>
      </c>
      <c r="C14" s="203">
        <v>179492</v>
      </c>
      <c r="D14" s="203">
        <v>179890</v>
      </c>
      <c r="E14" s="203">
        <v>179492</v>
      </c>
      <c r="F14" s="204">
        <v>-0.22124631719384519</v>
      </c>
    </row>
    <row r="15" spans="1:14" ht="15.6" customHeight="1">
      <c r="A15" s="202" t="s">
        <v>145</v>
      </c>
      <c r="B15" s="203">
        <v>13</v>
      </c>
      <c r="C15" s="203">
        <v>4367</v>
      </c>
      <c r="D15" s="203">
        <v>13</v>
      </c>
      <c r="E15" s="203">
        <v>4367</v>
      </c>
      <c r="F15" s="204">
        <v>33492.307692307702</v>
      </c>
    </row>
    <row r="16" spans="1:14" ht="15.6" customHeight="1">
      <c r="A16" s="202" t="s">
        <v>144</v>
      </c>
      <c r="B16" s="203">
        <v>0</v>
      </c>
      <c r="C16" s="203">
        <v>8115</v>
      </c>
      <c r="D16" s="203">
        <v>0</v>
      </c>
      <c r="E16" s="203">
        <v>8115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134674</v>
      </c>
      <c r="C18" s="203">
        <v>147737</v>
      </c>
      <c r="D18" s="203">
        <v>134674</v>
      </c>
      <c r="E18" s="203">
        <v>147737</v>
      </c>
      <c r="F18" s="204">
        <v>9.699719322215131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4194</v>
      </c>
      <c r="C21" s="203">
        <v>2894</v>
      </c>
      <c r="D21" s="203">
        <v>4194</v>
      </c>
      <c r="E21" s="203">
        <v>2894</v>
      </c>
      <c r="F21" s="204">
        <v>-30.996661897949451</v>
      </c>
    </row>
    <row r="22" spans="1:7" ht="15.6" customHeight="1">
      <c r="A22" s="202" t="s">
        <v>146</v>
      </c>
      <c r="B22" s="203">
        <v>343509</v>
      </c>
      <c r="C22" s="203">
        <v>416063</v>
      </c>
      <c r="D22" s="203">
        <v>343509</v>
      </c>
      <c r="E22" s="203">
        <v>416063</v>
      </c>
      <c r="F22" s="204">
        <v>21.121426221729269</v>
      </c>
    </row>
    <row r="23" spans="1:7" ht="15.6" customHeight="1">
      <c r="A23" s="202" t="s">
        <v>165</v>
      </c>
      <c r="B23" s="203">
        <v>35376</v>
      </c>
      <c r="C23" s="203">
        <v>38904</v>
      </c>
      <c r="D23" s="203">
        <v>35376</v>
      </c>
      <c r="E23" s="203">
        <v>38904</v>
      </c>
      <c r="F23" s="204">
        <v>9.9728629579375792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41045</v>
      </c>
      <c r="C25" s="203">
        <v>42318</v>
      </c>
      <c r="D25" s="203">
        <v>41045</v>
      </c>
      <c r="E25" s="203">
        <v>42318</v>
      </c>
      <c r="F25" s="204">
        <v>3.1014739919600491</v>
      </c>
    </row>
    <row r="26" spans="1:7" ht="15.6" customHeight="1">
      <c r="A26" s="202" t="s">
        <v>152</v>
      </c>
      <c r="B26" s="203">
        <v>8773</v>
      </c>
      <c r="C26" s="203">
        <v>7749</v>
      </c>
      <c r="D26" s="203">
        <v>8773</v>
      </c>
      <c r="E26" s="203">
        <v>7749</v>
      </c>
      <c r="F26" s="204">
        <v>-11.67217599452867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578376</v>
      </c>
      <c r="C28" s="203">
        <v>685942</v>
      </c>
      <c r="D28" s="203">
        <v>578376</v>
      </c>
      <c r="E28" s="203">
        <v>685942</v>
      </c>
      <c r="F28" s="204">
        <v>18.597936290579138</v>
      </c>
    </row>
    <row r="29" spans="1:7" ht="15.6" customHeight="1">
      <c r="A29" s="202" t="s">
        <v>178</v>
      </c>
      <c r="B29" s="203">
        <v>11090</v>
      </c>
      <c r="C29" s="203">
        <v>6048</v>
      </c>
      <c r="D29" s="203">
        <v>11090</v>
      </c>
      <c r="E29" s="203">
        <v>6048</v>
      </c>
      <c r="F29" s="204">
        <v>-45.4643823264202</v>
      </c>
    </row>
    <row r="30" spans="1:7" ht="15.6" customHeight="1">
      <c r="A30" s="202" t="s">
        <v>179</v>
      </c>
      <c r="B30" s="203">
        <v>310</v>
      </c>
      <c r="C30" s="203">
        <v>295</v>
      </c>
      <c r="D30" s="203">
        <v>310</v>
      </c>
      <c r="E30" s="203">
        <v>295</v>
      </c>
      <c r="F30" s="204">
        <v>-4.8387096774193594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74212</v>
      </c>
      <c r="C32" s="203">
        <v>69995</v>
      </c>
      <c r="D32" s="203">
        <v>74212</v>
      </c>
      <c r="E32" s="203">
        <v>69995</v>
      </c>
      <c r="F32" s="204">
        <v>-5.6823694281248294</v>
      </c>
    </row>
    <row r="33" spans="1:6" ht="15.6" customHeight="1">
      <c r="A33" s="202" t="s">
        <v>182</v>
      </c>
      <c r="B33" s="203">
        <v>6811</v>
      </c>
      <c r="C33" s="203">
        <v>9809</v>
      </c>
      <c r="D33" s="203">
        <v>6811</v>
      </c>
      <c r="E33" s="203">
        <v>9809</v>
      </c>
      <c r="F33" s="204">
        <v>44.017031272940841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2172962</v>
      </c>
      <c r="C35" s="91">
        <f>SUM(C7:C34)</f>
        <v>2399716</v>
      </c>
      <c r="D35" s="90">
        <f>SUM(D7:D34)</f>
        <v>2172962</v>
      </c>
      <c r="E35" s="92">
        <f>SUM(E7:E34)</f>
        <v>2399716</v>
      </c>
      <c r="F35" s="154">
        <f>E35*100/D35-100</f>
        <v>10.435249212825624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8FC81-7BD9-4CFA-B6D7-928B247389EA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5990</v>
      </c>
      <c r="C8" s="203">
        <v>10267</v>
      </c>
      <c r="D8" s="203">
        <v>5990</v>
      </c>
      <c r="E8" s="203">
        <v>10267</v>
      </c>
      <c r="F8" s="204">
        <v>71.402337228714515</v>
      </c>
      <c r="G8" s="20"/>
    </row>
    <row r="9" spans="1:14" ht="15.6" customHeight="1">
      <c r="A9" s="202" t="s">
        <v>8</v>
      </c>
      <c r="B9" s="203">
        <v>40825</v>
      </c>
      <c r="C9" s="203">
        <v>40956</v>
      </c>
      <c r="D9" s="203">
        <v>40825</v>
      </c>
      <c r="E9" s="203">
        <v>40956</v>
      </c>
      <c r="F9" s="204">
        <v>0.32088181261481452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362170</v>
      </c>
      <c r="C11" s="203">
        <v>399875</v>
      </c>
      <c r="D11" s="203">
        <v>362170</v>
      </c>
      <c r="E11" s="203">
        <v>399875</v>
      </c>
      <c r="F11" s="204">
        <v>10.41085677996521</v>
      </c>
    </row>
    <row r="12" spans="1:14" ht="15.6" customHeight="1">
      <c r="A12" s="202" t="s">
        <v>6</v>
      </c>
      <c r="B12" s="203">
        <v>1817</v>
      </c>
      <c r="C12" s="203">
        <v>2595</v>
      </c>
      <c r="D12" s="203">
        <v>1817</v>
      </c>
      <c r="E12" s="203">
        <v>2595</v>
      </c>
      <c r="F12" s="204">
        <v>42.817831590533842</v>
      </c>
    </row>
    <row r="13" spans="1:14" ht="15.6" customHeight="1">
      <c r="A13" s="202" t="s">
        <v>175</v>
      </c>
      <c r="B13" s="203">
        <v>244663</v>
      </c>
      <c r="C13" s="203">
        <v>256861</v>
      </c>
      <c r="D13" s="203">
        <v>244663</v>
      </c>
      <c r="E13" s="203">
        <v>256861</v>
      </c>
      <c r="F13" s="204">
        <v>4.9856332996816093</v>
      </c>
    </row>
    <row r="14" spans="1:14" ht="15.6" customHeight="1">
      <c r="A14" s="202" t="s">
        <v>148</v>
      </c>
      <c r="B14" s="203">
        <v>68854</v>
      </c>
      <c r="C14" s="203">
        <v>68438</v>
      </c>
      <c r="D14" s="203">
        <v>68854</v>
      </c>
      <c r="E14" s="203">
        <v>68438</v>
      </c>
      <c r="F14" s="204">
        <v>-0.60417695413484296</v>
      </c>
    </row>
    <row r="15" spans="1:14" ht="15.6" customHeight="1">
      <c r="A15" s="202" t="s">
        <v>145</v>
      </c>
      <c r="B15" s="203">
        <v>13</v>
      </c>
      <c r="C15" s="203">
        <v>4367</v>
      </c>
      <c r="D15" s="203">
        <v>13</v>
      </c>
      <c r="E15" s="203">
        <v>4367</v>
      </c>
      <c r="F15" s="204">
        <v>33492.307692307702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134674</v>
      </c>
      <c r="C18" s="203">
        <v>146889</v>
      </c>
      <c r="D18" s="203">
        <v>134674</v>
      </c>
      <c r="E18" s="203">
        <v>146889</v>
      </c>
      <c r="F18" s="204">
        <v>9.0700506408066843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4194</v>
      </c>
      <c r="C21" s="203">
        <v>2894</v>
      </c>
      <c r="D21" s="203">
        <v>4194</v>
      </c>
      <c r="E21" s="203">
        <v>2894</v>
      </c>
      <c r="F21" s="204">
        <v>-30.996661897949451</v>
      </c>
    </row>
    <row r="22" spans="1:7" ht="15.6" customHeight="1">
      <c r="A22" s="202" t="s">
        <v>146</v>
      </c>
      <c r="B22" s="203">
        <v>100658</v>
      </c>
      <c r="C22" s="203">
        <v>97332</v>
      </c>
      <c r="D22" s="203">
        <v>100658</v>
      </c>
      <c r="E22" s="203">
        <v>97332</v>
      </c>
      <c r="F22" s="204">
        <v>-3.3042579824753062</v>
      </c>
    </row>
    <row r="23" spans="1:7" ht="15.6" customHeight="1">
      <c r="A23" s="202" t="s">
        <v>165</v>
      </c>
      <c r="B23" s="203">
        <v>25068</v>
      </c>
      <c r="C23" s="203">
        <v>26476</v>
      </c>
      <c r="D23" s="203">
        <v>25068</v>
      </c>
      <c r="E23" s="203">
        <v>26476</v>
      </c>
      <c r="F23" s="204">
        <v>5.6167225147598572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41045</v>
      </c>
      <c r="C25" s="203">
        <v>42318</v>
      </c>
      <c r="D25" s="203">
        <v>41045</v>
      </c>
      <c r="E25" s="203">
        <v>42318</v>
      </c>
      <c r="F25" s="204">
        <v>3.1014739919600491</v>
      </c>
    </row>
    <row r="26" spans="1:7" ht="15.6" customHeight="1">
      <c r="A26" s="202" t="s">
        <v>152</v>
      </c>
      <c r="B26" s="203">
        <v>8773</v>
      </c>
      <c r="C26" s="203">
        <v>7749</v>
      </c>
      <c r="D26" s="203">
        <v>8773</v>
      </c>
      <c r="E26" s="203">
        <v>7749</v>
      </c>
      <c r="F26" s="204">
        <v>-11.67217599452867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404236</v>
      </c>
      <c r="C28" s="203">
        <v>430337</v>
      </c>
      <c r="D28" s="203">
        <v>404236</v>
      </c>
      <c r="E28" s="203">
        <v>430337</v>
      </c>
      <c r="F28" s="204">
        <v>6.4568717283962807</v>
      </c>
    </row>
    <row r="29" spans="1:7" ht="15.6" customHeight="1">
      <c r="A29" s="202" t="s">
        <v>178</v>
      </c>
      <c r="B29" s="203">
        <v>11086</v>
      </c>
      <c r="C29" s="203">
        <v>6048</v>
      </c>
      <c r="D29" s="203">
        <v>11086</v>
      </c>
      <c r="E29" s="203">
        <v>6048</v>
      </c>
      <c r="F29" s="204">
        <v>-45.444705033375428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49958</v>
      </c>
      <c r="C32" s="203">
        <v>51267</v>
      </c>
      <c r="D32" s="203">
        <v>49958</v>
      </c>
      <c r="E32" s="203">
        <v>51267</v>
      </c>
      <c r="F32" s="204">
        <v>2.6202009688138048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1504024</v>
      </c>
      <c r="C35" s="91">
        <f>SUM(C7:C34)</f>
        <v>1594669</v>
      </c>
      <c r="D35" s="90">
        <f>SUM(D7:D34)</f>
        <v>1504024</v>
      </c>
      <c r="E35" s="92">
        <f>SUM(E7:E34)</f>
        <v>1594669</v>
      </c>
      <c r="F35" s="154">
        <f>E35*100/D35-100</f>
        <v>6.0268320186380038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8FADB-2B23-4EC7-8A84-B07B1517A5B4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9704</v>
      </c>
      <c r="C7" s="203">
        <v>5677</v>
      </c>
      <c r="D7" s="203">
        <v>9704</v>
      </c>
      <c r="E7" s="203">
        <v>5677</v>
      </c>
      <c r="F7" s="204">
        <v>-41.49835119538335</v>
      </c>
      <c r="G7" s="27"/>
    </row>
    <row r="8" spans="1:14" ht="15.6" customHeight="1">
      <c r="A8" s="202" t="s">
        <v>11</v>
      </c>
      <c r="B8" s="203">
        <v>2161</v>
      </c>
      <c r="C8" s="203">
        <v>0</v>
      </c>
      <c r="D8" s="203">
        <v>2161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31253</v>
      </c>
      <c r="C12" s="203">
        <v>12519</v>
      </c>
      <c r="D12" s="203">
        <v>31253</v>
      </c>
      <c r="E12" s="203">
        <v>12519</v>
      </c>
      <c r="F12" s="204">
        <v>-59.943045467635109</v>
      </c>
    </row>
    <row r="13" spans="1:14" ht="15.6" customHeight="1">
      <c r="A13" s="202" t="s">
        <v>175</v>
      </c>
      <c r="B13" s="203">
        <v>56106</v>
      </c>
      <c r="C13" s="203">
        <v>51238</v>
      </c>
      <c r="D13" s="203">
        <v>56106</v>
      </c>
      <c r="E13" s="203">
        <v>51238</v>
      </c>
      <c r="F13" s="204">
        <v>-8.6764338929882712</v>
      </c>
    </row>
    <row r="14" spans="1:14" ht="15.6" customHeight="1">
      <c r="A14" s="202" t="s">
        <v>148</v>
      </c>
      <c r="B14" s="203">
        <v>111036</v>
      </c>
      <c r="C14" s="203">
        <v>111054</v>
      </c>
      <c r="D14" s="203">
        <v>111036</v>
      </c>
      <c r="E14" s="203">
        <v>111054</v>
      </c>
      <c r="F14" s="204">
        <v>1.621095860801347E-2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8115</v>
      </c>
      <c r="D16" s="203">
        <v>0</v>
      </c>
      <c r="E16" s="203">
        <v>8115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848</v>
      </c>
      <c r="D18" s="203">
        <v>0</v>
      </c>
      <c r="E18" s="203">
        <v>848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>
      <c r="A22" s="202" t="s">
        <v>146</v>
      </c>
      <c r="B22" s="203">
        <v>242851</v>
      </c>
      <c r="C22" s="203">
        <v>318731</v>
      </c>
      <c r="D22" s="203">
        <v>242851</v>
      </c>
      <c r="E22" s="203">
        <v>318731</v>
      </c>
      <c r="F22" s="204">
        <v>31.24549620961</v>
      </c>
    </row>
    <row r="23" spans="1:7" ht="15.6" customHeight="1">
      <c r="A23" s="202" t="s">
        <v>165</v>
      </c>
      <c r="B23" s="203">
        <v>10308</v>
      </c>
      <c r="C23" s="203">
        <v>12428</v>
      </c>
      <c r="D23" s="203">
        <v>10308</v>
      </c>
      <c r="E23" s="203">
        <v>12428</v>
      </c>
      <c r="F23" s="204">
        <v>20.566550252231281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174140</v>
      </c>
      <c r="C28" s="203">
        <v>255605</v>
      </c>
      <c r="D28" s="203">
        <v>174140</v>
      </c>
      <c r="E28" s="203">
        <v>255605</v>
      </c>
      <c r="F28" s="204">
        <v>46.781325370391642</v>
      </c>
    </row>
    <row r="29" spans="1:7" ht="15.6" customHeight="1">
      <c r="A29" s="202" t="s">
        <v>178</v>
      </c>
      <c r="B29" s="203">
        <v>4</v>
      </c>
      <c r="C29" s="203">
        <v>0</v>
      </c>
      <c r="D29" s="203">
        <v>4</v>
      </c>
      <c r="E29" s="203">
        <v>0</v>
      </c>
      <c r="F29" s="204">
        <v>-100</v>
      </c>
    </row>
    <row r="30" spans="1:7" ht="15.6" customHeight="1">
      <c r="A30" s="202" t="s">
        <v>179</v>
      </c>
      <c r="B30" s="203">
        <v>310</v>
      </c>
      <c r="C30" s="203">
        <v>295</v>
      </c>
      <c r="D30" s="203">
        <v>310</v>
      </c>
      <c r="E30" s="203">
        <v>295</v>
      </c>
      <c r="F30" s="204">
        <v>-4.8387096774193594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24254</v>
      </c>
      <c r="C32" s="203">
        <v>18728</v>
      </c>
      <c r="D32" s="203">
        <v>24254</v>
      </c>
      <c r="E32" s="203">
        <v>18728</v>
      </c>
      <c r="F32" s="204">
        <v>-22.783870701739911</v>
      </c>
    </row>
    <row r="33" spans="1:6" ht="15.6" customHeight="1">
      <c r="A33" s="202" t="s">
        <v>182</v>
      </c>
      <c r="B33" s="203">
        <v>6811</v>
      </c>
      <c r="C33" s="203">
        <v>9809</v>
      </c>
      <c r="D33" s="203">
        <v>6811</v>
      </c>
      <c r="E33" s="203">
        <v>9809</v>
      </c>
      <c r="F33" s="204">
        <v>44.017031272940841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90">
        <f>SUM(B7:B34)</f>
        <v>668938</v>
      </c>
      <c r="C35" s="91">
        <f>SUM(C7:C34)</f>
        <v>805047</v>
      </c>
      <c r="D35" s="90">
        <f>SUM(D7:D34)</f>
        <v>668938</v>
      </c>
      <c r="E35" s="192">
        <f>SUM(E7:E34)</f>
        <v>805047</v>
      </c>
      <c r="F35" s="154">
        <f>E35*100/D35-100</f>
        <v>20.347027676705466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FD851-9331-4D86-9F3E-FA7E8DA813E7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15704313</v>
      </c>
      <c r="E7" s="67">
        <v>14038800</v>
      </c>
      <c r="F7" s="67">
        <v>15704313</v>
      </c>
      <c r="G7" s="67">
        <v>14038800</v>
      </c>
      <c r="H7" s="179">
        <f>G7-F7</f>
        <v>-1665513</v>
      </c>
      <c r="I7" s="156">
        <f>((G7*100/F7)-100)</f>
        <v>-10.605449598463807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7525006</v>
      </c>
      <c r="E8" s="67">
        <v>6173538</v>
      </c>
      <c r="F8" s="69">
        <v>7525006</v>
      </c>
      <c r="G8" s="67">
        <v>6173538</v>
      </c>
      <c r="H8" s="61">
        <f t="shared" ref="H8:H18" si="0">G8-F8</f>
        <v>-1351468</v>
      </c>
      <c r="I8" s="155">
        <f>((G8*100/F8)-100)</f>
        <v>-17.959693321174754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21203288</v>
      </c>
      <c r="E9" s="80">
        <v>21600805</v>
      </c>
      <c r="F9" s="67">
        <v>21203288</v>
      </c>
      <c r="G9" s="81">
        <v>21600805</v>
      </c>
      <c r="H9" s="61">
        <f t="shared" si="0"/>
        <v>397517</v>
      </c>
      <c r="I9" s="156">
        <f t="shared" ref="I9:I30" si="1">((G9*100/F9)-100)</f>
        <v>1.8747894194522985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14680986</v>
      </c>
      <c r="E10" s="70">
        <v>14981428</v>
      </c>
      <c r="F10" s="82">
        <v>14680986</v>
      </c>
      <c r="G10" s="70">
        <v>14981428</v>
      </c>
      <c r="H10" s="62">
        <f t="shared" si="0"/>
        <v>300442</v>
      </c>
      <c r="I10" s="157">
        <f t="shared" si="1"/>
        <v>2.0464701757770172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6522302</v>
      </c>
      <c r="E11" s="83">
        <f t="shared" ref="E11:G11" si="2">E9-E10</f>
        <v>6619377</v>
      </c>
      <c r="F11" s="84">
        <f t="shared" si="2"/>
        <v>6522302</v>
      </c>
      <c r="G11" s="85">
        <f t="shared" si="2"/>
        <v>6619377</v>
      </c>
      <c r="H11" s="62">
        <f t="shared" si="0"/>
        <v>97075</v>
      </c>
      <c r="I11" s="158">
        <f t="shared" si="1"/>
        <v>1.4883548783849676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44432607</v>
      </c>
      <c r="E12" s="63">
        <f>SUM(E7,E8,E9)</f>
        <v>41813143</v>
      </c>
      <c r="F12" s="63">
        <f>SUM(F7,F8,F9)</f>
        <v>44432607</v>
      </c>
      <c r="G12" s="63">
        <f>SUM(G7,G8,G9)</f>
        <v>41813143</v>
      </c>
      <c r="H12" s="64">
        <f t="shared" si="0"/>
        <v>-2619464</v>
      </c>
      <c r="I12" s="159">
        <f t="shared" si="1"/>
        <v>-5.8953641860357209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7853.1040000000012</v>
      </c>
      <c r="E13" s="66">
        <v>6538.0369999999994</v>
      </c>
      <c r="F13" s="67">
        <v>7853.1040000000012</v>
      </c>
      <c r="G13" s="68">
        <v>6538.0369999999994</v>
      </c>
      <c r="H13" s="67">
        <f>G13-F13</f>
        <v>-1315.0670000000018</v>
      </c>
      <c r="I13" s="160">
        <f t="shared" si="1"/>
        <v>-16.745824326279163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1001459</v>
      </c>
      <c r="E14" s="67">
        <v>851798</v>
      </c>
      <c r="F14" s="67">
        <v>1001459</v>
      </c>
      <c r="G14" s="66">
        <v>851798</v>
      </c>
      <c r="H14" s="67">
        <f>G14-F14</f>
        <v>-149661</v>
      </c>
      <c r="I14" s="156">
        <f t="shared" si="1"/>
        <v>-14.944296271739532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859292</v>
      </c>
      <c r="E15" s="71">
        <v>704587</v>
      </c>
      <c r="F15" s="72">
        <v>859292</v>
      </c>
      <c r="G15" s="72">
        <v>704587</v>
      </c>
      <c r="H15" s="70">
        <f>G15-F15</f>
        <v>-154705</v>
      </c>
      <c r="I15" s="161">
        <f t="shared" si="1"/>
        <v>-18.003775200979405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360329</v>
      </c>
      <c r="E16" s="74">
        <v>292266</v>
      </c>
      <c r="F16" s="65">
        <v>360329</v>
      </c>
      <c r="G16" s="66">
        <v>292266</v>
      </c>
      <c r="H16" s="67">
        <f>G16-F16</f>
        <v>-68063</v>
      </c>
      <c r="I16" s="155">
        <f t="shared" si="1"/>
        <v>-18.889126326218545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1369641.1040000001</v>
      </c>
      <c r="E17" s="172">
        <f t="shared" ref="E17:G17" si="3">SUM(E13,E14,E16)</f>
        <v>1150602.037</v>
      </c>
      <c r="F17" s="172">
        <f t="shared" si="3"/>
        <v>1369641.1040000001</v>
      </c>
      <c r="G17" s="172">
        <f t="shared" si="3"/>
        <v>1150602.037</v>
      </c>
      <c r="H17" s="173">
        <f>G17-F17</f>
        <v>-219039.06700000004</v>
      </c>
      <c r="I17" s="159">
        <f t="shared" si="1"/>
        <v>-15.992442572021403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45802248.104000002</v>
      </c>
      <c r="E18" s="186">
        <f>E12+E17</f>
        <v>42963745.037</v>
      </c>
      <c r="F18" s="186">
        <f>F12+F17</f>
        <v>45802248.104000002</v>
      </c>
      <c r="G18" s="186">
        <f>G12+G17</f>
        <v>42963745.037</v>
      </c>
      <c r="H18" s="188">
        <f t="shared" si="0"/>
        <v>-2838503.0670000017</v>
      </c>
      <c r="I18" s="187">
        <f t="shared" si="1"/>
        <v>-6.1973007537857399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12174436</v>
      </c>
      <c r="E20" s="67">
        <v>11258851</v>
      </c>
      <c r="F20" s="67">
        <v>12174436</v>
      </c>
      <c r="G20" s="67">
        <v>11258851</v>
      </c>
      <c r="H20" s="75">
        <f>G20-F20</f>
        <v>-915585</v>
      </c>
      <c r="I20" s="76">
        <f t="shared" si="1"/>
        <v>-7.5205537242135847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9426460</v>
      </c>
      <c r="E21" s="77">
        <v>8989284</v>
      </c>
      <c r="F21" s="77">
        <v>9426460</v>
      </c>
      <c r="G21" s="77">
        <v>8989284</v>
      </c>
      <c r="H21" s="78">
        <f>G21-F21</f>
        <v>-437176</v>
      </c>
      <c r="I21" s="79">
        <f t="shared" si="1"/>
        <v>-4.6377537272740739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5652843</v>
      </c>
      <c r="E22" s="67">
        <v>5730422</v>
      </c>
      <c r="F22" s="67">
        <v>5652843</v>
      </c>
      <c r="G22" s="67">
        <v>5730422</v>
      </c>
      <c r="H22" s="75">
        <f t="shared" ref="H22:H30" si="4">G22-F22</f>
        <v>77579</v>
      </c>
      <c r="I22" s="76">
        <f t="shared" si="1"/>
        <v>1.3723890792650764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240726</v>
      </c>
      <c r="E23" s="77">
        <v>245261</v>
      </c>
      <c r="F23" s="77">
        <v>240726</v>
      </c>
      <c r="G23" s="77">
        <v>245261</v>
      </c>
      <c r="H23" s="78">
        <f t="shared" si="4"/>
        <v>4535</v>
      </c>
      <c r="I23" s="79">
        <f t="shared" si="1"/>
        <v>1.883884582471353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1348425.5</v>
      </c>
      <c r="E24" s="67">
        <v>1414017.25</v>
      </c>
      <c r="F24" s="67">
        <v>1348425.5</v>
      </c>
      <c r="G24" s="67">
        <v>1414017.25</v>
      </c>
      <c r="H24" s="75">
        <f t="shared" si="4"/>
        <v>65591.75</v>
      </c>
      <c r="I24" s="76">
        <f t="shared" si="1"/>
        <v>4.8643213881671556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743278.75</v>
      </c>
      <c r="E25" s="77">
        <v>739809</v>
      </c>
      <c r="F25" s="77">
        <v>743278.75</v>
      </c>
      <c r="G25" s="77">
        <v>739809</v>
      </c>
      <c r="H25" s="78">
        <f t="shared" si="4"/>
        <v>-3469.75</v>
      </c>
      <c r="I25" s="79">
        <f t="shared" si="1"/>
        <v>-0.4668167897979032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160603</v>
      </c>
      <c r="E26" s="77">
        <v>168438</v>
      </c>
      <c r="F26" s="77">
        <v>160603</v>
      </c>
      <c r="G26" s="77">
        <v>168438</v>
      </c>
      <c r="H26" s="78">
        <f t="shared" si="4"/>
        <v>7835</v>
      </c>
      <c r="I26" s="79">
        <f t="shared" si="1"/>
        <v>4.8784891938506689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444543.75</v>
      </c>
      <c r="E27" s="77">
        <v>505770.25</v>
      </c>
      <c r="F27" s="77">
        <v>444543.75</v>
      </c>
      <c r="G27" s="77">
        <v>505770.25</v>
      </c>
      <c r="H27" s="78">
        <f t="shared" si="4"/>
        <v>61226.5</v>
      </c>
      <c r="I27" s="79">
        <f t="shared" si="1"/>
        <v>13.772885120980774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12520</v>
      </c>
      <c r="E28" s="67">
        <v>12241</v>
      </c>
      <c r="F28" s="67">
        <v>12520</v>
      </c>
      <c r="G28" s="67">
        <v>12241</v>
      </c>
      <c r="H28" s="75">
        <f t="shared" si="4"/>
        <v>-279</v>
      </c>
      <c r="I28" s="76">
        <f t="shared" si="1"/>
        <v>-2.2284345047923324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208166221</v>
      </c>
      <c r="E29" s="67">
        <v>201859245</v>
      </c>
      <c r="F29" s="67">
        <v>208166221</v>
      </c>
      <c r="G29" s="67">
        <v>201859245</v>
      </c>
      <c r="H29" s="75">
        <f t="shared" si="4"/>
        <v>-6306976</v>
      </c>
      <c r="I29" s="76">
        <f t="shared" si="1"/>
        <v>-3.0297787843302331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223</v>
      </c>
      <c r="E30" s="77">
        <v>282</v>
      </c>
      <c r="F30" s="77">
        <v>223</v>
      </c>
      <c r="G30" s="77">
        <v>282</v>
      </c>
      <c r="H30" s="78">
        <f t="shared" si="4"/>
        <v>59</v>
      </c>
      <c r="I30" s="79">
        <f t="shared" si="1"/>
        <v>26.457399103139011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2172962</v>
      </c>
      <c r="E31" s="67">
        <v>2399716</v>
      </c>
      <c r="F31" s="67">
        <v>2172962</v>
      </c>
      <c r="G31" s="67">
        <v>2399716</v>
      </c>
      <c r="H31" s="75">
        <f>G31-F31</f>
        <v>226754</v>
      </c>
      <c r="I31" s="76">
        <f>((G31*100/F31)-100)</f>
        <v>10.435249212825624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1504024</v>
      </c>
      <c r="E32" s="77">
        <v>1594669</v>
      </c>
      <c r="F32" s="77">
        <v>1504024</v>
      </c>
      <c r="G32" s="77">
        <v>1594669</v>
      </c>
      <c r="H32" s="78">
        <f>G32-F32</f>
        <v>90645</v>
      </c>
      <c r="I32" s="79">
        <f>((G32*100/F32)-100)</f>
        <v>6.0268320186380038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668938</v>
      </c>
      <c r="E33" s="77">
        <v>805047</v>
      </c>
      <c r="F33" s="77">
        <v>668938</v>
      </c>
      <c r="G33" s="77">
        <v>805047</v>
      </c>
      <c r="H33" s="78">
        <f>G33-F33</f>
        <v>136109</v>
      </c>
      <c r="I33" s="79">
        <f>((G33*100/F33)-100)</f>
        <v>20.347027676705466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416115</v>
      </c>
      <c r="E34" s="67">
        <v>455046</v>
      </c>
      <c r="F34" s="67">
        <v>416115</v>
      </c>
      <c r="G34" s="67">
        <v>455046</v>
      </c>
      <c r="H34" s="75">
        <f>G34-F34</f>
        <v>38931</v>
      </c>
      <c r="I34" s="76">
        <f>((G34*100/F34)-100)</f>
        <v>9.3558271151003964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270856</v>
      </c>
      <c r="E35" s="67">
        <v>199412</v>
      </c>
      <c r="F35" s="67">
        <v>270856</v>
      </c>
      <c r="G35" s="67">
        <v>199412</v>
      </c>
      <c r="H35" s="75">
        <f>G35-F35</f>
        <v>-71444</v>
      </c>
      <c r="I35" s="76">
        <f>((G35*100/F35)-100)</f>
        <v>-26.37711551525534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98DA4-653B-44DB-ABD3-D6B5C79B3119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1580</v>
      </c>
      <c r="C8" s="203">
        <v>3946</v>
      </c>
      <c r="D8" s="203">
        <v>1580</v>
      </c>
      <c r="E8" s="203">
        <v>3946</v>
      </c>
      <c r="F8" s="204">
        <v>149.74683544303801</v>
      </c>
      <c r="G8" s="20"/>
    </row>
    <row r="9" spans="1:14" ht="15.6" customHeight="1">
      <c r="A9" s="202" t="s">
        <v>8</v>
      </c>
      <c r="B9" s="203">
        <v>11445</v>
      </c>
      <c r="C9" s="203">
        <v>12275</v>
      </c>
      <c r="D9" s="203">
        <v>11445</v>
      </c>
      <c r="E9" s="203">
        <v>12275</v>
      </c>
      <c r="F9" s="204">
        <v>7.2520751419833971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81160</v>
      </c>
      <c r="C11" s="203">
        <v>92495</v>
      </c>
      <c r="D11" s="203">
        <v>81160</v>
      </c>
      <c r="E11" s="203">
        <v>92495</v>
      </c>
      <c r="F11" s="204">
        <v>13.96623952686052</v>
      </c>
    </row>
    <row r="12" spans="1:14" ht="15.6" customHeight="1">
      <c r="A12" s="202" t="s">
        <v>6</v>
      </c>
      <c r="B12" s="203">
        <v>1102</v>
      </c>
      <c r="C12" s="203">
        <v>1569</v>
      </c>
      <c r="D12" s="203">
        <v>1102</v>
      </c>
      <c r="E12" s="203">
        <v>1569</v>
      </c>
      <c r="F12" s="204">
        <v>42.377495462794911</v>
      </c>
    </row>
    <row r="13" spans="1:14" ht="15.6" customHeight="1">
      <c r="A13" s="202" t="s">
        <v>175</v>
      </c>
      <c r="B13" s="203">
        <v>54996</v>
      </c>
      <c r="C13" s="203">
        <v>65907</v>
      </c>
      <c r="D13" s="203">
        <v>54996</v>
      </c>
      <c r="E13" s="203">
        <v>65907</v>
      </c>
      <c r="F13" s="204">
        <v>19.83962469997817</v>
      </c>
    </row>
    <row r="14" spans="1:14" ht="15.6" customHeight="1">
      <c r="A14" s="202" t="s">
        <v>148</v>
      </c>
      <c r="B14" s="203">
        <v>22448</v>
      </c>
      <c r="C14" s="203">
        <v>23870</v>
      </c>
      <c r="D14" s="203">
        <v>22448</v>
      </c>
      <c r="E14" s="203">
        <v>23870</v>
      </c>
      <c r="F14" s="204">
        <v>6.334640057020664</v>
      </c>
    </row>
    <row r="15" spans="1:14" ht="15.6" customHeight="1">
      <c r="A15" s="202" t="s">
        <v>145</v>
      </c>
      <c r="B15" s="203">
        <v>0</v>
      </c>
      <c r="C15" s="203">
        <v>1952</v>
      </c>
      <c r="D15" s="203">
        <v>0</v>
      </c>
      <c r="E15" s="203">
        <v>1952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33915</v>
      </c>
      <c r="C18" s="203">
        <v>39466</v>
      </c>
      <c r="D18" s="203">
        <v>33915</v>
      </c>
      <c r="E18" s="203">
        <v>39466</v>
      </c>
      <c r="F18" s="204">
        <v>16.367389060887518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2628</v>
      </c>
      <c r="C21" s="203">
        <v>1759</v>
      </c>
      <c r="D21" s="203">
        <v>2628</v>
      </c>
      <c r="E21" s="203">
        <v>1759</v>
      </c>
      <c r="F21" s="204">
        <v>-33.066971080669717</v>
      </c>
    </row>
    <row r="22" spans="1:7" ht="15.6" customHeight="1">
      <c r="A22" s="202" t="s">
        <v>146</v>
      </c>
      <c r="B22" s="203">
        <v>44902</v>
      </c>
      <c r="C22" s="203">
        <v>43718</v>
      </c>
      <c r="D22" s="203">
        <v>44902</v>
      </c>
      <c r="E22" s="203">
        <v>43718</v>
      </c>
      <c r="F22" s="204">
        <v>-2.6368535922675989</v>
      </c>
    </row>
    <row r="23" spans="1:7" ht="15.6" customHeight="1">
      <c r="A23" s="202" t="s">
        <v>165</v>
      </c>
      <c r="B23" s="203">
        <v>5466</v>
      </c>
      <c r="C23" s="203">
        <v>5891</v>
      </c>
      <c r="D23" s="203">
        <v>5466</v>
      </c>
      <c r="E23" s="203">
        <v>5891</v>
      </c>
      <c r="F23" s="204">
        <v>7.7753384559092638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10120</v>
      </c>
      <c r="C25" s="203">
        <v>10620</v>
      </c>
      <c r="D25" s="203">
        <v>10120</v>
      </c>
      <c r="E25" s="203">
        <v>10620</v>
      </c>
      <c r="F25" s="204">
        <v>4.9407114624505937</v>
      </c>
    </row>
    <row r="26" spans="1:7" ht="15.6" customHeight="1">
      <c r="A26" s="202" t="s">
        <v>152</v>
      </c>
      <c r="B26" s="203">
        <v>2546</v>
      </c>
      <c r="C26" s="203">
        <v>2112</v>
      </c>
      <c r="D26" s="203">
        <v>2546</v>
      </c>
      <c r="E26" s="203">
        <v>2112</v>
      </c>
      <c r="F26" s="204">
        <v>-17.046347211311868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123443</v>
      </c>
      <c r="C28" s="203">
        <v>130692</v>
      </c>
      <c r="D28" s="203">
        <v>123443</v>
      </c>
      <c r="E28" s="203">
        <v>130692</v>
      </c>
      <c r="F28" s="204">
        <v>5.8723459410416146</v>
      </c>
    </row>
    <row r="29" spans="1:7" ht="15.6" customHeight="1">
      <c r="A29" s="202" t="s">
        <v>178</v>
      </c>
      <c r="B29" s="203">
        <v>5121</v>
      </c>
      <c r="C29" s="203">
        <v>2872</v>
      </c>
      <c r="D29" s="203">
        <v>5121</v>
      </c>
      <c r="E29" s="203">
        <v>2872</v>
      </c>
      <c r="F29" s="204">
        <v>-43.917203671157978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15243</v>
      </c>
      <c r="C32" s="203">
        <v>15902</v>
      </c>
      <c r="D32" s="203">
        <v>15243</v>
      </c>
      <c r="E32" s="203">
        <v>15902</v>
      </c>
      <c r="F32" s="204">
        <v>4.3232959391195891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416115</v>
      </c>
      <c r="C35" s="91">
        <f>SUM(C7:C34)</f>
        <v>455046</v>
      </c>
      <c r="D35" s="192">
        <f>SUM(D7:D34)</f>
        <v>416115</v>
      </c>
      <c r="E35" s="192">
        <f>SUM(E7:E34)</f>
        <v>455046</v>
      </c>
      <c r="F35" s="154">
        <f>E35*100/D35-100</f>
        <v>9.3558271151003964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0F99F-218C-424C-A9E7-C0C08A60CD32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51</v>
      </c>
      <c r="C8" s="203">
        <v>544</v>
      </c>
      <c r="D8" s="203">
        <v>51</v>
      </c>
      <c r="E8" s="203">
        <v>544</v>
      </c>
      <c r="F8" s="204">
        <v>966.66666666666674</v>
      </c>
      <c r="G8" s="20"/>
    </row>
    <row r="9" spans="1:14" ht="15.6" customHeight="1">
      <c r="A9" s="202" t="s">
        <v>8</v>
      </c>
      <c r="B9" s="203">
        <v>239</v>
      </c>
      <c r="C9" s="203">
        <v>604</v>
      </c>
      <c r="D9" s="203">
        <v>239</v>
      </c>
      <c r="E9" s="203">
        <v>604</v>
      </c>
      <c r="F9" s="204">
        <v>152.71966527196651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327</v>
      </c>
      <c r="C11" s="203">
        <v>449</v>
      </c>
      <c r="D11" s="203">
        <v>327</v>
      </c>
      <c r="E11" s="203">
        <v>449</v>
      </c>
      <c r="F11" s="204">
        <v>37.308868501529048</v>
      </c>
    </row>
    <row r="12" spans="1:14" ht="15.6" customHeight="1">
      <c r="A12" s="202" t="s">
        <v>6</v>
      </c>
      <c r="B12" s="203">
        <v>1224</v>
      </c>
      <c r="C12" s="203">
        <v>1258</v>
      </c>
      <c r="D12" s="203">
        <v>1224</v>
      </c>
      <c r="E12" s="203">
        <v>1258</v>
      </c>
      <c r="F12" s="204">
        <v>2.777777777777771</v>
      </c>
    </row>
    <row r="13" spans="1:14" ht="15.6" customHeight="1">
      <c r="A13" s="202" t="s">
        <v>175</v>
      </c>
      <c r="B13" s="203">
        <v>7840</v>
      </c>
      <c r="C13" s="203">
        <v>5542</v>
      </c>
      <c r="D13" s="203">
        <v>7840</v>
      </c>
      <c r="E13" s="203">
        <v>5542</v>
      </c>
      <c r="F13" s="204">
        <v>-29.311224489795919</v>
      </c>
    </row>
    <row r="14" spans="1:14" ht="15.6" customHeight="1">
      <c r="A14" s="202" t="s">
        <v>148</v>
      </c>
      <c r="B14" s="203">
        <v>49721</v>
      </c>
      <c r="C14" s="203">
        <v>42823</v>
      </c>
      <c r="D14" s="203">
        <v>49721</v>
      </c>
      <c r="E14" s="203">
        <v>42823</v>
      </c>
      <c r="F14" s="204">
        <v>-13.87341364815671</v>
      </c>
    </row>
    <row r="15" spans="1:14" ht="15.6" customHeight="1">
      <c r="A15" s="202" t="s">
        <v>145</v>
      </c>
      <c r="B15" s="203">
        <v>1514</v>
      </c>
      <c r="C15" s="203">
        <v>826</v>
      </c>
      <c r="D15" s="203">
        <v>1514</v>
      </c>
      <c r="E15" s="203">
        <v>826</v>
      </c>
      <c r="F15" s="204">
        <v>-45.442536327608977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29</v>
      </c>
      <c r="C17" s="203">
        <v>8</v>
      </c>
      <c r="D17" s="203">
        <v>29</v>
      </c>
      <c r="E17" s="203">
        <v>8</v>
      </c>
      <c r="F17" s="204">
        <v>-72.413793103448285</v>
      </c>
      <c r="G17" s="16"/>
    </row>
    <row r="18" spans="1:7" ht="15.6" customHeight="1">
      <c r="A18" s="202" t="s">
        <v>147</v>
      </c>
      <c r="B18" s="203">
        <v>171</v>
      </c>
      <c r="C18" s="203">
        <v>93</v>
      </c>
      <c r="D18" s="203">
        <v>171</v>
      </c>
      <c r="E18" s="203">
        <v>93</v>
      </c>
      <c r="F18" s="204">
        <v>-45.614035087719301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13</v>
      </c>
      <c r="D20" s="203">
        <v>0</v>
      </c>
      <c r="E20" s="203">
        <v>13</v>
      </c>
      <c r="F20" s="204" t="s">
        <v>151</v>
      </c>
    </row>
    <row r="21" spans="1:7" ht="15.6" customHeight="1">
      <c r="A21" s="202" t="s">
        <v>149</v>
      </c>
      <c r="B21" s="203">
        <v>729</v>
      </c>
      <c r="C21" s="203">
        <v>840</v>
      </c>
      <c r="D21" s="203">
        <v>729</v>
      </c>
      <c r="E21" s="203">
        <v>840</v>
      </c>
      <c r="F21" s="204">
        <v>15.226337448559679</v>
      </c>
    </row>
    <row r="22" spans="1:7" ht="15.6" customHeight="1">
      <c r="A22" s="202" t="s">
        <v>146</v>
      </c>
      <c r="B22" s="203">
        <v>28255</v>
      </c>
      <c r="C22" s="203">
        <v>25400</v>
      </c>
      <c r="D22" s="203">
        <v>28255</v>
      </c>
      <c r="E22" s="203">
        <v>25400</v>
      </c>
      <c r="F22" s="204">
        <v>-10.10440629976995</v>
      </c>
    </row>
    <row r="23" spans="1:7" ht="15.6" customHeight="1">
      <c r="A23" s="202" t="s">
        <v>165</v>
      </c>
      <c r="B23" s="203">
        <v>4599</v>
      </c>
      <c r="C23" s="203">
        <v>7890</v>
      </c>
      <c r="D23" s="203">
        <v>4599</v>
      </c>
      <c r="E23" s="203">
        <v>7890</v>
      </c>
      <c r="F23" s="204">
        <v>71.559034572733196</v>
      </c>
    </row>
    <row r="24" spans="1:7" ht="15.6" customHeight="1">
      <c r="A24" s="202" t="s">
        <v>141</v>
      </c>
      <c r="B24" s="203">
        <v>16</v>
      </c>
      <c r="C24" s="203">
        <v>5</v>
      </c>
      <c r="D24" s="203">
        <v>16</v>
      </c>
      <c r="E24" s="203">
        <v>5</v>
      </c>
      <c r="F24" s="204">
        <v>-68.75</v>
      </c>
    </row>
    <row r="25" spans="1:7" ht="15.6" customHeight="1">
      <c r="A25" s="202" t="s">
        <v>140</v>
      </c>
      <c r="B25" s="203">
        <v>227</v>
      </c>
      <c r="C25" s="203">
        <v>181</v>
      </c>
      <c r="D25" s="203">
        <v>227</v>
      </c>
      <c r="E25" s="203">
        <v>181</v>
      </c>
      <c r="F25" s="204">
        <v>-20.264317180616739</v>
      </c>
    </row>
    <row r="26" spans="1:7" ht="15.6" customHeight="1">
      <c r="A26" s="202" t="s">
        <v>152</v>
      </c>
      <c r="B26" s="203">
        <v>1</v>
      </c>
      <c r="C26" s="203">
        <v>4</v>
      </c>
      <c r="D26" s="203">
        <v>1</v>
      </c>
      <c r="E26" s="203">
        <v>4</v>
      </c>
      <c r="F26" s="204">
        <v>300</v>
      </c>
    </row>
    <row r="27" spans="1:7" ht="15.6" customHeight="1">
      <c r="A27" s="202" t="s">
        <v>173</v>
      </c>
      <c r="B27" s="203">
        <v>19555</v>
      </c>
      <c r="C27" s="203">
        <v>11380</v>
      </c>
      <c r="D27" s="203">
        <v>19555</v>
      </c>
      <c r="E27" s="203">
        <v>11380</v>
      </c>
      <c r="F27" s="204">
        <v>-41.805164919457937</v>
      </c>
    </row>
    <row r="28" spans="1:7" ht="15.6" customHeight="1">
      <c r="A28" s="202" t="s">
        <v>177</v>
      </c>
      <c r="B28" s="203">
        <v>6530</v>
      </c>
      <c r="C28" s="203">
        <v>6878</v>
      </c>
      <c r="D28" s="203">
        <v>6530</v>
      </c>
      <c r="E28" s="203">
        <v>6878</v>
      </c>
      <c r="F28" s="204">
        <v>5.3292496171516044</v>
      </c>
    </row>
    <row r="29" spans="1:7" ht="15.6" customHeight="1">
      <c r="A29" s="202" t="s">
        <v>178</v>
      </c>
      <c r="B29" s="203">
        <v>20335</v>
      </c>
      <c r="C29" s="203">
        <v>14737</v>
      </c>
      <c r="D29" s="203">
        <v>20335</v>
      </c>
      <c r="E29" s="203">
        <v>14737</v>
      </c>
      <c r="F29" s="204">
        <v>-27.528891074502081</v>
      </c>
    </row>
    <row r="30" spans="1:7" ht="15.6" customHeight="1">
      <c r="A30" s="202" t="s">
        <v>179</v>
      </c>
      <c r="B30" s="203">
        <v>944</v>
      </c>
      <c r="C30" s="203">
        <v>479</v>
      </c>
      <c r="D30" s="203">
        <v>944</v>
      </c>
      <c r="E30" s="203">
        <v>479</v>
      </c>
      <c r="F30" s="204">
        <v>-49.258474576271183</v>
      </c>
    </row>
    <row r="31" spans="1:7" ht="15.6" customHeight="1">
      <c r="A31" s="202" t="s">
        <v>180</v>
      </c>
      <c r="B31" s="203">
        <v>27293</v>
      </c>
      <c r="C31" s="203">
        <v>18942</v>
      </c>
      <c r="D31" s="203">
        <v>27293</v>
      </c>
      <c r="E31" s="203">
        <v>18942</v>
      </c>
      <c r="F31" s="204">
        <v>-30.597589125416771</v>
      </c>
    </row>
    <row r="32" spans="1:7" ht="15.6" customHeight="1">
      <c r="A32" s="202" t="s">
        <v>181</v>
      </c>
      <c r="B32" s="203">
        <v>45450</v>
      </c>
      <c r="C32" s="203">
        <v>26311</v>
      </c>
      <c r="D32" s="203">
        <v>45450</v>
      </c>
      <c r="E32" s="203">
        <v>26311</v>
      </c>
      <c r="F32" s="204">
        <v>-42.110011001100112</v>
      </c>
    </row>
    <row r="33" spans="1:6" ht="15.6" customHeight="1">
      <c r="A33" s="202" t="s">
        <v>182</v>
      </c>
      <c r="B33" s="203">
        <v>55801</v>
      </c>
      <c r="C33" s="203">
        <v>34202</v>
      </c>
      <c r="D33" s="203">
        <v>55801</v>
      </c>
      <c r="E33" s="203">
        <v>34202</v>
      </c>
      <c r="F33" s="204">
        <v>-38.707191627390188</v>
      </c>
    </row>
    <row r="34" spans="1:6" ht="15.6" customHeight="1">
      <c r="A34" s="202" t="s">
        <v>183</v>
      </c>
      <c r="B34" s="203">
        <v>5</v>
      </c>
      <c r="C34" s="203">
        <v>3</v>
      </c>
      <c r="D34" s="203">
        <v>5</v>
      </c>
      <c r="E34" s="203">
        <v>3</v>
      </c>
      <c r="F34" s="204">
        <v>-40</v>
      </c>
    </row>
    <row r="35" spans="1:6" ht="15.6" customHeight="1">
      <c r="A35" s="170" t="s">
        <v>153</v>
      </c>
      <c r="B35" s="90">
        <f>SUM(B7:B34)</f>
        <v>270856</v>
      </c>
      <c r="C35" s="91">
        <f>SUM(C7:C34)</f>
        <v>199412</v>
      </c>
      <c r="D35" s="90">
        <f>SUM(D7:D34)</f>
        <v>270856</v>
      </c>
      <c r="E35" s="92">
        <f>SUM(E7:E34)</f>
        <v>199412</v>
      </c>
      <c r="F35" s="154">
        <f>E35*100/D35-100</f>
        <v>-26.37711551525534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25BA3-2FF4-4A4C-B294-23DF4B524391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62CF-9EDA-4911-B32F-DC2AC534E5A7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27" ht="15.6" customHeight="1">
      <c r="A7" s="236" t="s">
        <v>18</v>
      </c>
      <c r="B7" s="237">
        <v>799384</v>
      </c>
      <c r="C7" s="237">
        <v>484985</v>
      </c>
      <c r="D7" s="237">
        <v>799384</v>
      </c>
      <c r="E7" s="237">
        <v>484985</v>
      </c>
      <c r="F7" s="238">
        <v>-39.330159222601402</v>
      </c>
      <c r="G7" s="20"/>
    </row>
    <row r="8" spans="1:27" s="47" customFormat="1" ht="15.6" customHeight="1">
      <c r="A8" s="236" t="s">
        <v>11</v>
      </c>
      <c r="B8" s="237">
        <v>59312</v>
      </c>
      <c r="C8" s="237">
        <v>78717</v>
      </c>
      <c r="D8" s="237">
        <v>59312</v>
      </c>
      <c r="E8" s="237">
        <v>78717</v>
      </c>
      <c r="F8" s="238">
        <v>32.716819530617762</v>
      </c>
      <c r="G8" s="239"/>
    </row>
    <row r="9" spans="1:27" ht="15.6" customHeight="1">
      <c r="A9" s="236" t="s">
        <v>8</v>
      </c>
      <c r="B9" s="237">
        <v>79693</v>
      </c>
      <c r="C9" s="237">
        <v>69081</v>
      </c>
      <c r="D9" s="237">
        <v>79693</v>
      </c>
      <c r="E9" s="237">
        <v>69081</v>
      </c>
      <c r="F9" s="238">
        <v>-13.316100535806161</v>
      </c>
      <c r="G9" s="20"/>
    </row>
    <row r="10" spans="1:27" ht="15.6" customHeight="1">
      <c r="A10" s="236" t="s">
        <v>10</v>
      </c>
      <c r="B10" s="237">
        <v>217588</v>
      </c>
      <c r="C10" s="237">
        <v>159708</v>
      </c>
      <c r="D10" s="237">
        <v>217588</v>
      </c>
      <c r="E10" s="237">
        <v>159708</v>
      </c>
      <c r="F10" s="238">
        <v>-26.600731657995851</v>
      </c>
    </row>
    <row r="11" spans="1:27" ht="15.6" customHeight="1">
      <c r="A11" s="236" t="s">
        <v>9</v>
      </c>
      <c r="B11" s="237">
        <v>1626409</v>
      </c>
      <c r="C11" s="237">
        <v>1383704</v>
      </c>
      <c r="D11" s="237">
        <v>1626409</v>
      </c>
      <c r="E11" s="237">
        <v>1383704</v>
      </c>
      <c r="F11" s="238">
        <v>-14.92275313282207</v>
      </c>
    </row>
    <row r="12" spans="1:27" ht="15.6" customHeight="1">
      <c r="A12" s="236" t="s">
        <v>6</v>
      </c>
      <c r="B12" s="237">
        <v>118351</v>
      </c>
      <c r="C12" s="237">
        <v>129873</v>
      </c>
      <c r="D12" s="237">
        <v>118351</v>
      </c>
      <c r="E12" s="237">
        <v>129873</v>
      </c>
      <c r="F12" s="238">
        <v>9.7354479472078879</v>
      </c>
    </row>
    <row r="13" spans="1:27" ht="15.6" customHeight="1">
      <c r="A13" s="236" t="s">
        <v>175</v>
      </c>
      <c r="B13" s="237">
        <v>72571</v>
      </c>
      <c r="C13" s="237">
        <v>16267</v>
      </c>
      <c r="D13" s="237">
        <v>72571</v>
      </c>
      <c r="E13" s="237">
        <v>16267</v>
      </c>
      <c r="F13" s="238">
        <v>-77.584710145926067</v>
      </c>
    </row>
    <row r="14" spans="1:27" ht="15.6" customHeight="1">
      <c r="A14" s="236" t="s">
        <v>148</v>
      </c>
      <c r="B14" s="237">
        <v>1128563</v>
      </c>
      <c r="C14" s="237">
        <v>1327206</v>
      </c>
      <c r="D14" s="237">
        <v>1128563</v>
      </c>
      <c r="E14" s="237">
        <v>1327206</v>
      </c>
      <c r="F14" s="238">
        <v>17.601409934580531</v>
      </c>
    </row>
    <row r="15" spans="1:27" ht="15.6" customHeight="1">
      <c r="A15" s="236" t="s">
        <v>145</v>
      </c>
      <c r="B15" s="237">
        <v>2039022</v>
      </c>
      <c r="C15" s="237">
        <v>1594245</v>
      </c>
      <c r="D15" s="237">
        <v>2039022</v>
      </c>
      <c r="E15" s="237">
        <v>1594245</v>
      </c>
      <c r="F15" s="238">
        <v>-21.81325164711318</v>
      </c>
    </row>
    <row r="16" spans="1:27" ht="15.6" customHeight="1">
      <c r="A16" s="236" t="s">
        <v>144</v>
      </c>
      <c r="B16" s="237">
        <v>2184615</v>
      </c>
      <c r="C16" s="237">
        <v>2247940</v>
      </c>
      <c r="D16" s="237">
        <v>2184615</v>
      </c>
      <c r="E16" s="237">
        <v>2247940</v>
      </c>
      <c r="F16" s="238">
        <v>2.8986800877957961</v>
      </c>
      <c r="G16" s="15"/>
    </row>
    <row r="17" spans="1:7" ht="15.6" customHeight="1">
      <c r="A17" s="236" t="s">
        <v>150</v>
      </c>
      <c r="B17" s="237">
        <v>669633</v>
      </c>
      <c r="C17" s="237">
        <v>1074793</v>
      </c>
      <c r="D17" s="237">
        <v>669633</v>
      </c>
      <c r="E17" s="237">
        <v>1074793</v>
      </c>
      <c r="F17" s="238">
        <v>60.504783963753283</v>
      </c>
      <c r="G17" s="16"/>
    </row>
    <row r="18" spans="1:7" ht="15.6" customHeight="1">
      <c r="A18" s="236" t="s">
        <v>147</v>
      </c>
      <c r="B18" s="237">
        <v>53275</v>
      </c>
      <c r="C18" s="237">
        <v>7125</v>
      </c>
      <c r="D18" s="237">
        <v>53275</v>
      </c>
      <c r="E18" s="237">
        <v>7125</v>
      </c>
      <c r="F18" s="238">
        <v>-86.625997184420456</v>
      </c>
    </row>
    <row r="19" spans="1:7" ht="15.6" customHeight="1">
      <c r="A19" s="236" t="s">
        <v>143</v>
      </c>
      <c r="B19" s="237">
        <v>362600</v>
      </c>
      <c r="C19" s="237">
        <v>245799</v>
      </c>
      <c r="D19" s="237">
        <v>362600</v>
      </c>
      <c r="E19" s="237">
        <v>245799</v>
      </c>
      <c r="F19" s="238">
        <v>-32.212079426365143</v>
      </c>
    </row>
    <row r="20" spans="1:7" ht="15.6" customHeight="1">
      <c r="A20" s="236" t="s">
        <v>142</v>
      </c>
      <c r="B20" s="237">
        <v>725050</v>
      </c>
      <c r="C20" s="237">
        <v>960951</v>
      </c>
      <c r="D20" s="237">
        <v>725050</v>
      </c>
      <c r="E20" s="237">
        <v>960951</v>
      </c>
      <c r="F20" s="238">
        <v>32.535825115509283</v>
      </c>
    </row>
    <row r="21" spans="1:7" ht="15.6" customHeight="1">
      <c r="A21" s="236" t="s">
        <v>149</v>
      </c>
      <c r="B21" s="237">
        <v>1760007</v>
      </c>
      <c r="C21" s="237">
        <v>1493971</v>
      </c>
      <c r="D21" s="237">
        <v>1760007</v>
      </c>
      <c r="E21" s="237">
        <v>1493971</v>
      </c>
      <c r="F21" s="238">
        <v>-15.11562169923188</v>
      </c>
    </row>
    <row r="22" spans="1:7" ht="15.6" customHeight="1">
      <c r="A22" s="236" t="s">
        <v>146</v>
      </c>
      <c r="B22" s="237">
        <v>170616</v>
      </c>
      <c r="C22" s="237">
        <v>153293</v>
      </c>
      <c r="D22" s="237">
        <v>170616</v>
      </c>
      <c r="E22" s="237">
        <v>153293</v>
      </c>
      <c r="F22" s="238">
        <v>-10.15320954658414</v>
      </c>
    </row>
    <row r="23" spans="1:7" ht="15.6" customHeight="1">
      <c r="A23" s="236" t="s">
        <v>165</v>
      </c>
      <c r="B23" s="237">
        <v>196813</v>
      </c>
      <c r="C23" s="237">
        <v>93940</v>
      </c>
      <c r="D23" s="237">
        <v>196813</v>
      </c>
      <c r="E23" s="237">
        <v>93940</v>
      </c>
      <c r="F23" s="238">
        <v>-52.269413097712039</v>
      </c>
    </row>
    <row r="24" spans="1:7" ht="15.6" customHeight="1">
      <c r="A24" s="236" t="s">
        <v>141</v>
      </c>
      <c r="B24" s="237">
        <v>240790</v>
      </c>
      <c r="C24" s="237">
        <v>124738</v>
      </c>
      <c r="D24" s="237">
        <v>240790</v>
      </c>
      <c r="E24" s="237">
        <v>124738</v>
      </c>
      <c r="F24" s="238">
        <v>-48.196353669172311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162768</v>
      </c>
      <c r="C26" s="237">
        <v>119790</v>
      </c>
      <c r="D26" s="237">
        <v>162768</v>
      </c>
      <c r="E26" s="237">
        <v>119790</v>
      </c>
      <c r="F26" s="238">
        <v>-26.404452963727511</v>
      </c>
    </row>
    <row r="27" spans="1:7" ht="15.6" customHeight="1">
      <c r="A27" s="236" t="s">
        <v>173</v>
      </c>
      <c r="B27" s="237">
        <v>189734</v>
      </c>
      <c r="C27" s="237">
        <v>155520</v>
      </c>
      <c r="D27" s="237">
        <v>189734</v>
      </c>
      <c r="E27" s="237">
        <v>155520</v>
      </c>
      <c r="F27" s="238">
        <v>-18.0326140807657</v>
      </c>
    </row>
    <row r="28" spans="1:7" ht="15.6" customHeight="1">
      <c r="A28" s="236" t="s">
        <v>177</v>
      </c>
      <c r="B28" s="237">
        <v>63703</v>
      </c>
      <c r="C28" s="237">
        <v>99096</v>
      </c>
      <c r="D28" s="237">
        <v>63703</v>
      </c>
      <c r="E28" s="237">
        <v>99096</v>
      </c>
      <c r="F28" s="238">
        <v>55.559392807246127</v>
      </c>
    </row>
    <row r="29" spans="1:7" ht="15.6" customHeight="1">
      <c r="A29" s="236" t="s">
        <v>178</v>
      </c>
      <c r="B29" s="237">
        <v>388384</v>
      </c>
      <c r="C29" s="237">
        <v>192408</v>
      </c>
      <c r="D29" s="237">
        <v>388384</v>
      </c>
      <c r="E29" s="237">
        <v>192408</v>
      </c>
      <c r="F29" s="238">
        <v>-50.459339210678088</v>
      </c>
    </row>
    <row r="30" spans="1:7" ht="15.6" customHeight="1">
      <c r="A30" s="236" t="s">
        <v>179</v>
      </c>
      <c r="B30" s="237">
        <v>195496</v>
      </c>
      <c r="C30" s="237">
        <v>134123</v>
      </c>
      <c r="D30" s="237">
        <v>195496</v>
      </c>
      <c r="E30" s="237">
        <v>134123</v>
      </c>
      <c r="F30" s="238">
        <v>-31.393481196546219</v>
      </c>
    </row>
    <row r="31" spans="1:7" ht="15.6" customHeight="1">
      <c r="A31" s="236" t="s">
        <v>180</v>
      </c>
      <c r="B31" s="237">
        <v>2379394</v>
      </c>
      <c r="C31" s="237">
        <v>1792370</v>
      </c>
      <c r="D31" s="237">
        <v>2379394</v>
      </c>
      <c r="E31" s="237">
        <v>1792370</v>
      </c>
      <c r="F31" s="238">
        <v>-24.67115576487123</v>
      </c>
    </row>
    <row r="32" spans="1:7" ht="15.6" customHeight="1">
      <c r="A32" s="236" t="s">
        <v>181</v>
      </c>
      <c r="B32" s="237">
        <v>1213228</v>
      </c>
      <c r="C32" s="237">
        <v>1365446</v>
      </c>
      <c r="D32" s="237">
        <v>1213228</v>
      </c>
      <c r="E32" s="237">
        <v>1365446</v>
      </c>
      <c r="F32" s="238">
        <v>12.546528764585061</v>
      </c>
    </row>
    <row r="33" spans="1:6" ht="15.6" customHeight="1">
      <c r="A33" s="236" t="s">
        <v>182</v>
      </c>
      <c r="B33" s="237">
        <v>118767</v>
      </c>
      <c r="C33" s="237">
        <v>121603</v>
      </c>
      <c r="D33" s="237">
        <v>118767</v>
      </c>
      <c r="E33" s="237">
        <v>121603</v>
      </c>
      <c r="F33" s="238">
        <v>2.3878686840620702</v>
      </c>
    </row>
    <row r="34" spans="1:6" ht="15.6" customHeight="1">
      <c r="A34" s="236" t="s">
        <v>183</v>
      </c>
      <c r="B34" s="237">
        <v>54619</v>
      </c>
      <c r="C34" s="237">
        <v>33731</v>
      </c>
      <c r="D34" s="237">
        <v>54619</v>
      </c>
      <c r="E34" s="237">
        <v>33731</v>
      </c>
      <c r="F34" s="238">
        <v>-38.243102217177167</v>
      </c>
    </row>
    <row r="35" spans="1:6" ht="15.6" customHeight="1">
      <c r="A35" s="240" t="s">
        <v>153</v>
      </c>
      <c r="B35" s="241">
        <f>SUM(B7:B34)</f>
        <v>17270386</v>
      </c>
      <c r="C35" s="241">
        <f>SUM(C7:C34)</f>
        <v>15660423</v>
      </c>
      <c r="D35" s="241">
        <f>SUM(D7:D34)</f>
        <v>17270386</v>
      </c>
      <c r="E35" s="241">
        <f>SUM(E7:E34)</f>
        <v>15660423</v>
      </c>
      <c r="F35" s="242">
        <f>E35*100/D35-100</f>
        <v>-9.3221020074478957</v>
      </c>
    </row>
    <row r="36" spans="1:6" ht="15.6" customHeight="1">
      <c r="A36" s="60" t="s">
        <v>186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7EBBF-3887-4413-9496-13075EAF9DB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187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442133</v>
      </c>
      <c r="C7" s="237">
        <v>353040</v>
      </c>
      <c r="D7" s="237">
        <v>442133</v>
      </c>
      <c r="E7" s="237">
        <v>353040</v>
      </c>
      <c r="F7" s="238">
        <v>-20.150723877204371</v>
      </c>
      <c r="G7" s="20"/>
    </row>
    <row r="8" spans="1:14" s="47" customFormat="1" ht="15.6" customHeight="1">
      <c r="A8" s="236" t="s">
        <v>11</v>
      </c>
      <c r="B8" s="237">
        <v>3500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6400</v>
      </c>
      <c r="C9" s="237">
        <v>0</v>
      </c>
      <c r="D9" s="237">
        <v>6400</v>
      </c>
      <c r="E9" s="237">
        <v>0</v>
      </c>
      <c r="F9" s="238">
        <v>-100</v>
      </c>
      <c r="G9" s="20"/>
    </row>
    <row r="10" spans="1:14" ht="15.6" customHeight="1">
      <c r="A10" s="236" t="s">
        <v>10</v>
      </c>
      <c r="B10" s="237">
        <v>23657</v>
      </c>
      <c r="C10" s="237">
        <v>27068</v>
      </c>
      <c r="D10" s="237">
        <v>23657</v>
      </c>
      <c r="E10" s="237">
        <v>27068</v>
      </c>
      <c r="F10" s="238">
        <v>14.41856532950078</v>
      </c>
    </row>
    <row r="11" spans="1:14" ht="15.6" customHeight="1">
      <c r="A11" s="236" t="s">
        <v>9</v>
      </c>
      <c r="B11" s="237">
        <v>1129184</v>
      </c>
      <c r="C11" s="237">
        <v>868151</v>
      </c>
      <c r="D11" s="237">
        <v>1129184</v>
      </c>
      <c r="E11" s="237">
        <v>868151</v>
      </c>
      <c r="F11" s="238">
        <v>-23.11695879502366</v>
      </c>
    </row>
    <row r="12" spans="1:14" ht="15.6" customHeight="1">
      <c r="A12" s="236" t="s">
        <v>6</v>
      </c>
      <c r="B12" s="237">
        <v>0</v>
      </c>
      <c r="C12" s="237">
        <v>5374</v>
      </c>
      <c r="D12" s="237">
        <v>0</v>
      </c>
      <c r="E12" s="237">
        <v>5374</v>
      </c>
      <c r="F12" s="238"/>
    </row>
    <row r="13" spans="1:14" ht="15.6" customHeight="1">
      <c r="A13" s="236" t="s">
        <v>175</v>
      </c>
      <c r="B13" s="237">
        <v>62381</v>
      </c>
      <c r="C13" s="237">
        <v>9492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332364</v>
      </c>
      <c r="C14" s="237">
        <v>467278</v>
      </c>
      <c r="D14" s="237">
        <v>332364</v>
      </c>
      <c r="E14" s="237">
        <v>467278</v>
      </c>
      <c r="F14" s="238">
        <v>40.592242240435183</v>
      </c>
    </row>
    <row r="15" spans="1:14" ht="15.6" customHeight="1">
      <c r="A15" s="236" t="s">
        <v>145</v>
      </c>
      <c r="B15" s="237">
        <v>1618798</v>
      </c>
      <c r="C15" s="237">
        <v>1196471</v>
      </c>
      <c r="D15" s="237">
        <v>1618798</v>
      </c>
      <c r="E15" s="237">
        <v>1196471</v>
      </c>
      <c r="F15" s="238">
        <v>-26.088925239591351</v>
      </c>
    </row>
    <row r="16" spans="1:14" ht="15.6" customHeight="1">
      <c r="A16" s="236" t="s">
        <v>144</v>
      </c>
      <c r="B16" s="237">
        <v>1595457</v>
      </c>
      <c r="C16" s="237">
        <v>1829355</v>
      </c>
      <c r="D16" s="237">
        <v>1595457</v>
      </c>
      <c r="E16" s="237">
        <v>1829355</v>
      </c>
      <c r="F16" s="238">
        <v>14.66025095004127</v>
      </c>
      <c r="G16" s="15"/>
    </row>
    <row r="17" spans="1:7" ht="15.6" customHeight="1">
      <c r="A17" s="236" t="s">
        <v>150</v>
      </c>
      <c r="B17" s="237">
        <v>399736</v>
      </c>
      <c r="C17" s="237">
        <v>603302</v>
      </c>
      <c r="D17" s="237">
        <v>399736</v>
      </c>
      <c r="E17" s="237">
        <v>603302</v>
      </c>
      <c r="F17" s="238">
        <v>50.925110572978163</v>
      </c>
      <c r="G17" s="16"/>
    </row>
    <row r="18" spans="1:7" ht="15.6" customHeight="1">
      <c r="A18" s="236" t="s">
        <v>147</v>
      </c>
      <c r="B18" s="237">
        <v>52922</v>
      </c>
      <c r="C18" s="237">
        <v>6990</v>
      </c>
      <c r="D18" s="237">
        <v>52922</v>
      </c>
      <c r="E18" s="237">
        <v>6990</v>
      </c>
      <c r="F18" s="238">
        <v>-86.791882392955671</v>
      </c>
    </row>
    <row r="19" spans="1:7" ht="15.6" customHeight="1">
      <c r="A19" s="236" t="s">
        <v>143</v>
      </c>
      <c r="B19" s="237">
        <v>165290</v>
      </c>
      <c r="C19" s="237">
        <v>171157</v>
      </c>
      <c r="D19" s="237">
        <v>165290</v>
      </c>
      <c r="E19" s="237">
        <v>171157</v>
      </c>
      <c r="F19" s="238">
        <v>3.5495190271643802</v>
      </c>
    </row>
    <row r="20" spans="1:7" ht="15.6" customHeight="1">
      <c r="A20" s="236" t="s">
        <v>142</v>
      </c>
      <c r="B20" s="237">
        <v>119538</v>
      </c>
      <c r="C20" s="237">
        <v>113352</v>
      </c>
      <c r="D20" s="237">
        <v>119538</v>
      </c>
      <c r="E20" s="237">
        <v>113352</v>
      </c>
      <c r="F20" s="238">
        <v>-5.1749234553029169</v>
      </c>
    </row>
    <row r="21" spans="1:7" ht="15.6" customHeight="1">
      <c r="A21" s="236" t="s">
        <v>149</v>
      </c>
      <c r="B21" s="237">
        <v>1389678</v>
      </c>
      <c r="C21" s="237">
        <v>1088925</v>
      </c>
      <c r="D21" s="237">
        <v>1389678</v>
      </c>
      <c r="E21" s="237">
        <v>1088925</v>
      </c>
      <c r="F21" s="238">
        <v>-21.64191992677441</v>
      </c>
    </row>
    <row r="22" spans="1:7" ht="15.6" customHeight="1">
      <c r="A22" s="236" t="s">
        <v>146</v>
      </c>
      <c r="B22" s="237">
        <v>124012</v>
      </c>
      <c r="C22" s="237">
        <v>94077</v>
      </c>
      <c r="D22" s="237">
        <v>124012</v>
      </c>
      <c r="E22" s="237">
        <v>94077</v>
      </c>
      <c r="F22" s="238">
        <v>-24.13879302003032</v>
      </c>
    </row>
    <row r="23" spans="1:7" ht="15.6" customHeight="1">
      <c r="A23" s="236" t="s">
        <v>165</v>
      </c>
      <c r="B23" s="237">
        <v>0</v>
      </c>
      <c r="C23" s="237">
        <v>6376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116242</v>
      </c>
      <c r="C26" s="237">
        <v>73422</v>
      </c>
      <c r="D26" s="237">
        <v>116242</v>
      </c>
      <c r="E26" s="237">
        <v>73422</v>
      </c>
      <c r="F26" s="238">
        <v>-36.836943617625302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32911</v>
      </c>
      <c r="C28" s="237">
        <v>34817</v>
      </c>
      <c r="D28" s="237">
        <v>32911</v>
      </c>
      <c r="E28" s="237">
        <v>34817</v>
      </c>
      <c r="F28" s="238">
        <v>5.7913767433380912</v>
      </c>
    </row>
    <row r="29" spans="1:7" ht="15.6" customHeight="1">
      <c r="A29" s="236" t="s">
        <v>178</v>
      </c>
      <c r="B29" s="237">
        <v>19526</v>
      </c>
      <c r="C29" s="237">
        <v>21630</v>
      </c>
      <c r="D29" s="237">
        <v>19526</v>
      </c>
      <c r="E29" s="237">
        <v>21630</v>
      </c>
      <c r="F29" s="238">
        <v>10.77537642118202</v>
      </c>
    </row>
    <row r="30" spans="1:7" ht="15.6" customHeight="1">
      <c r="A30" s="236" t="s">
        <v>179</v>
      </c>
      <c r="B30" s="237">
        <v>56054</v>
      </c>
      <c r="C30" s="237">
        <v>18175</v>
      </c>
      <c r="D30" s="237">
        <v>56054</v>
      </c>
      <c r="E30" s="237">
        <v>18175</v>
      </c>
      <c r="F30" s="238">
        <v>-67.575908944945951</v>
      </c>
    </row>
    <row r="31" spans="1:7" ht="15.6" customHeight="1">
      <c r="A31" s="236" t="s">
        <v>180</v>
      </c>
      <c r="B31" s="237">
        <v>1330467</v>
      </c>
      <c r="C31" s="237">
        <v>1160306</v>
      </c>
      <c r="D31" s="237">
        <v>1330467</v>
      </c>
      <c r="E31" s="237">
        <v>1160306</v>
      </c>
      <c r="F31" s="238">
        <v>-12.7895693767677</v>
      </c>
    </row>
    <row r="32" spans="1:7" ht="15.6" customHeight="1">
      <c r="A32" s="236" t="s">
        <v>181</v>
      </c>
      <c r="B32" s="237">
        <v>255018</v>
      </c>
      <c r="C32" s="237">
        <v>262429</v>
      </c>
      <c r="D32" s="237">
        <v>255018</v>
      </c>
      <c r="E32" s="237">
        <v>262429</v>
      </c>
      <c r="F32" s="238">
        <v>2.9060693754950648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7980</v>
      </c>
      <c r="C34" s="237">
        <v>9277</v>
      </c>
      <c r="D34" s="237">
        <v>7980</v>
      </c>
      <c r="E34" s="237">
        <v>9277</v>
      </c>
      <c r="F34" s="238">
        <v>16.253132832080201</v>
      </c>
    </row>
    <row r="35" spans="1:6" ht="15.6" customHeight="1">
      <c r="A35" s="240" t="s">
        <v>153</v>
      </c>
      <c r="B35" s="241">
        <f>SUM(B7:B34)</f>
        <v>9283248</v>
      </c>
      <c r="C35" s="241">
        <f>SUM(C7:C34)</f>
        <v>8420464</v>
      </c>
      <c r="D35" s="241">
        <f>SUM(D7:D34)</f>
        <v>9283248</v>
      </c>
      <c r="E35" s="241">
        <f>SUM(E7:E34)</f>
        <v>8420464</v>
      </c>
      <c r="F35" s="242">
        <f>E35*100/D35-100</f>
        <v>-9.293988483341181</v>
      </c>
    </row>
    <row r="36" spans="1:6" ht="15.6" customHeight="1">
      <c r="A36" s="60" t="s">
        <v>186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F1B0A-1996-4059-AE9B-9C9DF7DDE98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332554</v>
      </c>
      <c r="C7" s="237">
        <v>120066</v>
      </c>
      <c r="D7" s="237">
        <v>332554</v>
      </c>
      <c r="E7" s="237">
        <v>120066</v>
      </c>
      <c r="F7" s="238">
        <v>-63.895788353169714</v>
      </c>
      <c r="G7" s="20"/>
    </row>
    <row r="8" spans="1:14" ht="15.6" customHeight="1">
      <c r="A8" s="236" t="s">
        <v>11</v>
      </c>
      <c r="B8" s="237">
        <v>42080</v>
      </c>
      <c r="C8" s="237">
        <v>59830</v>
      </c>
      <c r="D8" s="237">
        <v>42080</v>
      </c>
      <c r="E8" s="237">
        <v>59830</v>
      </c>
      <c r="F8" s="238">
        <v>42.18155893536121</v>
      </c>
    </row>
    <row r="9" spans="1:14" ht="15.6" customHeight="1">
      <c r="A9" s="236" t="s">
        <v>8</v>
      </c>
      <c r="B9" s="237">
        <v>23478</v>
      </c>
      <c r="C9" s="237">
        <v>8801</v>
      </c>
      <c r="D9" s="237">
        <v>23478</v>
      </c>
      <c r="E9" s="237">
        <v>8801</v>
      </c>
      <c r="F9" s="238">
        <v>-62.513842746400883</v>
      </c>
    </row>
    <row r="10" spans="1:14" ht="15.6" customHeight="1">
      <c r="A10" s="236" t="s">
        <v>10</v>
      </c>
      <c r="B10" s="237">
        <v>183141</v>
      </c>
      <c r="C10" s="237">
        <v>125332</v>
      </c>
      <c r="D10" s="237">
        <v>183141</v>
      </c>
      <c r="E10" s="237">
        <v>125332</v>
      </c>
      <c r="F10" s="238">
        <v>-31.565296683975731</v>
      </c>
    </row>
    <row r="11" spans="1:14" ht="15.6" customHeight="1">
      <c r="A11" s="236" t="s">
        <v>9</v>
      </c>
      <c r="B11" s="237">
        <v>28151</v>
      </c>
      <c r="C11" s="237">
        <v>6679</v>
      </c>
      <c r="D11" s="237">
        <v>28151</v>
      </c>
      <c r="E11" s="237">
        <v>6679</v>
      </c>
      <c r="F11" s="238">
        <v>-76.274377464388479</v>
      </c>
    </row>
    <row r="12" spans="1:14" ht="15.6" customHeight="1">
      <c r="A12" s="236" t="s">
        <v>6</v>
      </c>
      <c r="B12" s="237">
        <v>116836</v>
      </c>
      <c r="C12" s="237">
        <v>119756</v>
      </c>
      <c r="D12" s="237">
        <v>116836</v>
      </c>
      <c r="E12" s="237">
        <v>119756</v>
      </c>
      <c r="F12" s="238">
        <v>2.499229689479264</v>
      </c>
    </row>
    <row r="13" spans="1:14" ht="15.6" customHeight="1">
      <c r="A13" s="236" t="s">
        <v>175</v>
      </c>
      <c r="B13" s="237">
        <v>10180</v>
      </c>
      <c r="C13" s="237">
        <v>6640</v>
      </c>
      <c r="D13" s="237">
        <v>10180</v>
      </c>
      <c r="E13" s="237">
        <v>6640</v>
      </c>
      <c r="F13" s="238">
        <v>-34.774066797642433</v>
      </c>
    </row>
    <row r="14" spans="1:14" ht="15.6" customHeight="1">
      <c r="A14" s="236" t="s">
        <v>148</v>
      </c>
      <c r="B14" s="237">
        <v>241920</v>
      </c>
      <c r="C14" s="237">
        <v>217288</v>
      </c>
      <c r="D14" s="237">
        <v>241920</v>
      </c>
      <c r="E14" s="237">
        <v>217288</v>
      </c>
      <c r="F14" s="238">
        <v>-10.1818783068783</v>
      </c>
    </row>
    <row r="15" spans="1:14" ht="15.6" customHeight="1">
      <c r="A15" s="236" t="s">
        <v>145</v>
      </c>
      <c r="B15" s="237">
        <v>164477</v>
      </c>
      <c r="C15" s="237">
        <v>122473</v>
      </c>
      <c r="D15" s="237">
        <v>164477</v>
      </c>
      <c r="E15" s="237">
        <v>122473</v>
      </c>
      <c r="F15" s="238">
        <v>-25.53791715559014</v>
      </c>
    </row>
    <row r="16" spans="1:14" ht="15.6" customHeight="1">
      <c r="A16" s="236" t="s">
        <v>144</v>
      </c>
      <c r="B16" s="237">
        <v>558746</v>
      </c>
      <c r="C16" s="237">
        <v>379159</v>
      </c>
      <c r="D16" s="237">
        <v>558746</v>
      </c>
      <c r="E16" s="237">
        <v>379159</v>
      </c>
      <c r="F16" s="238">
        <v>-32.14108020460101</v>
      </c>
      <c r="G16" s="15"/>
    </row>
    <row r="17" spans="1:7" ht="15.6" customHeight="1">
      <c r="A17" s="236" t="s">
        <v>150</v>
      </c>
      <c r="B17" s="237">
        <v>255465</v>
      </c>
      <c r="C17" s="237">
        <v>466698</v>
      </c>
      <c r="D17" s="237">
        <v>255465</v>
      </c>
      <c r="E17" s="237">
        <v>466698</v>
      </c>
      <c r="F17" s="238">
        <v>82.685690799131009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189618</v>
      </c>
      <c r="C19" s="237">
        <v>71161</v>
      </c>
      <c r="D19" s="237">
        <v>189618</v>
      </c>
      <c r="E19" s="237">
        <v>71161</v>
      </c>
      <c r="F19" s="238">
        <v>-62.471389846955447</v>
      </c>
    </row>
    <row r="20" spans="1:7" ht="15.6" customHeight="1">
      <c r="A20" s="236" t="s">
        <v>142</v>
      </c>
      <c r="B20" s="237">
        <v>530134</v>
      </c>
      <c r="C20" s="237">
        <v>806175</v>
      </c>
      <c r="D20" s="237">
        <v>530134</v>
      </c>
      <c r="E20" s="237">
        <v>806175</v>
      </c>
      <c r="F20" s="238">
        <v>52.070042668457397</v>
      </c>
    </row>
    <row r="21" spans="1:7" ht="15.6" customHeight="1">
      <c r="A21" s="236" t="s">
        <v>149</v>
      </c>
      <c r="B21" s="237">
        <v>369381</v>
      </c>
      <c r="C21" s="237">
        <v>403540</v>
      </c>
      <c r="D21" s="237">
        <v>369381</v>
      </c>
      <c r="E21" s="237">
        <v>403540</v>
      </c>
      <c r="F21" s="238">
        <v>9.2476332025740362</v>
      </c>
    </row>
    <row r="22" spans="1:7" ht="15.6" customHeight="1">
      <c r="A22" s="236" t="s">
        <v>146</v>
      </c>
      <c r="B22" s="237">
        <v>15500</v>
      </c>
      <c r="C22" s="237">
        <v>27101</v>
      </c>
      <c r="D22" s="237">
        <v>15500</v>
      </c>
      <c r="E22" s="237">
        <v>27101</v>
      </c>
      <c r="F22" s="238">
        <v>74.845161290322579</v>
      </c>
    </row>
    <row r="23" spans="1:7" ht="15.6" customHeight="1">
      <c r="A23" s="236" t="s">
        <v>165</v>
      </c>
      <c r="B23" s="237">
        <v>179007</v>
      </c>
      <c r="C23" s="237">
        <v>78351</v>
      </c>
      <c r="D23" s="237">
        <v>179007</v>
      </c>
      <c r="E23" s="237">
        <v>78351</v>
      </c>
      <c r="F23" s="238">
        <v>-56.23020328813957</v>
      </c>
    </row>
    <row r="24" spans="1:7" ht="15.6" customHeight="1">
      <c r="A24" s="236" t="s">
        <v>141</v>
      </c>
      <c r="B24" s="237">
        <v>217105</v>
      </c>
      <c r="C24" s="237">
        <v>92996</v>
      </c>
      <c r="D24" s="237">
        <v>217105</v>
      </c>
      <c r="E24" s="237">
        <v>92996</v>
      </c>
      <c r="F24" s="238">
        <v>-57.165426867184081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20975</v>
      </c>
      <c r="C26" s="237">
        <v>13973</v>
      </c>
      <c r="D26" s="237">
        <v>20975</v>
      </c>
      <c r="E26" s="237">
        <v>13973</v>
      </c>
      <c r="F26" s="238">
        <v>-33.382598331346841</v>
      </c>
    </row>
    <row r="27" spans="1:7" ht="15.6" customHeight="1">
      <c r="A27" s="236" t="s">
        <v>173</v>
      </c>
      <c r="B27" s="237">
        <v>72223</v>
      </c>
      <c r="C27" s="237">
        <v>91379</v>
      </c>
      <c r="D27" s="237">
        <v>72223</v>
      </c>
      <c r="E27" s="237">
        <v>91379</v>
      </c>
      <c r="F27" s="238">
        <v>26.52340667100508</v>
      </c>
    </row>
    <row r="28" spans="1:7" ht="15.6" customHeight="1">
      <c r="A28" s="236" t="s">
        <v>177</v>
      </c>
      <c r="B28" s="237">
        <v>4303</v>
      </c>
      <c r="C28" s="237">
        <v>18359</v>
      </c>
      <c r="D28" s="237">
        <v>4303</v>
      </c>
      <c r="E28" s="237">
        <v>18359</v>
      </c>
      <c r="F28" s="238">
        <v>326.65582151986979</v>
      </c>
    </row>
    <row r="29" spans="1:7" ht="15.6" customHeight="1">
      <c r="A29" s="236" t="s">
        <v>178</v>
      </c>
      <c r="B29" s="237">
        <v>309098</v>
      </c>
      <c r="C29" s="237">
        <v>124793</v>
      </c>
      <c r="D29" s="237">
        <v>309098</v>
      </c>
      <c r="E29" s="237">
        <v>124793</v>
      </c>
      <c r="F29" s="238">
        <v>-59.62672032818071</v>
      </c>
    </row>
    <row r="30" spans="1:7" ht="15.6" customHeight="1">
      <c r="A30" s="236" t="s">
        <v>179</v>
      </c>
      <c r="B30" s="237">
        <v>131623</v>
      </c>
      <c r="C30" s="237">
        <v>97711</v>
      </c>
      <c r="D30" s="237">
        <v>131623</v>
      </c>
      <c r="E30" s="237">
        <v>97711</v>
      </c>
      <c r="F30" s="238">
        <v>-25.76449404739293</v>
      </c>
    </row>
    <row r="31" spans="1:7" ht="15.6" customHeight="1">
      <c r="A31" s="236" t="s">
        <v>180</v>
      </c>
      <c r="B31" s="237">
        <v>961313</v>
      </c>
      <c r="C31" s="237">
        <v>549599</v>
      </c>
      <c r="D31" s="237">
        <v>961313</v>
      </c>
      <c r="E31" s="237">
        <v>549599</v>
      </c>
      <c r="F31" s="238">
        <v>-42.828298379404004</v>
      </c>
    </row>
    <row r="32" spans="1:7" ht="15.6" customHeight="1">
      <c r="A32" s="236" t="s">
        <v>181</v>
      </c>
      <c r="B32" s="237">
        <v>141492</v>
      </c>
      <c r="C32" s="237">
        <v>143270</v>
      </c>
      <c r="D32" s="237">
        <v>141492</v>
      </c>
      <c r="E32" s="237">
        <v>143270</v>
      </c>
      <c r="F32" s="238">
        <v>1.2566081474571009</v>
      </c>
    </row>
    <row r="33" spans="1:7" ht="15.6" customHeight="1">
      <c r="A33" s="236" t="s">
        <v>182</v>
      </c>
      <c r="B33" s="237">
        <v>3505</v>
      </c>
      <c r="C33" s="237">
        <v>4346</v>
      </c>
      <c r="D33" s="237">
        <v>3505</v>
      </c>
      <c r="E33" s="237">
        <v>4346</v>
      </c>
      <c r="F33" s="238">
        <v>23.994293865905849</v>
      </c>
    </row>
    <row r="34" spans="1:7" ht="15.6" customHeight="1">
      <c r="A34" s="236" t="s">
        <v>183</v>
      </c>
      <c r="B34" s="237">
        <v>21539</v>
      </c>
      <c r="C34" s="237">
        <v>5510</v>
      </c>
      <c r="D34" s="237">
        <v>21539</v>
      </c>
      <c r="E34" s="237">
        <v>5510</v>
      </c>
      <c r="F34" s="238">
        <v>-74.418496680440128</v>
      </c>
    </row>
    <row r="35" spans="1:7" s="47" customFormat="1" ht="15.6" customHeight="1">
      <c r="A35" s="240" t="s">
        <v>153</v>
      </c>
      <c r="B35" s="241">
        <f>SUM(B7:B34)</f>
        <v>5123844</v>
      </c>
      <c r="C35" s="241">
        <f>SUM(C7:C34)</f>
        <v>4160986</v>
      </c>
      <c r="D35" s="241">
        <f>SUM(D7:D34)</f>
        <v>5123844</v>
      </c>
      <c r="E35" s="241">
        <f>SUM(E7:E34)</f>
        <v>4160986</v>
      </c>
      <c r="F35" s="242">
        <f>E35*100/D35-100</f>
        <v>-18.791711847589426</v>
      </c>
      <c r="G35" s="239"/>
    </row>
    <row r="36" spans="1:7" ht="15.6" customHeight="1">
      <c r="A36" s="60" t="s">
        <v>186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04DF-33EB-4C33-A12A-94C5333E2921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24697</v>
      </c>
      <c r="C7" s="237">
        <v>11879</v>
      </c>
      <c r="D7" s="237">
        <v>24697</v>
      </c>
      <c r="E7" s="237">
        <v>11879</v>
      </c>
      <c r="F7" s="238">
        <v>-51.901040612220108</v>
      </c>
      <c r="G7" s="20"/>
    </row>
    <row r="8" spans="1:14" s="47" customFormat="1" ht="15.6" customHeight="1">
      <c r="A8" s="236" t="s">
        <v>11</v>
      </c>
      <c r="B8" s="237">
        <v>13732</v>
      </c>
      <c r="C8" s="237">
        <v>18887</v>
      </c>
      <c r="D8" s="237">
        <v>13732</v>
      </c>
      <c r="E8" s="237">
        <v>18887</v>
      </c>
      <c r="F8" s="238">
        <v>37.54005243227499</v>
      </c>
      <c r="G8" s="239"/>
    </row>
    <row r="9" spans="1:14" ht="15.6" customHeight="1">
      <c r="A9" s="236" t="s">
        <v>8</v>
      </c>
      <c r="B9" s="237">
        <v>49815</v>
      </c>
      <c r="C9" s="237">
        <v>60280</v>
      </c>
      <c r="D9" s="237">
        <v>49815</v>
      </c>
      <c r="E9" s="237">
        <v>60280</v>
      </c>
      <c r="F9" s="238">
        <v>21.00772859580448</v>
      </c>
      <c r="G9" s="243"/>
    </row>
    <row r="10" spans="1:14" ht="15.6" customHeight="1">
      <c r="A10" s="236" t="s">
        <v>10</v>
      </c>
      <c r="B10" s="237">
        <v>10790</v>
      </c>
      <c r="C10" s="237">
        <v>7308</v>
      </c>
      <c r="D10" s="237">
        <v>10790</v>
      </c>
      <c r="E10" s="237">
        <v>7308</v>
      </c>
      <c r="F10" s="238">
        <v>-32.270620945319727</v>
      </c>
      <c r="G10" s="244"/>
    </row>
    <row r="11" spans="1:14" ht="15.6" customHeight="1">
      <c r="A11" s="236" t="s">
        <v>9</v>
      </c>
      <c r="B11" s="237">
        <v>469074</v>
      </c>
      <c r="C11" s="237">
        <v>508874</v>
      </c>
      <c r="D11" s="237">
        <v>469074</v>
      </c>
      <c r="E11" s="237">
        <v>508874</v>
      </c>
      <c r="F11" s="238">
        <v>8.4848019715439307</v>
      </c>
    </row>
    <row r="12" spans="1:14" ht="15.6" customHeight="1">
      <c r="A12" s="236" t="s">
        <v>6</v>
      </c>
      <c r="B12" s="237">
        <v>1515</v>
      </c>
      <c r="C12" s="237">
        <v>4743</v>
      </c>
      <c r="D12" s="237">
        <v>1515</v>
      </c>
      <c r="E12" s="237">
        <v>4743</v>
      </c>
      <c r="F12" s="238">
        <v>213.0693069306931</v>
      </c>
    </row>
    <row r="13" spans="1:14" ht="15.6" customHeight="1">
      <c r="A13" s="236" t="s">
        <v>175</v>
      </c>
      <c r="B13" s="237">
        <v>10</v>
      </c>
      <c r="C13" s="237">
        <v>135</v>
      </c>
      <c r="D13" s="237">
        <v>10</v>
      </c>
      <c r="E13" s="237">
        <v>135</v>
      </c>
      <c r="F13" s="238">
        <v>1250</v>
      </c>
    </row>
    <row r="14" spans="1:14" ht="15.6" customHeight="1">
      <c r="A14" s="236" t="s">
        <v>148</v>
      </c>
      <c r="B14" s="237">
        <v>554279</v>
      </c>
      <c r="C14" s="237">
        <v>642640</v>
      </c>
      <c r="D14" s="237">
        <v>554279</v>
      </c>
      <c r="E14" s="237">
        <v>642640</v>
      </c>
      <c r="F14" s="238">
        <v>15.941610632912299</v>
      </c>
    </row>
    <row r="15" spans="1:14" ht="15.6" customHeight="1">
      <c r="A15" s="236" t="s">
        <v>145</v>
      </c>
      <c r="B15" s="237">
        <v>255747</v>
      </c>
      <c r="C15" s="237">
        <v>275301</v>
      </c>
      <c r="D15" s="237">
        <v>255747</v>
      </c>
      <c r="E15" s="237">
        <v>275301</v>
      </c>
      <c r="F15" s="238">
        <v>7.6458374878297661</v>
      </c>
    </row>
    <row r="16" spans="1:14" ht="15.6" customHeight="1">
      <c r="A16" s="236" t="s">
        <v>144</v>
      </c>
      <c r="B16" s="237">
        <v>30412</v>
      </c>
      <c r="C16" s="237">
        <v>39426</v>
      </c>
      <c r="D16" s="237">
        <v>30412</v>
      </c>
      <c r="E16" s="237">
        <v>39426</v>
      </c>
      <c r="F16" s="238">
        <v>29.639615941075899</v>
      </c>
      <c r="G16" s="15"/>
    </row>
    <row r="17" spans="1:7" ht="15.6" customHeight="1">
      <c r="A17" s="236" t="s">
        <v>150</v>
      </c>
      <c r="B17" s="237">
        <v>14432</v>
      </c>
      <c r="C17" s="237">
        <v>4793</v>
      </c>
      <c r="D17" s="237">
        <v>14432</v>
      </c>
      <c r="E17" s="237">
        <v>4793</v>
      </c>
      <c r="F17" s="238">
        <v>-66.789079822616401</v>
      </c>
      <c r="G17" s="16"/>
    </row>
    <row r="18" spans="1:7" ht="15.6" customHeight="1">
      <c r="A18" s="236" t="s">
        <v>147</v>
      </c>
      <c r="B18" s="237">
        <v>353</v>
      </c>
      <c r="C18" s="237">
        <v>135</v>
      </c>
      <c r="D18" s="237">
        <v>353</v>
      </c>
      <c r="E18" s="237">
        <v>135</v>
      </c>
      <c r="F18" s="238">
        <v>-61.756373937677047</v>
      </c>
    </row>
    <row r="19" spans="1:7" ht="15.6" customHeight="1">
      <c r="A19" s="236" t="s">
        <v>143</v>
      </c>
      <c r="B19" s="237">
        <v>7692</v>
      </c>
      <c r="C19" s="237">
        <v>3481</v>
      </c>
      <c r="D19" s="237">
        <v>7692</v>
      </c>
      <c r="E19" s="237">
        <v>3481</v>
      </c>
      <c r="F19" s="238">
        <v>-54.745189807592297</v>
      </c>
    </row>
    <row r="20" spans="1:7" ht="15.6" customHeight="1">
      <c r="A20" s="236" t="s">
        <v>142</v>
      </c>
      <c r="B20" s="237">
        <v>75378</v>
      </c>
      <c r="C20" s="237">
        <v>41424</v>
      </c>
      <c r="D20" s="237">
        <v>75378</v>
      </c>
      <c r="E20" s="237">
        <v>41424</v>
      </c>
      <c r="F20" s="238">
        <v>-45.044973334394648</v>
      </c>
    </row>
    <row r="21" spans="1:7" ht="15.6" customHeight="1">
      <c r="A21" s="236" t="s">
        <v>149</v>
      </c>
      <c r="B21" s="237">
        <v>948</v>
      </c>
      <c r="C21" s="237">
        <v>1506</v>
      </c>
      <c r="D21" s="237">
        <v>948</v>
      </c>
      <c r="E21" s="237">
        <v>1506</v>
      </c>
      <c r="F21" s="238">
        <v>58.860759493670884</v>
      </c>
    </row>
    <row r="22" spans="1:7" ht="15.6" customHeight="1">
      <c r="A22" s="236" t="s">
        <v>146</v>
      </c>
      <c r="B22" s="237">
        <v>31104</v>
      </c>
      <c r="C22" s="237">
        <v>32115</v>
      </c>
      <c r="D22" s="237">
        <v>31104</v>
      </c>
      <c r="E22" s="237">
        <v>32115</v>
      </c>
      <c r="F22" s="238">
        <v>3.2503858024691401</v>
      </c>
    </row>
    <row r="23" spans="1:7" ht="15.6" customHeight="1">
      <c r="A23" s="236" t="s">
        <v>165</v>
      </c>
      <c r="B23" s="237">
        <v>17806</v>
      </c>
      <c r="C23" s="237">
        <v>9213</v>
      </c>
      <c r="D23" s="237">
        <v>17806</v>
      </c>
      <c r="E23" s="237">
        <v>9213</v>
      </c>
      <c r="F23" s="238">
        <v>-48.259013815567783</v>
      </c>
    </row>
    <row r="24" spans="1:7" ht="15.6" customHeight="1">
      <c r="A24" s="236" t="s">
        <v>141</v>
      </c>
      <c r="B24" s="237">
        <v>23685</v>
      </c>
      <c r="C24" s="237">
        <v>31742</v>
      </c>
      <c r="D24" s="237">
        <v>23685</v>
      </c>
      <c r="E24" s="237">
        <v>31742</v>
      </c>
      <c r="F24" s="238">
        <v>34.017310534093298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25551</v>
      </c>
      <c r="C26" s="237">
        <v>32395</v>
      </c>
      <c r="D26" s="237">
        <v>25551</v>
      </c>
      <c r="E26" s="237">
        <v>32395</v>
      </c>
      <c r="F26" s="238">
        <v>26.78564439747954</v>
      </c>
    </row>
    <row r="27" spans="1:7" ht="15.6" customHeight="1">
      <c r="A27" s="236" t="s">
        <v>173</v>
      </c>
      <c r="B27" s="237">
        <v>117511</v>
      </c>
      <c r="C27" s="237">
        <v>64141</v>
      </c>
      <c r="D27" s="237">
        <v>117511</v>
      </c>
      <c r="E27" s="237">
        <v>64141</v>
      </c>
      <c r="F27" s="238">
        <v>-45.417024789168671</v>
      </c>
    </row>
    <row r="28" spans="1:7" ht="15.6" customHeight="1">
      <c r="A28" s="236" t="s">
        <v>177</v>
      </c>
      <c r="B28" s="237">
        <v>26489</v>
      </c>
      <c r="C28" s="237">
        <v>45920</v>
      </c>
      <c r="D28" s="237">
        <v>26489</v>
      </c>
      <c r="E28" s="237">
        <v>45920</v>
      </c>
      <c r="F28" s="238">
        <v>73.354977537845912</v>
      </c>
    </row>
    <row r="29" spans="1:7" ht="15.6" customHeight="1">
      <c r="A29" s="236" t="s">
        <v>178</v>
      </c>
      <c r="B29" s="237">
        <v>59760</v>
      </c>
      <c r="C29" s="237">
        <v>45985</v>
      </c>
      <c r="D29" s="237">
        <v>59760</v>
      </c>
      <c r="E29" s="237">
        <v>45985</v>
      </c>
      <c r="F29" s="238">
        <v>-23.05053547523427</v>
      </c>
    </row>
    <row r="30" spans="1:7" ht="15.6" customHeight="1">
      <c r="A30" s="236" t="s">
        <v>179</v>
      </c>
      <c r="B30" s="237">
        <v>7819</v>
      </c>
      <c r="C30" s="237">
        <v>18237</v>
      </c>
      <c r="D30" s="237">
        <v>7819</v>
      </c>
      <c r="E30" s="237">
        <v>18237</v>
      </c>
      <c r="F30" s="238">
        <v>133.23954469881059</v>
      </c>
    </row>
    <row r="31" spans="1:7" ht="15.6" customHeight="1">
      <c r="A31" s="236" t="s">
        <v>180</v>
      </c>
      <c r="B31" s="237">
        <v>87614</v>
      </c>
      <c r="C31" s="237">
        <v>82465</v>
      </c>
      <c r="D31" s="237">
        <v>87614</v>
      </c>
      <c r="E31" s="237">
        <v>82465</v>
      </c>
      <c r="F31" s="238">
        <v>-5.8769146483438703</v>
      </c>
    </row>
    <row r="32" spans="1:7" ht="15.6" customHeight="1">
      <c r="A32" s="236" t="s">
        <v>181</v>
      </c>
      <c r="B32" s="237">
        <v>816718</v>
      </c>
      <c r="C32" s="237">
        <v>959747</v>
      </c>
      <c r="D32" s="237">
        <v>816718</v>
      </c>
      <c r="E32" s="237">
        <v>959747</v>
      </c>
      <c r="F32" s="238">
        <v>17.512654306627251</v>
      </c>
    </row>
    <row r="33" spans="1:6" ht="15.6" customHeight="1">
      <c r="A33" s="236" t="s">
        <v>182</v>
      </c>
      <c r="B33" s="237">
        <v>115262</v>
      </c>
      <c r="C33" s="237">
        <v>117257</v>
      </c>
      <c r="D33" s="237">
        <v>115262</v>
      </c>
      <c r="E33" s="237">
        <v>117257</v>
      </c>
      <c r="F33" s="238">
        <v>1.730839305235037</v>
      </c>
    </row>
    <row r="34" spans="1:6" ht="15.6" customHeight="1">
      <c r="A34" s="236" t="s">
        <v>183</v>
      </c>
      <c r="B34" s="237">
        <v>25100</v>
      </c>
      <c r="C34" s="237">
        <v>18944</v>
      </c>
      <c r="D34" s="237">
        <v>25100</v>
      </c>
      <c r="E34" s="237">
        <v>18944</v>
      </c>
      <c r="F34" s="238">
        <v>-24.525896414342629</v>
      </c>
    </row>
    <row r="35" spans="1:6" ht="15.6" customHeight="1">
      <c r="A35" s="240" t="s">
        <v>153</v>
      </c>
      <c r="B35" s="241">
        <f>SUM(B7:B34)</f>
        <v>2863294</v>
      </c>
      <c r="C35" s="241">
        <f>SUM(C7:C34)</f>
        <v>3078973</v>
      </c>
      <c r="D35" s="241">
        <f>SUM(D7:D34)</f>
        <v>2863294</v>
      </c>
      <c r="E35" s="241">
        <f>SUM(E7:E34)</f>
        <v>3078973</v>
      </c>
      <c r="F35" s="242">
        <f>E35*100/D35-100</f>
        <v>7.5325481770296676</v>
      </c>
    </row>
    <row r="36" spans="1:6" ht="15.6" customHeight="1">
      <c r="A36" s="60" t="s">
        <v>186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96DA0-899E-4086-AA9D-89B1EA11176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179856</v>
      </c>
      <c r="C7" s="237">
        <v>117795</v>
      </c>
      <c r="D7" s="237">
        <v>179856</v>
      </c>
      <c r="E7" s="237">
        <v>117795</v>
      </c>
      <c r="F7" s="238">
        <v>-34.505938083800373</v>
      </c>
      <c r="G7" s="20"/>
    </row>
    <row r="8" spans="1:14" s="47" customFormat="1" ht="15.6" customHeight="1">
      <c r="A8" s="236" t="s">
        <v>11</v>
      </c>
      <c r="B8" s="237">
        <v>52231</v>
      </c>
      <c r="C8" s="237">
        <v>7513</v>
      </c>
      <c r="D8" s="237">
        <v>52231</v>
      </c>
      <c r="E8" s="237">
        <v>7513</v>
      </c>
      <c r="F8" s="238">
        <v>-85.615822021404909</v>
      </c>
      <c r="G8" s="239"/>
    </row>
    <row r="9" spans="1:14" ht="15.6" customHeight="1">
      <c r="A9" s="236" t="s">
        <v>8</v>
      </c>
      <c r="B9" s="237">
        <v>223689</v>
      </c>
      <c r="C9" s="237">
        <v>161520</v>
      </c>
      <c r="D9" s="237">
        <v>223689</v>
      </c>
      <c r="E9" s="237">
        <v>161520</v>
      </c>
      <c r="F9" s="238">
        <v>-27.792604911283082</v>
      </c>
      <c r="G9" s="20"/>
    </row>
    <row r="10" spans="1:14" ht="15.6" customHeight="1">
      <c r="A10" s="236" t="s">
        <v>10</v>
      </c>
      <c r="B10" s="237">
        <v>134687</v>
      </c>
      <c r="C10" s="237">
        <v>204118</v>
      </c>
      <c r="D10" s="237">
        <v>134687</v>
      </c>
      <c r="E10" s="237">
        <v>204118</v>
      </c>
      <c r="F10" s="238">
        <v>51.54988974437029</v>
      </c>
    </row>
    <row r="11" spans="1:14" ht="15.6" customHeight="1">
      <c r="A11" s="236" t="s">
        <v>9</v>
      </c>
      <c r="B11" s="237">
        <v>703593</v>
      </c>
      <c r="C11" s="237">
        <v>663309</v>
      </c>
      <c r="D11" s="237">
        <v>703593</v>
      </c>
      <c r="E11" s="237">
        <v>663309</v>
      </c>
      <c r="F11" s="238">
        <v>-5.7254691277485676</v>
      </c>
    </row>
    <row r="12" spans="1:14" ht="15.6" customHeight="1">
      <c r="A12" s="236" t="s">
        <v>6</v>
      </c>
      <c r="B12" s="237">
        <v>79663</v>
      </c>
      <c r="C12" s="237">
        <v>107501</v>
      </c>
      <c r="D12" s="237">
        <v>79663</v>
      </c>
      <c r="E12" s="237">
        <v>107501</v>
      </c>
      <c r="F12" s="238">
        <v>34.944704567992659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804060</v>
      </c>
      <c r="C14" s="237">
        <v>837980</v>
      </c>
      <c r="D14" s="237">
        <v>804060</v>
      </c>
      <c r="E14" s="237">
        <v>837980</v>
      </c>
      <c r="F14" s="238">
        <v>4.218590652438877</v>
      </c>
    </row>
    <row r="15" spans="1:14" ht="15.6" customHeight="1">
      <c r="A15" s="236" t="s">
        <v>145</v>
      </c>
      <c r="B15" s="237">
        <v>676424</v>
      </c>
      <c r="C15" s="237">
        <v>611540</v>
      </c>
      <c r="D15" s="237">
        <v>676424</v>
      </c>
      <c r="E15" s="237">
        <v>611540</v>
      </c>
      <c r="F15" s="238">
        <v>-9.5922084373115126</v>
      </c>
    </row>
    <row r="16" spans="1:14" ht="15.6" customHeight="1">
      <c r="A16" s="236" t="s">
        <v>144</v>
      </c>
      <c r="B16" s="237">
        <v>547481</v>
      </c>
      <c r="C16" s="237">
        <v>616474</v>
      </c>
      <c r="D16" s="237">
        <v>547481</v>
      </c>
      <c r="E16" s="237">
        <v>616474</v>
      </c>
      <c r="F16" s="238">
        <v>12.601898513373071</v>
      </c>
      <c r="G16" s="15"/>
    </row>
    <row r="17" spans="1:7" ht="15.6" customHeight="1">
      <c r="A17" s="236" t="s">
        <v>150</v>
      </c>
      <c r="B17" s="237">
        <v>270225</v>
      </c>
      <c r="C17" s="237">
        <v>231288</v>
      </c>
      <c r="D17" s="237">
        <v>270225</v>
      </c>
      <c r="E17" s="237">
        <v>231288</v>
      </c>
      <c r="F17" s="238">
        <v>-14.4091035248404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104838</v>
      </c>
      <c r="C19" s="237">
        <v>121676</v>
      </c>
      <c r="D19" s="237">
        <v>104838</v>
      </c>
      <c r="E19" s="237">
        <v>121676</v>
      </c>
      <c r="F19" s="238">
        <v>16.060970258875599</v>
      </c>
    </row>
    <row r="20" spans="1:7" ht="15.6" customHeight="1">
      <c r="A20" s="236" t="s">
        <v>142</v>
      </c>
      <c r="B20" s="237">
        <v>265239</v>
      </c>
      <c r="C20" s="237">
        <v>293707</v>
      </c>
      <c r="D20" s="237">
        <v>265239</v>
      </c>
      <c r="E20" s="237">
        <v>293707</v>
      </c>
      <c r="F20" s="238">
        <v>10.73296159312922</v>
      </c>
    </row>
    <row r="21" spans="1:7" ht="15.6" customHeight="1">
      <c r="A21" s="236" t="s">
        <v>149</v>
      </c>
      <c r="B21" s="237">
        <v>614048</v>
      </c>
      <c r="C21" s="237">
        <v>518213</v>
      </c>
      <c r="D21" s="237">
        <v>614048</v>
      </c>
      <c r="E21" s="237">
        <v>518213</v>
      </c>
      <c r="F21" s="238">
        <v>-15.607086090989631</v>
      </c>
    </row>
    <row r="22" spans="1:7" ht="15.6" customHeight="1">
      <c r="A22" s="236" t="s">
        <v>146</v>
      </c>
      <c r="B22" s="237">
        <v>37463</v>
      </c>
      <c r="C22" s="237">
        <v>37516</v>
      </c>
      <c r="D22" s="237">
        <v>37463</v>
      </c>
      <c r="E22" s="237">
        <v>37516</v>
      </c>
      <c r="F22" s="238">
        <v>0.1414729199476881</v>
      </c>
    </row>
    <row r="23" spans="1:7" ht="15.6" customHeight="1">
      <c r="A23" s="236" t="s">
        <v>165</v>
      </c>
      <c r="B23" s="237">
        <v>40318</v>
      </c>
      <c r="C23" s="237">
        <v>24869</v>
      </c>
      <c r="D23" s="237">
        <v>40318</v>
      </c>
      <c r="E23" s="237">
        <v>24869</v>
      </c>
      <c r="F23" s="238">
        <v>-38.317872910362617</v>
      </c>
    </row>
    <row r="24" spans="1:7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41537</v>
      </c>
      <c r="C26" s="237">
        <v>21864</v>
      </c>
      <c r="D26" s="237">
        <v>41537</v>
      </c>
      <c r="E26" s="237">
        <v>21864</v>
      </c>
      <c r="F26" s="238">
        <v>-47.362592387509928</v>
      </c>
    </row>
    <row r="27" spans="1:7" ht="15.6" customHeight="1">
      <c r="A27" s="236" t="s">
        <v>173</v>
      </c>
      <c r="B27" s="237">
        <v>54533</v>
      </c>
      <c r="C27" s="237">
        <v>47410</v>
      </c>
      <c r="D27" s="237">
        <v>54533</v>
      </c>
      <c r="E27" s="237">
        <v>47410</v>
      </c>
      <c r="F27" s="238">
        <v>-13.061815781270059</v>
      </c>
    </row>
    <row r="28" spans="1:7" ht="15.6" customHeight="1">
      <c r="A28" s="236" t="s">
        <v>177</v>
      </c>
      <c r="B28" s="237">
        <v>18980</v>
      </c>
      <c r="C28" s="237">
        <v>30383</v>
      </c>
      <c r="D28" s="237">
        <v>18980</v>
      </c>
      <c r="E28" s="237">
        <v>30383</v>
      </c>
      <c r="F28" s="238">
        <v>60.0790305584826</v>
      </c>
    </row>
    <row r="29" spans="1:7" ht="15.6" customHeight="1">
      <c r="A29" s="236" t="s">
        <v>178</v>
      </c>
      <c r="B29" s="237">
        <v>194011</v>
      </c>
      <c r="C29" s="237">
        <v>132849</v>
      </c>
      <c r="D29" s="237">
        <v>194011</v>
      </c>
      <c r="E29" s="237">
        <v>132849</v>
      </c>
      <c r="F29" s="238">
        <v>-31.52501662276882</v>
      </c>
    </row>
    <row r="30" spans="1:7" ht="15.6" customHeight="1">
      <c r="A30" s="236" t="s">
        <v>179</v>
      </c>
      <c r="B30" s="237">
        <v>55021</v>
      </c>
      <c r="C30" s="237">
        <v>52582</v>
      </c>
      <c r="D30" s="237">
        <v>55021</v>
      </c>
      <c r="E30" s="237">
        <v>52582</v>
      </c>
      <c r="F30" s="238">
        <v>-4.4328529107068277</v>
      </c>
    </row>
    <row r="31" spans="1:7" ht="15.6" customHeight="1">
      <c r="A31" s="236" t="s">
        <v>180</v>
      </c>
      <c r="B31" s="237">
        <v>207588</v>
      </c>
      <c r="C31" s="237">
        <v>289997</v>
      </c>
      <c r="D31" s="237">
        <v>207588</v>
      </c>
      <c r="E31" s="237">
        <v>289997</v>
      </c>
      <c r="F31" s="238">
        <v>39.698344798350583</v>
      </c>
    </row>
    <row r="32" spans="1:7" ht="15.6" customHeight="1">
      <c r="A32" s="236" t="s">
        <v>181</v>
      </c>
      <c r="B32" s="237">
        <v>1013861</v>
      </c>
      <c r="C32" s="237">
        <v>1119741</v>
      </c>
      <c r="D32" s="237">
        <v>1013861</v>
      </c>
      <c r="E32" s="237">
        <v>1119741</v>
      </c>
      <c r="F32" s="238">
        <v>10.443246164908199</v>
      </c>
    </row>
    <row r="33" spans="1:6" ht="15.6" customHeight="1">
      <c r="A33" s="236" t="s">
        <v>182</v>
      </c>
      <c r="B33" s="237">
        <v>138075</v>
      </c>
      <c r="C33" s="237">
        <v>106363</v>
      </c>
      <c r="D33" s="237">
        <v>138075</v>
      </c>
      <c r="E33" s="237">
        <v>106363</v>
      </c>
      <c r="F33" s="238">
        <v>-22.967227955821119</v>
      </c>
    </row>
    <row r="34" spans="1:6" ht="15.6" customHeight="1">
      <c r="A34" s="236" t="s">
        <v>183</v>
      </c>
      <c r="B34" s="237">
        <v>21574</v>
      </c>
      <c r="C34" s="237">
        <v>29763</v>
      </c>
      <c r="D34" s="237">
        <v>21574</v>
      </c>
      <c r="E34" s="237">
        <v>29763</v>
      </c>
      <c r="F34" s="238">
        <v>37.957726893482892</v>
      </c>
    </row>
    <row r="35" spans="1:6" ht="15.6" customHeight="1">
      <c r="A35" s="240" t="s">
        <v>153</v>
      </c>
      <c r="B35" s="241">
        <f>SUM(B7:B34)</f>
        <v>6533018</v>
      </c>
      <c r="C35" s="241">
        <f>SUM(C7:C34)</f>
        <v>6433753</v>
      </c>
      <c r="D35" s="241">
        <f>SUM(D7:D34)</f>
        <v>6533018</v>
      </c>
      <c r="E35" s="241">
        <f>SUM(E7:E34)</f>
        <v>6433753</v>
      </c>
      <c r="F35" s="242">
        <f>E35*100/D35-100</f>
        <v>-1.5194355809214102</v>
      </c>
    </row>
    <row r="36" spans="1:6" ht="15.6" customHeight="1">
      <c r="A36" s="60" t="s">
        <v>191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D71E6-65BF-41BF-B1A3-2EB7FF9AE4C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151572</v>
      </c>
      <c r="C7" s="237">
        <v>64335</v>
      </c>
      <c r="D7" s="237">
        <v>151572</v>
      </c>
      <c r="E7" s="237">
        <v>64335</v>
      </c>
      <c r="F7" s="238">
        <v>-57.554825429498862</v>
      </c>
      <c r="G7" s="20"/>
    </row>
    <row r="8" spans="1:14" s="47" customFormat="1" ht="15.6" customHeight="1">
      <c r="A8" s="236" t="s">
        <v>11</v>
      </c>
      <c r="B8" s="237">
        <v>1</v>
      </c>
      <c r="C8" s="237">
        <v>0</v>
      </c>
      <c r="D8" s="237">
        <v>1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12111</v>
      </c>
      <c r="C9" s="237">
        <v>0</v>
      </c>
      <c r="D9" s="237">
        <v>12111</v>
      </c>
      <c r="E9" s="237">
        <v>0</v>
      </c>
      <c r="F9" s="238">
        <v>-100</v>
      </c>
      <c r="G9" s="246"/>
    </row>
    <row r="10" spans="1:14" ht="15.6" customHeight="1">
      <c r="A10" s="236" t="s">
        <v>10</v>
      </c>
      <c r="B10" s="237">
        <v>21003</v>
      </c>
      <c r="C10" s="237">
        <v>5112</v>
      </c>
      <c r="D10" s="237">
        <v>21003</v>
      </c>
      <c r="E10" s="237">
        <v>5112</v>
      </c>
      <c r="F10" s="238">
        <v>-75.660619911441216</v>
      </c>
    </row>
    <row r="11" spans="1:14" ht="15.6" customHeight="1">
      <c r="A11" s="236" t="s">
        <v>9</v>
      </c>
      <c r="B11" s="237">
        <v>323377</v>
      </c>
      <c r="C11" s="237">
        <v>237322</v>
      </c>
      <c r="D11" s="237">
        <v>323377</v>
      </c>
      <c r="E11" s="237">
        <v>237322</v>
      </c>
      <c r="F11" s="238">
        <v>-26.611354549024821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36561</v>
      </c>
      <c r="C14" s="237">
        <v>15103</v>
      </c>
      <c r="D14" s="237">
        <v>36561</v>
      </c>
      <c r="E14" s="237">
        <v>15103</v>
      </c>
      <c r="F14" s="238">
        <v>-58.690954842591843</v>
      </c>
    </row>
    <row r="15" spans="1:14" ht="15.6" customHeight="1">
      <c r="A15" s="236" t="s">
        <v>145</v>
      </c>
      <c r="B15" s="237">
        <v>339359</v>
      </c>
      <c r="C15" s="237">
        <v>208274</v>
      </c>
      <c r="D15" s="237">
        <v>339359</v>
      </c>
      <c r="E15" s="237">
        <v>208274</v>
      </c>
      <c r="F15" s="238">
        <v>-38.62723546450809</v>
      </c>
    </row>
    <row r="16" spans="1:14" ht="15.6" customHeight="1">
      <c r="A16" s="236" t="s">
        <v>144</v>
      </c>
      <c r="B16" s="237">
        <v>303949</v>
      </c>
      <c r="C16" s="237">
        <v>418963</v>
      </c>
      <c r="D16" s="237">
        <v>303949</v>
      </c>
      <c r="E16" s="237">
        <v>418963</v>
      </c>
      <c r="F16" s="238">
        <v>37.839900772827008</v>
      </c>
      <c r="G16" s="15"/>
    </row>
    <row r="17" spans="1:10" ht="15.6" customHeight="1">
      <c r="A17" s="236" t="s">
        <v>150</v>
      </c>
      <c r="B17" s="237">
        <v>126210</v>
      </c>
      <c r="C17" s="237">
        <v>80595</v>
      </c>
      <c r="D17" s="237">
        <v>126210</v>
      </c>
      <c r="E17" s="237">
        <v>80595</v>
      </c>
      <c r="F17" s="238">
        <v>-36.142144045638219</v>
      </c>
      <c r="G17" s="16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10" ht="15.6" customHeight="1">
      <c r="A19" s="236" t="s">
        <v>143</v>
      </c>
      <c r="B19" s="237">
        <v>4868</v>
      </c>
      <c r="C19" s="237">
        <v>15707</v>
      </c>
      <c r="D19" s="237">
        <v>4868</v>
      </c>
      <c r="E19" s="237">
        <v>15707</v>
      </c>
      <c r="F19" s="238">
        <v>222.65817584223501</v>
      </c>
    </row>
    <row r="20" spans="1:10" ht="15.6" customHeight="1">
      <c r="A20" s="236" t="s">
        <v>142</v>
      </c>
      <c r="B20" s="237">
        <v>3929</v>
      </c>
      <c r="C20" s="237">
        <v>6759</v>
      </c>
      <c r="D20" s="237">
        <v>3929</v>
      </c>
      <c r="E20" s="237">
        <v>6759</v>
      </c>
      <c r="F20" s="238">
        <v>72.028505981165694</v>
      </c>
      <c r="J20" s="247"/>
    </row>
    <row r="21" spans="1:10" ht="15.6" customHeight="1">
      <c r="A21" s="236" t="s">
        <v>149</v>
      </c>
      <c r="B21" s="237">
        <v>458279</v>
      </c>
      <c r="C21" s="237">
        <v>337775</v>
      </c>
      <c r="D21" s="237">
        <v>458279</v>
      </c>
      <c r="E21" s="237">
        <v>337775</v>
      </c>
      <c r="F21" s="238">
        <v>-26.294898958931132</v>
      </c>
    </row>
    <row r="22" spans="1:10" ht="15.6" customHeight="1">
      <c r="A22" s="236" t="s">
        <v>146</v>
      </c>
      <c r="B22" s="237">
        <v>21084</v>
      </c>
      <c r="C22" s="237">
        <v>17738</v>
      </c>
      <c r="D22" s="237">
        <v>21084</v>
      </c>
      <c r="E22" s="237">
        <v>17738</v>
      </c>
      <c r="F22" s="238">
        <v>-15.869853917662679</v>
      </c>
    </row>
    <row r="23" spans="1:10" ht="15.6" customHeight="1">
      <c r="A23" s="236" t="s">
        <v>165</v>
      </c>
      <c r="B23" s="237">
        <v>4216</v>
      </c>
      <c r="C23" s="237">
        <v>2709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4517</v>
      </c>
      <c r="C28" s="237">
        <v>16697</v>
      </c>
      <c r="D28" s="237">
        <v>4517</v>
      </c>
      <c r="E28" s="237">
        <v>16697</v>
      </c>
      <c r="F28" s="238">
        <v>269.64799645782603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164223</v>
      </c>
      <c r="C31" s="237">
        <v>230801</v>
      </c>
      <c r="D31" s="237">
        <v>164223</v>
      </c>
      <c r="E31" s="237">
        <v>230801</v>
      </c>
      <c r="F31" s="238">
        <v>40.541215298709687</v>
      </c>
    </row>
    <row r="32" spans="1:10" ht="15.6" customHeight="1">
      <c r="A32" s="236" t="s">
        <v>181</v>
      </c>
      <c r="B32" s="237">
        <v>22806</v>
      </c>
      <c r="C32" s="237">
        <v>12676</v>
      </c>
      <c r="D32" s="237">
        <v>22806</v>
      </c>
      <c r="E32" s="237">
        <v>12676</v>
      </c>
      <c r="F32" s="238">
        <v>-44.418135578356583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1998065</v>
      </c>
      <c r="C35" s="241">
        <f>SUM(C7:C34)</f>
        <v>1670566</v>
      </c>
      <c r="D35" s="241">
        <f>SUM(D7:D34)</f>
        <v>1998065</v>
      </c>
      <c r="E35" s="241">
        <f>SUM(E7:E34)</f>
        <v>1670566</v>
      </c>
      <c r="F35" s="242">
        <f>E35*100/D35-100</f>
        <v>-16.390808106843366</v>
      </c>
    </row>
    <row r="36" spans="1:6" ht="15.6" customHeight="1">
      <c r="A36" s="60" t="s">
        <v>191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A0E93-A4DB-4262-A55E-635FA054600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23192</v>
      </c>
      <c r="C7" s="237">
        <v>50450</v>
      </c>
      <c r="D7" s="237">
        <v>23192</v>
      </c>
      <c r="E7" s="237">
        <v>50450</v>
      </c>
      <c r="F7" s="238">
        <v>117.53190755432909</v>
      </c>
      <c r="G7" s="20"/>
    </row>
    <row r="8" spans="1:14" s="47" customFormat="1" ht="15.6" customHeight="1">
      <c r="A8" s="236" t="s">
        <v>11</v>
      </c>
      <c r="B8" s="237">
        <v>49698</v>
      </c>
      <c r="C8" s="237">
        <v>0</v>
      </c>
      <c r="D8" s="237">
        <v>49698</v>
      </c>
      <c r="E8" s="237">
        <v>0</v>
      </c>
      <c r="F8" s="238">
        <v>-100</v>
      </c>
      <c r="G8" s="239"/>
    </row>
    <row r="9" spans="1:14" ht="15.6" customHeight="1">
      <c r="A9" s="236" t="s">
        <v>8</v>
      </c>
      <c r="B9" s="237">
        <v>185957</v>
      </c>
      <c r="C9" s="237">
        <v>124339</v>
      </c>
      <c r="D9" s="237">
        <v>185957</v>
      </c>
      <c r="E9" s="237">
        <v>124339</v>
      </c>
      <c r="F9" s="238">
        <v>-33.135617373909028</v>
      </c>
      <c r="G9" s="20"/>
    </row>
    <row r="10" spans="1:14" ht="15.6" customHeight="1">
      <c r="A10" s="236" t="s">
        <v>10</v>
      </c>
      <c r="B10" s="237">
        <v>50933</v>
      </c>
      <c r="C10" s="237">
        <v>106517</v>
      </c>
      <c r="D10" s="237">
        <v>50933</v>
      </c>
      <c r="E10" s="237">
        <v>106517</v>
      </c>
      <c r="F10" s="238">
        <v>109.1316042644258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0</v>
      </c>
      <c r="F11" s="238"/>
    </row>
    <row r="12" spans="1:14" ht="15.6" customHeight="1">
      <c r="A12" s="236" t="s">
        <v>6</v>
      </c>
      <c r="B12" s="237">
        <v>63387</v>
      </c>
      <c r="C12" s="237">
        <v>89506</v>
      </c>
      <c r="D12" s="237">
        <v>63387</v>
      </c>
      <c r="E12" s="237">
        <v>89506</v>
      </c>
      <c r="F12" s="238">
        <v>41.205609983119558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76341</v>
      </c>
      <c r="C14" s="237">
        <v>89654</v>
      </c>
      <c r="D14" s="237">
        <v>76341</v>
      </c>
      <c r="E14" s="237">
        <v>89654</v>
      </c>
      <c r="F14" s="238">
        <v>17.438859852503899</v>
      </c>
    </row>
    <row r="15" spans="1:14" ht="15.6" customHeight="1">
      <c r="A15" s="236" t="s">
        <v>145</v>
      </c>
      <c r="B15" s="237">
        <v>112836</v>
      </c>
      <c r="C15" s="237">
        <v>187627</v>
      </c>
      <c r="D15" s="237">
        <v>112836</v>
      </c>
      <c r="E15" s="237">
        <v>187627</v>
      </c>
      <c r="F15" s="238">
        <v>66.282923889538807</v>
      </c>
    </row>
    <row r="16" spans="1:14" ht="15.6" customHeight="1">
      <c r="A16" s="236" t="s">
        <v>144</v>
      </c>
      <c r="B16" s="237">
        <v>222789</v>
      </c>
      <c r="C16" s="237">
        <v>166566</v>
      </c>
      <c r="D16" s="237">
        <v>222789</v>
      </c>
      <c r="E16" s="237">
        <v>166566</v>
      </c>
      <c r="F16" s="238">
        <v>-25.23598561867956</v>
      </c>
      <c r="G16" s="15"/>
    </row>
    <row r="17" spans="1:7" ht="15.6" customHeight="1">
      <c r="A17" s="236" t="s">
        <v>150</v>
      </c>
      <c r="B17" s="237">
        <v>103415</v>
      </c>
      <c r="C17" s="237">
        <v>86597</v>
      </c>
      <c r="D17" s="237">
        <v>103415</v>
      </c>
      <c r="E17" s="237">
        <v>86597</v>
      </c>
      <c r="F17" s="238">
        <v>-16.262631146352081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54389</v>
      </c>
      <c r="C19" s="237">
        <v>61304</v>
      </c>
      <c r="D19" s="237">
        <v>54389</v>
      </c>
      <c r="E19" s="237">
        <v>61304</v>
      </c>
      <c r="F19" s="238">
        <v>12.71396789792054</v>
      </c>
    </row>
    <row r="20" spans="1:7" ht="15.6" customHeight="1">
      <c r="A20" s="236" t="s">
        <v>142</v>
      </c>
      <c r="B20" s="237">
        <v>209666</v>
      </c>
      <c r="C20" s="237">
        <v>230904</v>
      </c>
      <c r="D20" s="237">
        <v>209666</v>
      </c>
      <c r="E20" s="237">
        <v>230904</v>
      </c>
      <c r="F20" s="238">
        <v>10.12944397279483</v>
      </c>
    </row>
    <row r="21" spans="1:7" ht="15.6" customHeight="1">
      <c r="A21" s="236" t="s">
        <v>149</v>
      </c>
      <c r="B21" s="237">
        <v>133411</v>
      </c>
      <c r="C21" s="237">
        <v>154211</v>
      </c>
      <c r="D21" s="237">
        <v>133411</v>
      </c>
      <c r="E21" s="237">
        <v>154211</v>
      </c>
      <c r="F21" s="238">
        <v>15.59091829009601</v>
      </c>
    </row>
    <row r="22" spans="1:7" ht="15.6" customHeight="1">
      <c r="A22" s="236" t="s">
        <v>146</v>
      </c>
      <c r="B22" s="237">
        <v>8</v>
      </c>
      <c r="C22" s="237">
        <v>0</v>
      </c>
      <c r="D22" s="237">
        <v>8</v>
      </c>
      <c r="E22" s="237">
        <v>0</v>
      </c>
      <c r="F22" s="238">
        <v>-100</v>
      </c>
    </row>
    <row r="23" spans="1:7" ht="15.6" customHeight="1">
      <c r="A23" s="236" t="s">
        <v>165</v>
      </c>
      <c r="B23" s="237">
        <v>21525</v>
      </c>
      <c r="C23" s="237">
        <v>11560</v>
      </c>
      <c r="D23" s="237">
        <v>21525</v>
      </c>
      <c r="E23" s="237">
        <v>11560</v>
      </c>
      <c r="F23" s="238">
        <v>-46.29500580720093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37374</v>
      </c>
      <c r="C26" s="237">
        <v>16019</v>
      </c>
      <c r="D26" s="237">
        <v>37374</v>
      </c>
      <c r="E26" s="237">
        <v>16019</v>
      </c>
      <c r="F26" s="238">
        <v>-57.138652539198382</v>
      </c>
    </row>
    <row r="27" spans="1:7" ht="15.6" customHeight="1">
      <c r="A27" s="236" t="s">
        <v>173</v>
      </c>
      <c r="B27" s="237">
        <v>2000</v>
      </c>
      <c r="C27" s="237">
        <v>0</v>
      </c>
      <c r="D27" s="237">
        <v>2000</v>
      </c>
      <c r="E27" s="237">
        <v>0</v>
      </c>
      <c r="F27" s="238">
        <v>-100</v>
      </c>
    </row>
    <row r="28" spans="1:7" ht="15.6" customHeight="1">
      <c r="A28" s="236" t="s">
        <v>177</v>
      </c>
      <c r="B28" s="237">
        <v>0</v>
      </c>
      <c r="C28" s="237">
        <v>892</v>
      </c>
      <c r="D28" s="237">
        <v>0</v>
      </c>
      <c r="E28" s="237">
        <v>892</v>
      </c>
      <c r="F28" s="238"/>
    </row>
    <row r="29" spans="1:7" ht="15.6" customHeight="1">
      <c r="A29" s="236" t="s">
        <v>178</v>
      </c>
      <c r="B29" s="237">
        <v>85286</v>
      </c>
      <c r="C29" s="237">
        <v>39146</v>
      </c>
      <c r="D29" s="237">
        <v>85286</v>
      </c>
      <c r="E29" s="237">
        <v>39146</v>
      </c>
      <c r="F29" s="238">
        <v>-54.100321271955544</v>
      </c>
    </row>
    <row r="30" spans="1:7" ht="15.6" customHeight="1">
      <c r="A30" s="236" t="s">
        <v>179</v>
      </c>
      <c r="B30" s="237">
        <v>32961</v>
      </c>
      <c r="C30" s="237">
        <v>41208</v>
      </c>
      <c r="D30" s="237">
        <v>32961</v>
      </c>
      <c r="E30" s="237">
        <v>41208</v>
      </c>
      <c r="F30" s="238">
        <v>25.020478747610809</v>
      </c>
    </row>
    <row r="31" spans="1:7" ht="15.6" customHeight="1">
      <c r="A31" s="236" t="s">
        <v>180</v>
      </c>
      <c r="B31" s="237">
        <v>0</v>
      </c>
      <c r="C31" s="237">
        <v>6685</v>
      </c>
      <c r="D31" s="237">
        <v>0</v>
      </c>
      <c r="E31" s="237">
        <v>6685</v>
      </c>
      <c r="F31" s="238"/>
    </row>
    <row r="32" spans="1:7" ht="15.6" customHeight="1">
      <c r="A32" s="236" t="s">
        <v>181</v>
      </c>
      <c r="B32" s="237">
        <v>49740</v>
      </c>
      <c r="C32" s="237">
        <v>61596</v>
      </c>
      <c r="D32" s="237">
        <v>49740</v>
      </c>
      <c r="E32" s="237">
        <v>61596</v>
      </c>
      <c r="F32" s="238">
        <v>23.83594692400483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3414</v>
      </c>
      <c r="D34" s="237">
        <v>0</v>
      </c>
      <c r="E34" s="237">
        <v>3414</v>
      </c>
    </row>
    <row r="35" spans="1:6" ht="15.6" customHeight="1">
      <c r="A35" s="240" t="s">
        <v>153</v>
      </c>
      <c r="B35" s="241">
        <f>SUM(B7:B34)</f>
        <v>1514908</v>
      </c>
      <c r="C35" s="241">
        <f>SUM(C7:C34)</f>
        <v>1528195</v>
      </c>
      <c r="D35" s="241">
        <f>SUM(D7:D34)</f>
        <v>1514908</v>
      </c>
      <c r="E35" s="241">
        <f>SUM(E7:E34)</f>
        <v>1528195</v>
      </c>
      <c r="F35" s="242">
        <f>E35*100/D35-100</f>
        <v>0.87708296477410386</v>
      </c>
    </row>
    <row r="36" spans="1:6" ht="15.6" customHeight="1">
      <c r="A36" s="60" t="s">
        <v>191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0D0E1-4D29-4C6F-9FE0-68F90F4E1766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1">
      <c r="A2" s="93"/>
      <c r="B2" s="93"/>
      <c r="C2" s="96"/>
    </row>
    <row r="3" spans="1:15" ht="21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6.4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B55F5-5583-4111-8882-527E5AB4E720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5092</v>
      </c>
      <c r="C7" s="237">
        <v>3010</v>
      </c>
      <c r="D7" s="237">
        <v>5092</v>
      </c>
      <c r="E7" s="237">
        <v>3010</v>
      </c>
      <c r="F7" s="238">
        <v>-40.887666928515323</v>
      </c>
      <c r="G7" s="20"/>
    </row>
    <row r="8" spans="1:14" s="47" customFormat="1" ht="15.6" customHeight="1">
      <c r="A8" s="236" t="s">
        <v>11</v>
      </c>
      <c r="B8" s="237">
        <v>2532</v>
      </c>
      <c r="C8" s="237">
        <v>7513</v>
      </c>
      <c r="D8" s="237">
        <v>2532</v>
      </c>
      <c r="E8" s="237">
        <v>7513</v>
      </c>
      <c r="F8" s="238">
        <v>196.72195892575041</v>
      </c>
    </row>
    <row r="9" spans="1:14" ht="15.6" customHeight="1">
      <c r="A9" s="236" t="s">
        <v>8</v>
      </c>
      <c r="B9" s="237">
        <v>25621</v>
      </c>
      <c r="C9" s="237">
        <v>37181</v>
      </c>
      <c r="D9" s="237">
        <v>25621</v>
      </c>
      <c r="E9" s="237">
        <v>37181</v>
      </c>
      <c r="F9" s="238">
        <v>45.119238124975602</v>
      </c>
      <c r="G9" s="20"/>
    </row>
    <row r="10" spans="1:14" ht="15.6" customHeight="1">
      <c r="A10" s="236" t="s">
        <v>10</v>
      </c>
      <c r="B10" s="237">
        <v>62751</v>
      </c>
      <c r="C10" s="237">
        <v>92489</v>
      </c>
      <c r="D10" s="237">
        <v>62751</v>
      </c>
      <c r="E10" s="237">
        <v>92489</v>
      </c>
      <c r="F10" s="238">
        <v>47.390479832990707</v>
      </c>
    </row>
    <row r="11" spans="1:14" ht="15.6" customHeight="1">
      <c r="A11" s="236" t="s">
        <v>9</v>
      </c>
      <c r="B11" s="237">
        <v>380216</v>
      </c>
      <c r="C11" s="237">
        <v>425987</v>
      </c>
      <c r="D11" s="237">
        <v>380216</v>
      </c>
      <c r="E11" s="237">
        <v>425987</v>
      </c>
      <c r="F11" s="238">
        <v>12.03815725797968</v>
      </c>
    </row>
    <row r="12" spans="1:14" ht="15.6" customHeight="1">
      <c r="A12" s="236" t="s">
        <v>6</v>
      </c>
      <c r="B12" s="237">
        <v>16276</v>
      </c>
      <c r="C12" s="237">
        <v>17995</v>
      </c>
      <c r="D12" s="237">
        <v>16276</v>
      </c>
      <c r="E12" s="237">
        <v>17995</v>
      </c>
      <c r="F12" s="238">
        <v>10.56156303760137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691158</v>
      </c>
      <c r="C14" s="237">
        <v>733223</v>
      </c>
      <c r="D14" s="237">
        <v>691158</v>
      </c>
      <c r="E14" s="237">
        <v>733223</v>
      </c>
      <c r="F14" s="238">
        <v>6.0861626429846742</v>
      </c>
    </row>
    <row r="15" spans="1:14" ht="15.6" customHeight="1">
      <c r="A15" s="236" t="s">
        <v>145</v>
      </c>
      <c r="B15" s="237">
        <v>224229</v>
      </c>
      <c r="C15" s="237">
        <v>215639</v>
      </c>
      <c r="D15" s="237">
        <v>224229</v>
      </c>
      <c r="E15" s="237">
        <v>215639</v>
      </c>
      <c r="F15" s="238">
        <v>-3.83090501228655</v>
      </c>
    </row>
    <row r="16" spans="1:14" ht="15.6" customHeight="1">
      <c r="A16" s="236" t="s">
        <v>144</v>
      </c>
      <c r="B16" s="237">
        <v>20743</v>
      </c>
      <c r="C16" s="237">
        <v>30945</v>
      </c>
      <c r="D16" s="237">
        <v>20743</v>
      </c>
      <c r="E16" s="237">
        <v>30945</v>
      </c>
      <c r="F16" s="238">
        <v>49.182856867376962</v>
      </c>
      <c r="G16" s="15"/>
    </row>
    <row r="17" spans="1:8" ht="15.6" customHeight="1">
      <c r="A17" s="236" t="s">
        <v>150</v>
      </c>
      <c r="B17" s="237">
        <v>40600</v>
      </c>
      <c r="C17" s="237">
        <v>64096</v>
      </c>
      <c r="D17" s="237">
        <v>40600</v>
      </c>
      <c r="E17" s="237">
        <v>64096</v>
      </c>
      <c r="F17" s="238">
        <v>57.871921182266021</v>
      </c>
      <c r="G17" s="16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45581</v>
      </c>
      <c r="C19" s="237">
        <v>44665</v>
      </c>
      <c r="D19" s="237">
        <v>45581</v>
      </c>
      <c r="E19" s="237">
        <v>44665</v>
      </c>
      <c r="F19" s="238">
        <v>-2.0096092670191581</v>
      </c>
      <c r="H19" s="248"/>
    </row>
    <row r="20" spans="1:8" ht="15.6" customHeight="1">
      <c r="A20" s="236" t="s">
        <v>142</v>
      </c>
      <c r="B20" s="237">
        <v>51644</v>
      </c>
      <c r="C20" s="237">
        <v>56044</v>
      </c>
      <c r="D20" s="237">
        <v>51644</v>
      </c>
      <c r="E20" s="237">
        <v>56044</v>
      </c>
      <c r="F20" s="238">
        <v>8.5198667802648913</v>
      </c>
    </row>
    <row r="21" spans="1:8" ht="15.6" customHeight="1">
      <c r="A21" s="236" t="s">
        <v>149</v>
      </c>
      <c r="B21" s="237">
        <v>22358</v>
      </c>
      <c r="C21" s="237">
        <v>26227</v>
      </c>
      <c r="D21" s="237">
        <v>22358</v>
      </c>
      <c r="E21" s="237">
        <v>26227</v>
      </c>
      <c r="F21" s="238">
        <v>17.304767868324529</v>
      </c>
    </row>
    <row r="22" spans="1:8" ht="15.6" customHeight="1">
      <c r="A22" s="236" t="s">
        <v>146</v>
      </c>
      <c r="B22" s="237">
        <v>16371</v>
      </c>
      <c r="C22" s="237">
        <v>19778</v>
      </c>
      <c r="D22" s="237">
        <v>16371</v>
      </c>
      <c r="E22" s="237">
        <v>19778</v>
      </c>
      <c r="F22" s="238">
        <v>20.81119051982164</v>
      </c>
    </row>
    <row r="23" spans="1:8" ht="15.6" customHeight="1">
      <c r="A23" s="236" t="s">
        <v>165</v>
      </c>
      <c r="B23" s="237">
        <v>14577</v>
      </c>
      <c r="C23" s="237">
        <v>10600</v>
      </c>
      <c r="D23" s="237">
        <v>14577</v>
      </c>
      <c r="E23" s="237">
        <v>10600</v>
      </c>
      <c r="F23" s="238">
        <v>-27.282705632160258</v>
      </c>
    </row>
    <row r="24" spans="1:8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4163</v>
      </c>
      <c r="C26" s="237">
        <v>5845</v>
      </c>
      <c r="D26" s="237">
        <v>4163</v>
      </c>
      <c r="E26" s="237">
        <v>5845</v>
      </c>
      <c r="F26" s="238">
        <v>40.403555128513091</v>
      </c>
    </row>
    <row r="27" spans="1:8" ht="15.6" customHeight="1">
      <c r="A27" s="236" t="s">
        <v>173</v>
      </c>
      <c r="B27" s="237">
        <v>52533</v>
      </c>
      <c r="C27" s="237">
        <v>47410</v>
      </c>
      <c r="D27" s="237">
        <v>52533</v>
      </c>
      <c r="E27" s="237">
        <v>47410</v>
      </c>
      <c r="F27" s="238">
        <v>-9.7519654312527422</v>
      </c>
    </row>
    <row r="28" spans="1:8" ht="15.6" customHeight="1">
      <c r="A28" s="236" t="s">
        <v>177</v>
      </c>
      <c r="B28" s="237">
        <v>14463</v>
      </c>
      <c r="C28" s="237">
        <v>12794</v>
      </c>
      <c r="D28" s="237">
        <v>14463</v>
      </c>
      <c r="E28" s="237">
        <v>12794</v>
      </c>
      <c r="F28" s="238">
        <v>-11.53979119131577</v>
      </c>
    </row>
    <row r="29" spans="1:8" ht="15.6" customHeight="1">
      <c r="A29" s="236" t="s">
        <v>178</v>
      </c>
      <c r="B29" s="237">
        <v>108725</v>
      </c>
      <c r="C29" s="237">
        <v>93703</v>
      </c>
      <c r="D29" s="237">
        <v>108725</v>
      </c>
      <c r="E29" s="237">
        <v>93703</v>
      </c>
      <c r="F29" s="238">
        <v>-13.81650954242355</v>
      </c>
    </row>
    <row r="30" spans="1:8" ht="15.6" customHeight="1">
      <c r="A30" s="236" t="s">
        <v>179</v>
      </c>
      <c r="B30" s="237">
        <v>22060</v>
      </c>
      <c r="C30" s="237">
        <v>11374</v>
      </c>
      <c r="D30" s="237">
        <v>22060</v>
      </c>
      <c r="E30" s="237">
        <v>11374</v>
      </c>
      <c r="F30" s="238">
        <v>-48.440616500453309</v>
      </c>
    </row>
    <row r="31" spans="1:8" ht="15.6" customHeight="1">
      <c r="A31" s="236" t="s">
        <v>180</v>
      </c>
      <c r="B31" s="237">
        <v>43365</v>
      </c>
      <c r="C31" s="237">
        <v>52511</v>
      </c>
      <c r="D31" s="237">
        <v>43365</v>
      </c>
      <c r="E31" s="237">
        <v>52511</v>
      </c>
      <c r="F31" s="238">
        <v>21.09074138129829</v>
      </c>
    </row>
    <row r="32" spans="1:8" ht="15.6" customHeight="1">
      <c r="A32" s="236" t="s">
        <v>181</v>
      </c>
      <c r="B32" s="237">
        <v>941315</v>
      </c>
      <c r="C32" s="237">
        <v>1045469</v>
      </c>
      <c r="D32" s="237">
        <v>941315</v>
      </c>
      <c r="E32" s="237">
        <v>1045469</v>
      </c>
      <c r="F32" s="238">
        <v>11.064733909477701</v>
      </c>
    </row>
    <row r="33" spans="1:6" ht="15.6" customHeight="1">
      <c r="A33" s="236" t="s">
        <v>182</v>
      </c>
      <c r="B33" s="237">
        <v>138075</v>
      </c>
      <c r="C33" s="237">
        <v>106363</v>
      </c>
      <c r="D33" s="237">
        <v>138075</v>
      </c>
      <c r="E33" s="237">
        <v>106363</v>
      </c>
      <c r="F33" s="238">
        <v>-22.967227955821119</v>
      </c>
    </row>
    <row r="34" spans="1:6" ht="15.6" customHeight="1">
      <c r="A34" s="236" t="s">
        <v>183</v>
      </c>
      <c r="B34" s="237">
        <v>21574</v>
      </c>
      <c r="C34" s="237">
        <v>26349</v>
      </c>
      <c r="D34" s="237">
        <v>21574</v>
      </c>
      <c r="E34" s="237">
        <v>26349</v>
      </c>
      <c r="F34" s="238">
        <v>22.133123203856499</v>
      </c>
    </row>
    <row r="35" spans="1:6" ht="15.6" customHeight="1">
      <c r="A35" s="240" t="s">
        <v>153</v>
      </c>
      <c r="B35" s="241">
        <f>SUM(B7:B34)</f>
        <v>3020045</v>
      </c>
      <c r="C35" s="241">
        <f>SUM(C7:C34)</f>
        <v>3234992</v>
      </c>
      <c r="D35" s="241">
        <f>SUM(D7:D34)</f>
        <v>3020045</v>
      </c>
      <c r="E35" s="241">
        <f>SUM(E7:E34)</f>
        <v>3234992</v>
      </c>
      <c r="F35" s="242">
        <f>E35*100/D35-100</f>
        <v>7.1173442779826104</v>
      </c>
    </row>
    <row r="36" spans="1:6" ht="15.6" customHeight="1">
      <c r="A36" s="60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44647-8C61-4204-B432-2C28F760C7C5}">
  <sheetPr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55F47-CB12-4D37-ADB4-E24C4A99A4F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44140625" style="253"/>
    <col min="26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196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A498A-6CE0-4402-AE9E-7BC018E6DBCD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34025-2561-4A4B-9254-BBB376C1A197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5546875" style="253" customWidth="1"/>
    <col min="26" max="27" width="12.88671875" style="253" customWidth="1"/>
    <col min="28" max="28" width="12.88671875" style="53" customWidth="1"/>
    <col min="29" max="29" width="12.88671875" style="254" customWidth="1"/>
    <col min="30" max="31" width="12.88671875" style="53" customWidth="1"/>
    <col min="32" max="32" width="12.88671875" style="254" customWidth="1"/>
    <col min="33" max="34" width="12.88671875" style="53" customWidth="1"/>
    <col min="35" max="35" width="12.88671875" style="254" customWidth="1"/>
    <col min="36" max="41" width="12.88671875" style="53" customWidth="1"/>
    <col min="42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196</v>
      </c>
      <c r="AB1" s="53" t="s">
        <v>227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197</v>
      </c>
      <c r="AB2" s="53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53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00DE0-E0FA-4C83-8ABE-DC537E69E014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FEACF-92EE-4DBF-8CB6-41FD8AE49C5B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2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5866622</v>
      </c>
      <c r="D8" s="198">
        <v>4791087</v>
      </c>
      <c r="E8" s="199">
        <v>-1075535</v>
      </c>
      <c r="F8" s="200">
        <v>-18.333122536273859</v>
      </c>
      <c r="G8" s="201">
        <v>0</v>
      </c>
      <c r="H8" s="198">
        <v>0</v>
      </c>
      <c r="I8" s="199">
        <v>0</v>
      </c>
      <c r="J8" s="200" t="s">
        <v>151</v>
      </c>
      <c r="K8" s="201">
        <v>211</v>
      </c>
      <c r="L8" s="198">
        <v>449</v>
      </c>
      <c r="M8" s="199">
        <v>238</v>
      </c>
      <c r="N8" s="200">
        <v>112.7962085308057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1888501</v>
      </c>
      <c r="D9" s="198">
        <v>812298</v>
      </c>
      <c r="E9" s="199">
        <v>-1076203</v>
      </c>
      <c r="F9" s="200">
        <v>-56.987155421151478</v>
      </c>
      <c r="G9" s="201">
        <v>0</v>
      </c>
      <c r="H9" s="198">
        <v>0</v>
      </c>
      <c r="I9" s="199">
        <v>0</v>
      </c>
      <c r="J9" s="200" t="s">
        <v>151</v>
      </c>
      <c r="K9" s="201">
        <v>33404</v>
      </c>
      <c r="L9" s="198">
        <v>32760</v>
      </c>
      <c r="M9" s="199">
        <v>-644</v>
      </c>
      <c r="N9" s="200">
        <v>-1.927912824811401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1849112</v>
      </c>
      <c r="D10" s="198">
        <v>2008907</v>
      </c>
      <c r="E10" s="199">
        <v>159795</v>
      </c>
      <c r="F10" s="200">
        <v>8.6417155910512662</v>
      </c>
      <c r="G10" s="201">
        <v>0</v>
      </c>
      <c r="H10" s="198">
        <v>0</v>
      </c>
      <c r="I10" s="199">
        <v>0</v>
      </c>
      <c r="J10" s="200" t="s">
        <v>151</v>
      </c>
      <c r="K10" s="201">
        <v>2009</v>
      </c>
      <c r="L10" s="198">
        <v>3779</v>
      </c>
      <c r="M10" s="199">
        <v>1770</v>
      </c>
      <c r="N10" s="200">
        <v>88.103534096565454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1241485</v>
      </c>
      <c r="D11" s="198">
        <v>1533199</v>
      </c>
      <c r="E11" s="199">
        <v>291714</v>
      </c>
      <c r="F11" s="200">
        <v>23.49718280929693</v>
      </c>
      <c r="G11" s="201">
        <v>0</v>
      </c>
      <c r="H11" s="198">
        <v>0</v>
      </c>
      <c r="I11" s="199">
        <v>0</v>
      </c>
      <c r="J11" s="200" t="s">
        <v>151</v>
      </c>
      <c r="K11" s="201">
        <v>848</v>
      </c>
      <c r="L11" s="198">
        <v>791</v>
      </c>
      <c r="M11" s="199">
        <v>-57</v>
      </c>
      <c r="N11" s="200">
        <v>-6.7216981132075517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696118</v>
      </c>
      <c r="D12" s="198">
        <v>545307</v>
      </c>
      <c r="E12" s="199">
        <v>-150811</v>
      </c>
      <c r="F12" s="200">
        <v>-21.66457410956188</v>
      </c>
      <c r="G12" s="201">
        <v>0</v>
      </c>
      <c r="H12" s="198">
        <v>0</v>
      </c>
      <c r="I12" s="199">
        <v>0</v>
      </c>
      <c r="J12" s="200" t="s">
        <v>151</v>
      </c>
      <c r="K12" s="201">
        <v>26417</v>
      </c>
      <c r="L12" s="198">
        <v>27588</v>
      </c>
      <c r="M12" s="199">
        <v>1171</v>
      </c>
      <c r="N12" s="200">
        <v>4.4327516372033102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217394</v>
      </c>
      <c r="D13" s="198">
        <v>190424</v>
      </c>
      <c r="E13" s="199">
        <v>-26970</v>
      </c>
      <c r="F13" s="200">
        <v>-12.406046165027551</v>
      </c>
      <c r="G13" s="201">
        <v>0</v>
      </c>
      <c r="H13" s="198">
        <v>0</v>
      </c>
      <c r="I13" s="199">
        <v>0</v>
      </c>
      <c r="J13" s="200" t="s">
        <v>151</v>
      </c>
      <c r="K13" s="201">
        <v>11281</v>
      </c>
      <c r="L13" s="198">
        <v>12067</v>
      </c>
      <c r="M13" s="199">
        <v>786</v>
      </c>
      <c r="N13" s="200">
        <v>6.9674674231007856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1011721</v>
      </c>
      <c r="H14" s="198">
        <v>711807</v>
      </c>
      <c r="I14" s="199">
        <v>-299914</v>
      </c>
      <c r="J14" s="200">
        <v>-29.643943340110571</v>
      </c>
      <c r="K14" s="201">
        <v>29146</v>
      </c>
      <c r="L14" s="198">
        <v>26374</v>
      </c>
      <c r="M14" s="199">
        <v>-2772</v>
      </c>
      <c r="N14" s="200">
        <v>-9.510739037946891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1434001</v>
      </c>
      <c r="D15" s="198">
        <v>1518369</v>
      </c>
      <c r="E15" s="199">
        <v>84368</v>
      </c>
      <c r="F15" s="200">
        <v>5.8833989655516348</v>
      </c>
      <c r="G15" s="201">
        <v>0</v>
      </c>
      <c r="H15" s="198">
        <v>0</v>
      </c>
      <c r="I15" s="199">
        <v>0</v>
      </c>
      <c r="J15" s="200" t="s">
        <v>151</v>
      </c>
      <c r="K15" s="201">
        <v>110</v>
      </c>
      <c r="L15" s="198">
        <v>458</v>
      </c>
      <c r="M15" s="199">
        <v>348</v>
      </c>
      <c r="N15" s="200">
        <v>316.36363636363637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396535</v>
      </c>
      <c r="D16" s="198">
        <v>290108</v>
      </c>
      <c r="E16" s="199">
        <v>-106427</v>
      </c>
      <c r="F16" s="200">
        <v>-26.83924495946134</v>
      </c>
      <c r="G16" s="201">
        <v>0</v>
      </c>
      <c r="H16" s="198">
        <v>0</v>
      </c>
      <c r="I16" s="199">
        <v>0</v>
      </c>
      <c r="J16" s="200" t="s">
        <v>151</v>
      </c>
      <c r="K16" s="201">
        <v>62428</v>
      </c>
      <c r="L16" s="198">
        <v>72785</v>
      </c>
      <c r="M16" s="199">
        <v>10357</v>
      </c>
      <c r="N16" s="200">
        <v>16.59031203946947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369046</v>
      </c>
      <c r="H17" s="198">
        <v>591618</v>
      </c>
      <c r="I17" s="199">
        <v>222572</v>
      </c>
      <c r="J17" s="200">
        <v>60.310096844295828</v>
      </c>
      <c r="K17" s="201">
        <v>2697</v>
      </c>
      <c r="L17" s="198">
        <v>20295</v>
      </c>
      <c r="M17" s="199">
        <v>17598</v>
      </c>
      <c r="N17" s="200">
        <v>652.50278086763069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529090</v>
      </c>
      <c r="H18" s="198">
        <v>527981</v>
      </c>
      <c r="I18" s="199">
        <v>-1109</v>
      </c>
      <c r="J18" s="200">
        <v>-0.20960517114291119</v>
      </c>
      <c r="K18" s="201">
        <v>165855</v>
      </c>
      <c r="L18" s="198">
        <v>185076</v>
      </c>
      <c r="M18" s="199">
        <v>19221</v>
      </c>
      <c r="N18" s="200">
        <v>11.58903861807001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135812</v>
      </c>
      <c r="H19" s="198">
        <v>91156</v>
      </c>
      <c r="I19" s="199">
        <v>-44656</v>
      </c>
      <c r="J19" s="200">
        <v>-32.880746914852878</v>
      </c>
      <c r="K19" s="201">
        <v>169397</v>
      </c>
      <c r="L19" s="198">
        <v>114474</v>
      </c>
      <c r="M19" s="199">
        <v>-54923</v>
      </c>
      <c r="N19" s="200">
        <v>-32.422652113083473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29362</v>
      </c>
      <c r="H20" s="198">
        <v>31379</v>
      </c>
      <c r="I20" s="199">
        <v>2017</v>
      </c>
      <c r="J20" s="200">
        <v>6.8694230638239873</v>
      </c>
      <c r="K20" s="201">
        <v>1228103</v>
      </c>
      <c r="L20" s="198">
        <v>1027791</v>
      </c>
      <c r="M20" s="199">
        <v>-200312</v>
      </c>
      <c r="N20" s="200">
        <v>-16.310684038716619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295947</v>
      </c>
      <c r="L21" s="198">
        <v>315794</v>
      </c>
      <c r="M21" s="199">
        <v>19847</v>
      </c>
      <c r="N21" s="200">
        <v>6.7062683521035913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26292</v>
      </c>
      <c r="H22" s="198">
        <v>42333</v>
      </c>
      <c r="I22" s="199">
        <v>16041</v>
      </c>
      <c r="J22" s="200">
        <v>61.010953902327721</v>
      </c>
      <c r="K22" s="201">
        <v>30796</v>
      </c>
      <c r="L22" s="198">
        <v>24416</v>
      </c>
      <c r="M22" s="199">
        <v>-6380</v>
      </c>
      <c r="N22" s="200">
        <v>-20.716976230679311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3871</v>
      </c>
      <c r="D23" s="198">
        <v>7651</v>
      </c>
      <c r="E23" s="199">
        <v>3780</v>
      </c>
      <c r="F23" s="200">
        <v>97.649186256781206</v>
      </c>
      <c r="G23" s="201">
        <v>860921</v>
      </c>
      <c r="H23" s="198">
        <v>1062654</v>
      </c>
      <c r="I23" s="199">
        <v>201733</v>
      </c>
      <c r="J23" s="200">
        <v>23.43223129648365</v>
      </c>
      <c r="K23" s="201">
        <v>290137</v>
      </c>
      <c r="L23" s="198">
        <v>230589</v>
      </c>
      <c r="M23" s="199">
        <v>-59548</v>
      </c>
      <c r="N23" s="200">
        <v>-20.524097236822598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80147</v>
      </c>
      <c r="H24" s="198">
        <v>23059</v>
      </c>
      <c r="I24" s="199">
        <v>-57088</v>
      </c>
      <c r="J24" s="200">
        <v>-71.229116498434124</v>
      </c>
      <c r="K24" s="201">
        <v>103</v>
      </c>
      <c r="L24" s="198">
        <v>3473</v>
      </c>
      <c r="M24" s="199">
        <v>3370</v>
      </c>
      <c r="N24" s="200">
        <v>3271.844660194175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43788</v>
      </c>
      <c r="H25" s="198">
        <v>19486</v>
      </c>
      <c r="I25" s="199">
        <v>-24302</v>
      </c>
      <c r="J25" s="200">
        <v>-55.499223531561157</v>
      </c>
      <c r="K25" s="201">
        <v>10454</v>
      </c>
      <c r="L25" s="198">
        <v>16252</v>
      </c>
      <c r="M25" s="199">
        <v>5798</v>
      </c>
      <c r="N25" s="200">
        <v>55.462024105605508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8249</v>
      </c>
      <c r="D26" s="198">
        <v>36663</v>
      </c>
      <c r="E26" s="199">
        <v>28414</v>
      </c>
      <c r="F26" s="200">
        <v>344.45387319675109</v>
      </c>
      <c r="G26" s="201">
        <v>330481</v>
      </c>
      <c r="H26" s="198">
        <v>286781</v>
      </c>
      <c r="I26" s="199">
        <v>-43700</v>
      </c>
      <c r="J26" s="200">
        <v>-13.223150498818381</v>
      </c>
      <c r="K26" s="201">
        <v>162600</v>
      </c>
      <c r="L26" s="198">
        <v>169756</v>
      </c>
      <c r="M26" s="199">
        <v>7156</v>
      </c>
      <c r="N26" s="200">
        <v>4.4009840098401014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1512086</v>
      </c>
      <c r="D27" s="198">
        <v>1749503</v>
      </c>
      <c r="E27" s="199">
        <v>237417</v>
      </c>
      <c r="F27" s="200">
        <v>15.701289476921289</v>
      </c>
      <c r="G27" s="201">
        <v>187744</v>
      </c>
      <c r="H27" s="198">
        <v>199773</v>
      </c>
      <c r="I27" s="199">
        <v>12029</v>
      </c>
      <c r="J27" s="200">
        <v>6.4071288563149844</v>
      </c>
      <c r="K27" s="201">
        <v>1724491</v>
      </c>
      <c r="L27" s="198">
        <v>2099022</v>
      </c>
      <c r="M27" s="199">
        <v>374531</v>
      </c>
      <c r="N27" s="200">
        <v>21.7183505161813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131236</v>
      </c>
      <c r="D28" s="198">
        <v>134535</v>
      </c>
      <c r="E28" s="199">
        <v>3299</v>
      </c>
      <c r="F28" s="200">
        <v>2.513791947331526</v>
      </c>
      <c r="G28" s="201">
        <v>12352</v>
      </c>
      <c r="H28" s="198">
        <v>14380</v>
      </c>
      <c r="I28" s="199">
        <v>2028</v>
      </c>
      <c r="J28" s="200">
        <v>16.418393782383419</v>
      </c>
      <c r="K28" s="201">
        <v>14235</v>
      </c>
      <c r="L28" s="198">
        <v>7318</v>
      </c>
      <c r="M28" s="199">
        <v>-6917</v>
      </c>
      <c r="N28" s="200">
        <v>-48.591499824376527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411504</v>
      </c>
      <c r="H29" s="198">
        <v>508166</v>
      </c>
      <c r="I29" s="199">
        <v>96662</v>
      </c>
      <c r="J29" s="200">
        <v>23.489929624013371</v>
      </c>
      <c r="K29" s="201">
        <v>88592</v>
      </c>
      <c r="L29" s="198">
        <v>108012</v>
      </c>
      <c r="M29" s="199">
        <v>19420</v>
      </c>
      <c r="N29" s="200">
        <v>21.920715188730359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163453</v>
      </c>
      <c r="H30" s="198">
        <v>36213</v>
      </c>
      <c r="I30" s="199">
        <v>-127240</v>
      </c>
      <c r="J30" s="200">
        <v>-77.845007433329457</v>
      </c>
      <c r="K30" s="201">
        <v>1331466</v>
      </c>
      <c r="L30" s="198">
        <v>1452740</v>
      </c>
      <c r="M30" s="199">
        <v>121274</v>
      </c>
      <c r="N30" s="200">
        <v>9.1083061828090308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2369173</v>
      </c>
      <c r="H31" s="198">
        <v>1408551</v>
      </c>
      <c r="I31" s="199">
        <v>-960622</v>
      </c>
      <c r="J31" s="200">
        <v>-40.546722421705802</v>
      </c>
      <c r="K31" s="201">
        <v>238788</v>
      </c>
      <c r="L31" s="198">
        <v>164111</v>
      </c>
      <c r="M31" s="199">
        <v>-74677</v>
      </c>
      <c r="N31" s="200">
        <v>-31.27334706936696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337766</v>
      </c>
      <c r="H32" s="198">
        <v>216635</v>
      </c>
      <c r="I32" s="199">
        <v>-121131</v>
      </c>
      <c r="J32" s="200">
        <v>-35.862401781114741</v>
      </c>
      <c r="K32" s="201">
        <v>77494</v>
      </c>
      <c r="L32" s="198">
        <v>17328</v>
      </c>
      <c r="M32" s="199">
        <v>-60166</v>
      </c>
      <c r="N32" s="200">
        <v>-77.639559191679353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54581</v>
      </c>
      <c r="H33" s="198">
        <v>4400</v>
      </c>
      <c r="I33" s="199">
        <v>-50181</v>
      </c>
      <c r="J33" s="200">
        <v>-91.938586687675198</v>
      </c>
      <c r="K33" s="201">
        <v>1062264</v>
      </c>
      <c r="L33" s="198">
        <v>896960</v>
      </c>
      <c r="M33" s="199">
        <v>-165304</v>
      </c>
      <c r="N33" s="200">
        <v>-15.56148000873605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22806</v>
      </c>
      <c r="D34" s="198">
        <v>12199</v>
      </c>
      <c r="E34" s="199">
        <v>-10607</v>
      </c>
      <c r="F34" s="200">
        <v>-46.509690432342367</v>
      </c>
      <c r="G34" s="201">
        <v>0</v>
      </c>
      <c r="H34" s="198">
        <v>0</v>
      </c>
      <c r="I34" s="199">
        <v>0</v>
      </c>
      <c r="J34" s="200" t="s">
        <v>151</v>
      </c>
      <c r="K34" s="201">
        <v>666933</v>
      </c>
      <c r="L34" s="198">
        <v>676970</v>
      </c>
      <c r="M34" s="199">
        <v>10037</v>
      </c>
      <c r="N34" s="200">
        <v>1.5049487729652069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252087</v>
      </c>
      <c r="L35" s="198">
        <v>300957</v>
      </c>
      <c r="M35" s="199">
        <v>48870</v>
      </c>
      <c r="N35" s="200">
        <v>19.386164300420091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380311</v>
      </c>
      <c r="L36" s="198">
        <v>417125</v>
      </c>
      <c r="M36" s="199">
        <v>36814</v>
      </c>
      <c r="N36" s="200">
        <v>9.6799724436053651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395037</v>
      </c>
      <c r="D37" s="198">
        <v>398493</v>
      </c>
      <c r="E37" s="199">
        <v>3456</v>
      </c>
      <c r="F37" s="200">
        <v>0.87485476044015797</v>
      </c>
      <c r="G37" s="201">
        <v>0</v>
      </c>
      <c r="H37" s="198">
        <v>0</v>
      </c>
      <c r="I37" s="199">
        <v>0</v>
      </c>
      <c r="J37" s="200" t="s">
        <v>151</v>
      </c>
      <c r="K37" s="201">
        <v>186653</v>
      </c>
      <c r="L37" s="198">
        <v>212181</v>
      </c>
      <c r="M37" s="199">
        <v>25528</v>
      </c>
      <c r="N37" s="200">
        <v>13.676715616679081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41260</v>
      </c>
      <c r="D38" s="198">
        <v>10027</v>
      </c>
      <c r="E38" s="199">
        <v>-31233</v>
      </c>
      <c r="F38" s="200">
        <v>-75.698012603005338</v>
      </c>
      <c r="G38" s="201">
        <v>74706</v>
      </c>
      <c r="H38" s="198">
        <v>35469</v>
      </c>
      <c r="I38" s="199">
        <v>-39237</v>
      </c>
      <c r="J38" s="200">
        <v>-52.521885792305838</v>
      </c>
      <c r="K38" s="201">
        <v>1873320</v>
      </c>
      <c r="L38" s="198">
        <v>1656825</v>
      </c>
      <c r="M38" s="199">
        <v>-216495</v>
      </c>
      <c r="N38" s="200">
        <v>-11.55675485234771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255630</v>
      </c>
      <c r="L39" s="198">
        <v>262831</v>
      </c>
      <c r="M39" s="199">
        <v>7201</v>
      </c>
      <c r="N39" s="200">
        <v>2.8169620154128978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0</v>
      </c>
      <c r="D40" s="198">
        <v>0</v>
      </c>
      <c r="E40" s="199">
        <v>0</v>
      </c>
      <c r="F40" s="200" t="s">
        <v>151</v>
      </c>
      <c r="G40" s="201">
        <v>425740</v>
      </c>
      <c r="H40" s="198">
        <v>347997</v>
      </c>
      <c r="I40" s="199">
        <v>-77743</v>
      </c>
      <c r="J40" s="200">
        <v>-18.260675529665988</v>
      </c>
      <c r="K40" s="201">
        <v>256811</v>
      </c>
      <c r="L40" s="198">
        <v>410091</v>
      </c>
      <c r="M40" s="199">
        <v>153280</v>
      </c>
      <c r="N40" s="200">
        <v>59.685916880507442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57751</v>
      </c>
      <c r="H41" s="198">
        <v>13700</v>
      </c>
      <c r="I41" s="199">
        <v>-44051</v>
      </c>
      <c r="J41" s="200">
        <v>-76.277467056847499</v>
      </c>
      <c r="K41" s="201">
        <v>385540</v>
      </c>
      <c r="L41" s="198">
        <v>392909</v>
      </c>
      <c r="M41" s="199">
        <v>7369</v>
      </c>
      <c r="N41" s="200">
        <v>1.9113451263163339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974963</v>
      </c>
      <c r="L42" s="198">
        <v>866353</v>
      </c>
      <c r="M42" s="199">
        <v>-108610</v>
      </c>
      <c r="N42" s="200">
        <v>-11.13990992478689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982345</v>
      </c>
      <c r="L43" s="198">
        <v>1068074</v>
      </c>
      <c r="M43" s="199">
        <v>85729</v>
      </c>
      <c r="N43" s="200">
        <v>8.7269747390173507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0</v>
      </c>
      <c r="D44" s="198">
        <v>30</v>
      </c>
      <c r="E44" s="199">
        <v>30</v>
      </c>
      <c r="F44" s="200" t="s">
        <v>151</v>
      </c>
      <c r="G44" s="201">
        <v>13576</v>
      </c>
      <c r="H44" s="198">
        <v>0</v>
      </c>
      <c r="I44" s="199">
        <v>-13576</v>
      </c>
      <c r="J44" s="200">
        <v>-100</v>
      </c>
      <c r="K44" s="201">
        <v>2080848</v>
      </c>
      <c r="L44" s="198">
        <v>2363287</v>
      </c>
      <c r="M44" s="199">
        <v>282439</v>
      </c>
      <c r="N44" s="200">
        <v>13.57326436145264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802080</v>
      </c>
      <c r="L45" s="198">
        <v>671750</v>
      </c>
      <c r="M45" s="199">
        <v>-130330</v>
      </c>
      <c r="N45" s="200">
        <v>-16.249002593257529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2254463</v>
      </c>
      <c r="L46" s="198">
        <v>2351634</v>
      </c>
      <c r="M46" s="199">
        <v>97171</v>
      </c>
      <c r="N46" s="200">
        <v>4.3101616659931921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2792031</v>
      </c>
      <c r="L47" s="198">
        <v>2919360</v>
      </c>
      <c r="M47" s="199">
        <v>127329</v>
      </c>
      <c r="N47" s="200">
        <v>4.5604436340427412</v>
      </c>
      <c r="O47" s="166"/>
    </row>
    <row r="48" spans="1:15" ht="19.5" customHeight="1">
      <c r="A48" s="208" t="s">
        <v>162</v>
      </c>
      <c r="B48" s="208"/>
      <c r="C48" s="189">
        <f>SUM(C8:C47)</f>
        <v>15704313</v>
      </c>
      <c r="D48" s="189">
        <f>SUM(D8:D47)</f>
        <v>14038800</v>
      </c>
      <c r="E48" s="189">
        <f>D48-C48</f>
        <v>-1665513</v>
      </c>
      <c r="F48" s="190">
        <f t="shared" ref="F48" si="0">((D48*100/C48)-100)</f>
        <v>-10.605449598463807</v>
      </c>
      <c r="G48" s="189">
        <f>SUM(G8:G47)</f>
        <v>7525006</v>
      </c>
      <c r="H48" s="189">
        <f>SUM(H8:H47)</f>
        <v>6173538</v>
      </c>
      <c r="I48" s="189">
        <f>H48-G48</f>
        <v>-1351468</v>
      </c>
      <c r="J48" s="190">
        <f t="shared" ref="J48" si="1">((H48*100/G48)-100)</f>
        <v>-17.959693321174754</v>
      </c>
      <c r="K48" s="189">
        <f>SUM(K8:K47)</f>
        <v>21203288</v>
      </c>
      <c r="L48" s="189">
        <f>SUM(L8:L47)</f>
        <v>21600805</v>
      </c>
      <c r="M48" s="189">
        <f>L48-K48</f>
        <v>397517</v>
      </c>
      <c r="N48" s="190">
        <f t="shared" ref="N48" si="2">((L48*100/K48)-100)</f>
        <v>1.8747894194522985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809F2-7398-4020-A853-7D787C7917C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>
      <c r="A7" s="202" t="s">
        <v>18</v>
      </c>
      <c r="B7" s="203">
        <v>1159413.912</v>
      </c>
      <c r="C7" s="203">
        <v>780340.89399999997</v>
      </c>
      <c r="D7" s="203">
        <v>1159413.912</v>
      </c>
      <c r="E7" s="203">
        <v>780340.89399999997</v>
      </c>
      <c r="F7" s="204">
        <v>-32.695227655677833</v>
      </c>
      <c r="G7" s="51"/>
    </row>
    <row r="8" spans="1:27" ht="15.6" customHeight="1">
      <c r="A8" s="202" t="s">
        <v>11</v>
      </c>
      <c r="B8" s="203">
        <v>205184.489</v>
      </c>
      <c r="C8" s="203">
        <v>210344</v>
      </c>
      <c r="D8" s="203">
        <v>205184.489</v>
      </c>
      <c r="E8" s="203">
        <v>210344</v>
      </c>
      <c r="F8" s="204">
        <v>2.5145716545854531</v>
      </c>
      <c r="G8" s="20"/>
    </row>
    <row r="9" spans="1:27" ht="15.6" customHeight="1">
      <c r="A9" s="202" t="s">
        <v>8</v>
      </c>
      <c r="B9" s="203">
        <v>390300.505</v>
      </c>
      <c r="C9" s="203">
        <v>356627.13699999999</v>
      </c>
      <c r="D9" s="203">
        <v>390300.505</v>
      </c>
      <c r="E9" s="203">
        <v>356627.13699999999</v>
      </c>
      <c r="F9" s="204">
        <v>-8.6275491752182205</v>
      </c>
      <c r="G9" s="20"/>
    </row>
    <row r="10" spans="1:27" ht="15.6" customHeight="1">
      <c r="A10" s="202" t="s">
        <v>10</v>
      </c>
      <c r="B10" s="203">
        <v>383150.14600000001</v>
      </c>
      <c r="C10" s="203">
        <v>370650.87800000003</v>
      </c>
      <c r="D10" s="203">
        <v>383150.14600000001</v>
      </c>
      <c r="E10" s="203">
        <v>370650.87800000003</v>
      </c>
      <c r="F10" s="204">
        <v>-3.262237566784052</v>
      </c>
    </row>
    <row r="11" spans="1:27" ht="15.6" customHeight="1">
      <c r="A11" s="202" t="s">
        <v>9</v>
      </c>
      <c r="B11" s="203">
        <v>9054063.5370000005</v>
      </c>
      <c r="C11" s="203">
        <v>8181073.0489999996</v>
      </c>
      <c r="D11" s="203">
        <v>9054063.5370000005</v>
      </c>
      <c r="E11" s="203">
        <v>8181073.0489999996</v>
      </c>
      <c r="F11" s="204">
        <v>-9.6419743956121948</v>
      </c>
    </row>
    <row r="12" spans="1:27" ht="15.6" customHeight="1">
      <c r="A12" s="202" t="s">
        <v>6</v>
      </c>
      <c r="B12" s="203">
        <v>406987.62900000002</v>
      </c>
      <c r="C12" s="203">
        <v>479173.41600000003</v>
      </c>
      <c r="D12" s="203">
        <v>406987.62900000002</v>
      </c>
      <c r="E12" s="203">
        <v>479173.41600000003</v>
      </c>
      <c r="F12" s="204">
        <v>17.736604716306971</v>
      </c>
    </row>
    <row r="13" spans="1:27" ht="15.6" customHeight="1">
      <c r="A13" s="202" t="s">
        <v>175</v>
      </c>
      <c r="B13" s="203">
        <v>1113748.737</v>
      </c>
      <c r="C13" s="203">
        <v>1242594.0330000001</v>
      </c>
      <c r="D13" s="203">
        <v>1113748.737</v>
      </c>
      <c r="E13" s="203">
        <v>1242594.0330000001</v>
      </c>
      <c r="F13" s="204">
        <v>11.56861433100778</v>
      </c>
    </row>
    <row r="14" spans="1:27" ht="15.6" customHeight="1">
      <c r="A14" s="202" t="s">
        <v>148</v>
      </c>
      <c r="B14" s="203">
        <v>5048759.2080000006</v>
      </c>
      <c r="C14" s="203">
        <v>4799703.4479999999</v>
      </c>
      <c r="D14" s="203">
        <v>5048759.2080000006</v>
      </c>
      <c r="E14" s="203">
        <v>4799703.4479999999</v>
      </c>
      <c r="F14" s="204">
        <v>-4.9330092749394652</v>
      </c>
    </row>
    <row r="15" spans="1:27" ht="15.6" customHeight="1">
      <c r="A15" s="202" t="s">
        <v>145</v>
      </c>
      <c r="B15" s="203">
        <v>2993746</v>
      </c>
      <c r="C15" s="203">
        <v>2388449</v>
      </c>
      <c r="D15" s="203">
        <v>2993746</v>
      </c>
      <c r="E15" s="203">
        <v>2388449</v>
      </c>
      <c r="F15" s="204">
        <v>-20.218715949850122</v>
      </c>
    </row>
    <row r="16" spans="1:27" ht="15.6" customHeight="1">
      <c r="A16" s="202" t="s">
        <v>144</v>
      </c>
      <c r="B16" s="203">
        <v>3086965.3640000001</v>
      </c>
      <c r="C16" s="203">
        <v>3156461.6510000001</v>
      </c>
      <c r="D16" s="203">
        <v>3086965.3640000001</v>
      </c>
      <c r="E16" s="203">
        <v>3156461.6510000001</v>
      </c>
      <c r="F16" s="204">
        <v>2.2512817218638621</v>
      </c>
      <c r="G16" s="15"/>
    </row>
    <row r="17" spans="1:7" ht="15.6" customHeight="1">
      <c r="A17" s="202" t="s">
        <v>150</v>
      </c>
      <c r="B17" s="203">
        <v>1052164.338</v>
      </c>
      <c r="C17" s="203">
        <v>1473236.83</v>
      </c>
      <c r="D17" s="203">
        <v>1052164.338</v>
      </c>
      <c r="E17" s="203">
        <v>1473236.83</v>
      </c>
      <c r="F17" s="204">
        <v>40.019650618494921</v>
      </c>
      <c r="G17" s="16"/>
    </row>
    <row r="18" spans="1:7" ht="15.6" customHeight="1">
      <c r="A18" s="202" t="s">
        <v>147</v>
      </c>
      <c r="B18" s="203">
        <v>177268</v>
      </c>
      <c r="C18" s="203">
        <v>148028</v>
      </c>
      <c r="D18" s="203">
        <v>177268</v>
      </c>
      <c r="E18" s="203">
        <v>148028</v>
      </c>
      <c r="F18" s="204">
        <v>-16.49479883566126</v>
      </c>
    </row>
    <row r="19" spans="1:7" ht="15.6" customHeight="1">
      <c r="A19" s="202" t="s">
        <v>143</v>
      </c>
      <c r="B19" s="203">
        <v>619447.84</v>
      </c>
      <c r="C19" s="203">
        <v>407584.25099999999</v>
      </c>
      <c r="D19" s="203">
        <v>619447.84</v>
      </c>
      <c r="E19" s="203">
        <v>407584.25099999999</v>
      </c>
      <c r="F19" s="204">
        <v>-34.20200625770201</v>
      </c>
    </row>
    <row r="20" spans="1:7" ht="15.6" customHeight="1">
      <c r="A20" s="202" t="s">
        <v>142</v>
      </c>
      <c r="B20" s="203">
        <v>1333997.575</v>
      </c>
      <c r="C20" s="203">
        <v>1342947.683</v>
      </c>
      <c r="D20" s="203">
        <v>1333997.575</v>
      </c>
      <c r="E20" s="203">
        <v>1342947.683</v>
      </c>
      <c r="F20" s="204">
        <v>0.67092385831359991</v>
      </c>
    </row>
    <row r="21" spans="1:7" ht="15.6" customHeight="1">
      <c r="A21" s="202" t="s">
        <v>149</v>
      </c>
      <c r="B21" s="203">
        <v>3012889.281</v>
      </c>
      <c r="C21" s="203">
        <v>2574636.878</v>
      </c>
      <c r="D21" s="203">
        <v>3012889.281</v>
      </c>
      <c r="E21" s="203">
        <v>2574636.878</v>
      </c>
      <c r="F21" s="204">
        <v>-14.54591795867589</v>
      </c>
    </row>
    <row r="22" spans="1:7" ht="15.6" customHeight="1">
      <c r="A22" s="202" t="s">
        <v>146</v>
      </c>
      <c r="B22" s="203">
        <v>2672260.8590000002</v>
      </c>
      <c r="C22" s="203">
        <v>3128000.59</v>
      </c>
      <c r="D22" s="203">
        <v>2672260.8590000002</v>
      </c>
      <c r="E22" s="203">
        <v>3128000.59</v>
      </c>
      <c r="F22" s="204">
        <v>17.05446268335287</v>
      </c>
    </row>
    <row r="23" spans="1:7" ht="15.6" customHeight="1">
      <c r="A23" s="202" t="s">
        <v>165</v>
      </c>
      <c r="B23" s="203">
        <v>305480.46299999999</v>
      </c>
      <c r="C23" s="203">
        <v>401936.58899999998</v>
      </c>
      <c r="D23" s="203">
        <v>305480.46299999999</v>
      </c>
      <c r="E23" s="203">
        <v>401936.58899999998</v>
      </c>
      <c r="F23" s="204">
        <v>31.575219263694802</v>
      </c>
    </row>
    <row r="24" spans="1:7" ht="15.6" customHeight="1">
      <c r="A24" s="202" t="s">
        <v>141</v>
      </c>
      <c r="B24" s="203">
        <v>302794.46299999999</v>
      </c>
      <c r="C24" s="203">
        <v>182895.15400000001</v>
      </c>
      <c r="D24" s="203">
        <v>302794.46299999999</v>
      </c>
      <c r="E24" s="203">
        <v>182895.15400000001</v>
      </c>
      <c r="F24" s="204">
        <v>-39.597589669266831</v>
      </c>
    </row>
    <row r="25" spans="1:7" ht="15.6" customHeight="1">
      <c r="A25" s="202" t="s">
        <v>140</v>
      </c>
      <c r="B25" s="203">
        <v>42357</v>
      </c>
      <c r="C25" s="203">
        <v>44279</v>
      </c>
      <c r="D25" s="203">
        <v>42357</v>
      </c>
      <c r="E25" s="203">
        <v>44279</v>
      </c>
      <c r="F25" s="204">
        <v>4.537620700238449</v>
      </c>
    </row>
    <row r="26" spans="1:7" ht="15.6" customHeight="1">
      <c r="A26" s="202" t="s">
        <v>152</v>
      </c>
      <c r="B26" s="203">
        <v>262891.63199999998</v>
      </c>
      <c r="C26" s="203">
        <v>209594.375</v>
      </c>
      <c r="D26" s="203">
        <v>262891.63199999998</v>
      </c>
      <c r="E26" s="203">
        <v>209594.375</v>
      </c>
      <c r="F26" s="204">
        <v>-20.27347032483711</v>
      </c>
    </row>
    <row r="27" spans="1:7" ht="15.6" customHeight="1">
      <c r="A27" s="202" t="s">
        <v>173</v>
      </c>
      <c r="B27" s="203">
        <v>253860.25</v>
      </c>
      <c r="C27" s="203">
        <v>210651.973</v>
      </c>
      <c r="D27" s="203">
        <v>253860.25</v>
      </c>
      <c r="E27" s="203">
        <v>210651.973</v>
      </c>
      <c r="F27" s="204">
        <v>-17.0204973011726</v>
      </c>
    </row>
    <row r="28" spans="1:7" ht="15.6" customHeight="1">
      <c r="A28" s="202" t="s">
        <v>177</v>
      </c>
      <c r="B28" s="203">
        <v>1136703.32</v>
      </c>
      <c r="C28" s="203">
        <v>1265124.5630000001</v>
      </c>
      <c r="D28" s="203">
        <v>1136703.32</v>
      </c>
      <c r="E28" s="203">
        <v>1265124.5630000001</v>
      </c>
      <c r="F28" s="204">
        <v>11.297692259753401</v>
      </c>
    </row>
    <row r="29" spans="1:7" ht="15.6" customHeight="1">
      <c r="A29" s="202" t="s">
        <v>178</v>
      </c>
      <c r="B29" s="203">
        <v>689918.74699999997</v>
      </c>
      <c r="C29" s="203">
        <v>416840.43599999999</v>
      </c>
      <c r="D29" s="203">
        <v>689918.74699999997</v>
      </c>
      <c r="E29" s="203">
        <v>416840.43599999999</v>
      </c>
      <c r="F29" s="204">
        <v>-39.581227816672147</v>
      </c>
    </row>
    <row r="30" spans="1:7" ht="15.6" customHeight="1">
      <c r="A30" s="202" t="s">
        <v>179</v>
      </c>
      <c r="B30" s="203">
        <v>393658</v>
      </c>
      <c r="C30" s="203">
        <v>300661</v>
      </c>
      <c r="D30" s="203">
        <v>393658</v>
      </c>
      <c r="E30" s="203">
        <v>300661</v>
      </c>
      <c r="F30" s="204">
        <v>-23.623805435174688</v>
      </c>
    </row>
    <row r="31" spans="1:7" ht="15.6" customHeight="1">
      <c r="A31" s="202" t="s">
        <v>180</v>
      </c>
      <c r="B31" s="203">
        <v>3090434.2009999999</v>
      </c>
      <c r="C31" s="203">
        <v>2337170.7740000002</v>
      </c>
      <c r="D31" s="203">
        <v>3090434.2009999999</v>
      </c>
      <c r="E31" s="203">
        <v>2337170.7740000002</v>
      </c>
      <c r="F31" s="204">
        <v>-24.3740321912131</v>
      </c>
    </row>
    <row r="32" spans="1:7" ht="15.6" customHeight="1">
      <c r="A32" s="202" t="s">
        <v>181</v>
      </c>
      <c r="B32" s="203">
        <v>6158300.2369999997</v>
      </c>
      <c r="C32" s="203">
        <v>6134259.6809999999</v>
      </c>
      <c r="D32" s="203">
        <v>6158300.2369999997</v>
      </c>
      <c r="E32" s="203">
        <v>6134259.6809999999</v>
      </c>
      <c r="F32" s="204">
        <v>-0.39037648498461408</v>
      </c>
    </row>
    <row r="33" spans="1:6" ht="15.6" customHeight="1">
      <c r="A33" s="202" t="s">
        <v>182</v>
      </c>
      <c r="B33" s="203">
        <v>355890.37099999998</v>
      </c>
      <c r="C33" s="203">
        <v>329274.75400000002</v>
      </c>
      <c r="D33" s="203">
        <v>355890.37099999998</v>
      </c>
      <c r="E33" s="203">
        <v>329274.75400000002</v>
      </c>
      <c r="F33" s="204">
        <v>-7.4785999197488726</v>
      </c>
    </row>
    <row r="34" spans="1:6" ht="15.6" customHeight="1">
      <c r="A34" s="202" t="s">
        <v>183</v>
      </c>
      <c r="B34" s="203">
        <v>99612</v>
      </c>
      <c r="C34" s="203">
        <v>91205</v>
      </c>
      <c r="D34" s="203">
        <v>99612</v>
      </c>
      <c r="E34" s="203">
        <v>91205</v>
      </c>
      <c r="F34" s="204">
        <v>-8.4397462153154237</v>
      </c>
    </row>
    <row r="35" spans="1:6" ht="15.6" customHeight="1">
      <c r="A35" s="193" t="s">
        <v>153</v>
      </c>
      <c r="B35" s="192">
        <f>SUM(B7:B34)</f>
        <v>45802248.103999995</v>
      </c>
      <c r="C35" s="91">
        <f>SUM(C7:C34)</f>
        <v>42963745.037</v>
      </c>
      <c r="D35" s="90">
        <f>SUM(D7:D34)</f>
        <v>45802248.103999995</v>
      </c>
      <c r="E35" s="92">
        <f>SUM(E7:E34)</f>
        <v>42963745.037</v>
      </c>
      <c r="F35" s="191">
        <f>E35*100/D35-100</f>
        <v>-6.1973007537857114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7B4E8-E4B8-4398-A427-9D7C793A17F2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1155362</v>
      </c>
      <c r="C7" s="203">
        <v>776737</v>
      </c>
      <c r="D7" s="203">
        <v>1155362</v>
      </c>
      <c r="E7" s="203">
        <v>776737</v>
      </c>
      <c r="F7" s="204">
        <v>-32.771114161622073</v>
      </c>
      <c r="G7" s="27"/>
    </row>
    <row r="8" spans="1:14" ht="15.6" customHeight="1">
      <c r="A8" s="202" t="s">
        <v>11</v>
      </c>
      <c r="B8" s="203">
        <v>204239</v>
      </c>
      <c r="C8" s="203">
        <v>209666</v>
      </c>
      <c r="D8" s="203">
        <v>204239</v>
      </c>
      <c r="E8" s="203">
        <v>209666</v>
      </c>
      <c r="F8" s="204">
        <v>2.6571810476941242</v>
      </c>
      <c r="G8" s="20"/>
    </row>
    <row r="9" spans="1:14" ht="15.6" customHeight="1">
      <c r="A9" s="202" t="s">
        <v>8</v>
      </c>
      <c r="B9" s="203">
        <v>383984</v>
      </c>
      <c r="C9" s="203">
        <v>350522</v>
      </c>
      <c r="D9" s="203">
        <v>383984</v>
      </c>
      <c r="E9" s="203">
        <v>350522</v>
      </c>
      <c r="F9" s="204">
        <v>-8.7144256010667078</v>
      </c>
      <c r="G9" s="20"/>
    </row>
    <row r="10" spans="1:14" ht="15.6" customHeight="1">
      <c r="A10" s="202" t="s">
        <v>10</v>
      </c>
      <c r="B10" s="203">
        <v>379755</v>
      </c>
      <c r="C10" s="203">
        <v>366409</v>
      </c>
      <c r="D10" s="203">
        <v>379755</v>
      </c>
      <c r="E10" s="203">
        <v>366409</v>
      </c>
      <c r="F10" s="204">
        <v>-3.5143711076878499</v>
      </c>
    </row>
    <row r="11" spans="1:14" ht="15.6" customHeight="1">
      <c r="A11" s="202" t="s">
        <v>9</v>
      </c>
      <c r="B11" s="203">
        <v>8354876</v>
      </c>
      <c r="C11" s="203">
        <v>7644357</v>
      </c>
      <c r="D11" s="203">
        <v>8354876</v>
      </c>
      <c r="E11" s="203">
        <v>7644357</v>
      </c>
      <c r="F11" s="204">
        <v>-8.504243510017389</v>
      </c>
    </row>
    <row r="12" spans="1:14" ht="15.6" customHeight="1">
      <c r="A12" s="202" t="s">
        <v>6</v>
      </c>
      <c r="B12" s="203">
        <v>398386</v>
      </c>
      <c r="C12" s="203">
        <v>469793</v>
      </c>
      <c r="D12" s="203">
        <v>398386</v>
      </c>
      <c r="E12" s="203">
        <v>469793</v>
      </c>
      <c r="F12" s="204">
        <v>17.924073637125801</v>
      </c>
    </row>
    <row r="13" spans="1:14" ht="15.6" customHeight="1">
      <c r="A13" s="202" t="s">
        <v>175</v>
      </c>
      <c r="B13" s="203">
        <v>1107049</v>
      </c>
      <c r="C13" s="203">
        <v>1234685</v>
      </c>
      <c r="D13" s="203">
        <v>1107049</v>
      </c>
      <c r="E13" s="203">
        <v>1234685</v>
      </c>
      <c r="F13" s="204">
        <v>11.529390297990419</v>
      </c>
    </row>
    <row r="14" spans="1:14" ht="15.6" customHeight="1">
      <c r="A14" s="202" t="s">
        <v>148</v>
      </c>
      <c r="B14" s="203">
        <v>4935633</v>
      </c>
      <c r="C14" s="203">
        <v>4689956</v>
      </c>
      <c r="D14" s="203">
        <v>4935633</v>
      </c>
      <c r="E14" s="203">
        <v>4689956</v>
      </c>
      <c r="F14" s="204">
        <v>-4.9776188788753188</v>
      </c>
    </row>
    <row r="15" spans="1:14" ht="15.6" customHeight="1">
      <c r="A15" s="202" t="s">
        <v>145</v>
      </c>
      <c r="B15" s="203">
        <v>2984413</v>
      </c>
      <c r="C15" s="203">
        <v>2386800</v>
      </c>
      <c r="D15" s="203">
        <v>2984413</v>
      </c>
      <c r="E15" s="203">
        <v>2386800</v>
      </c>
      <c r="F15" s="204">
        <v>-20.024473824500831</v>
      </c>
    </row>
    <row r="16" spans="1:14" ht="15.6" customHeight="1">
      <c r="A16" s="202" t="s">
        <v>144</v>
      </c>
      <c r="B16" s="203">
        <v>3075010</v>
      </c>
      <c r="C16" s="203">
        <v>3136445</v>
      </c>
      <c r="D16" s="203">
        <v>3075010</v>
      </c>
      <c r="E16" s="203">
        <v>3136445</v>
      </c>
      <c r="F16" s="204">
        <v>1.9978796816920981</v>
      </c>
      <c r="G16" s="15"/>
    </row>
    <row r="17" spans="1:7" ht="15.6" customHeight="1">
      <c r="A17" s="202" t="s">
        <v>150</v>
      </c>
      <c r="B17" s="203">
        <v>1049671</v>
      </c>
      <c r="C17" s="203">
        <v>1472105</v>
      </c>
      <c r="D17" s="203">
        <v>1049671</v>
      </c>
      <c r="E17" s="203">
        <v>1472105</v>
      </c>
      <c r="F17" s="204">
        <v>40.244419441901329</v>
      </c>
      <c r="G17" s="16"/>
    </row>
    <row r="18" spans="1:7" ht="15.6" customHeight="1">
      <c r="A18" s="202" t="s">
        <v>147</v>
      </c>
      <c r="B18" s="203">
        <v>120214</v>
      </c>
      <c r="C18" s="203">
        <v>96305</v>
      </c>
      <c r="D18" s="203">
        <v>120214</v>
      </c>
      <c r="E18" s="203">
        <v>96305</v>
      </c>
      <c r="F18" s="204">
        <v>-19.888698487696939</v>
      </c>
    </row>
    <row r="19" spans="1:7" ht="15.6" customHeight="1">
      <c r="A19" s="202" t="s">
        <v>143</v>
      </c>
      <c r="B19" s="203">
        <v>618851</v>
      </c>
      <c r="C19" s="203">
        <v>407068</v>
      </c>
      <c r="D19" s="203">
        <v>618851</v>
      </c>
      <c r="E19" s="203">
        <v>407068</v>
      </c>
      <c r="F19" s="204">
        <v>-34.221969423980887</v>
      </c>
    </row>
    <row r="20" spans="1:7" ht="15.6" customHeight="1">
      <c r="A20" s="202" t="s">
        <v>142</v>
      </c>
      <c r="B20" s="203">
        <v>1328070</v>
      </c>
      <c r="C20" s="203">
        <v>1342837</v>
      </c>
      <c r="D20" s="203">
        <v>1328070</v>
      </c>
      <c r="E20" s="203">
        <v>1342837</v>
      </c>
      <c r="F20" s="204">
        <v>1.111914281626724</v>
      </c>
    </row>
    <row r="21" spans="1:7" ht="15.6" customHeight="1">
      <c r="A21" s="202" t="s">
        <v>149</v>
      </c>
      <c r="B21" s="203">
        <v>2987525</v>
      </c>
      <c r="C21" s="203">
        <v>2553971</v>
      </c>
      <c r="D21" s="203">
        <v>2987525</v>
      </c>
      <c r="E21" s="203">
        <v>2553971</v>
      </c>
      <c r="F21" s="204">
        <v>-14.51214634187161</v>
      </c>
    </row>
    <row r="22" spans="1:7" ht="15.6" customHeight="1">
      <c r="A22" s="202" t="s">
        <v>146</v>
      </c>
      <c r="B22" s="203">
        <v>2423787</v>
      </c>
      <c r="C22" s="203">
        <v>2898211</v>
      </c>
      <c r="D22" s="203">
        <v>2423787</v>
      </c>
      <c r="E22" s="203">
        <v>2898211</v>
      </c>
      <c r="F22" s="204">
        <v>19.573667158046479</v>
      </c>
    </row>
    <row r="23" spans="1:7" ht="15.6" customHeight="1">
      <c r="A23" s="202" t="s">
        <v>165</v>
      </c>
      <c r="B23" s="203">
        <v>299777</v>
      </c>
      <c r="C23" s="203">
        <v>398506</v>
      </c>
      <c r="D23" s="203">
        <v>299777</v>
      </c>
      <c r="E23" s="203">
        <v>398506</v>
      </c>
      <c r="F23" s="204">
        <v>32.934147716469248</v>
      </c>
    </row>
    <row r="24" spans="1:7" ht="15.6" customHeight="1">
      <c r="A24" s="202" t="s">
        <v>141</v>
      </c>
      <c r="B24" s="203">
        <v>301259</v>
      </c>
      <c r="C24" s="203">
        <v>179277</v>
      </c>
      <c r="D24" s="203">
        <v>301259</v>
      </c>
      <c r="E24" s="203">
        <v>179277</v>
      </c>
      <c r="F24" s="204">
        <v>-40.490740525594248</v>
      </c>
    </row>
    <row r="25" spans="1:7" ht="15.6" customHeight="1">
      <c r="A25" s="202" t="s">
        <v>140</v>
      </c>
      <c r="B25" s="203">
        <v>42234</v>
      </c>
      <c r="C25" s="203">
        <v>44279</v>
      </c>
      <c r="D25" s="203">
        <v>42234</v>
      </c>
      <c r="E25" s="203">
        <v>44279</v>
      </c>
      <c r="F25" s="204">
        <v>4.8420703698442082</v>
      </c>
    </row>
    <row r="26" spans="1:7" ht="15.6" customHeight="1">
      <c r="A26" s="202" t="s">
        <v>152</v>
      </c>
      <c r="B26" s="203">
        <v>260781</v>
      </c>
      <c r="C26" s="203">
        <v>207702</v>
      </c>
      <c r="D26" s="203">
        <v>260781</v>
      </c>
      <c r="E26" s="203">
        <v>207702</v>
      </c>
      <c r="F26" s="204">
        <v>-20.353860135516001</v>
      </c>
    </row>
    <row r="27" spans="1:7" ht="15.6" customHeight="1">
      <c r="A27" s="202" t="s">
        <v>173</v>
      </c>
      <c r="B27" s="203">
        <v>250353</v>
      </c>
      <c r="C27" s="203">
        <v>206556</v>
      </c>
      <c r="D27" s="203">
        <v>250353</v>
      </c>
      <c r="E27" s="203">
        <v>206556</v>
      </c>
      <c r="F27" s="204">
        <v>-17.494098333153591</v>
      </c>
    </row>
    <row r="28" spans="1:7" ht="15.6" customHeight="1">
      <c r="A28" s="202" t="s">
        <v>177</v>
      </c>
      <c r="B28" s="203">
        <v>1064743</v>
      </c>
      <c r="C28" s="203">
        <v>1200073</v>
      </c>
      <c r="D28" s="203">
        <v>1064743</v>
      </c>
      <c r="E28" s="203">
        <v>1200073</v>
      </c>
      <c r="F28" s="204">
        <v>12.710109387899241</v>
      </c>
    </row>
    <row r="29" spans="1:7" ht="15.6" customHeight="1">
      <c r="A29" s="202" t="s">
        <v>178</v>
      </c>
      <c r="B29" s="203">
        <v>684201</v>
      </c>
      <c r="C29" s="203">
        <v>412473</v>
      </c>
      <c r="D29" s="203">
        <v>684201</v>
      </c>
      <c r="E29" s="203">
        <v>412473</v>
      </c>
      <c r="F29" s="204">
        <v>-39.714645257753197</v>
      </c>
    </row>
    <row r="30" spans="1:7" ht="15.6" customHeight="1">
      <c r="A30" s="202" t="s">
        <v>179</v>
      </c>
      <c r="B30" s="203">
        <v>390838</v>
      </c>
      <c r="C30" s="203">
        <v>298881</v>
      </c>
      <c r="D30" s="203">
        <v>390838</v>
      </c>
      <c r="E30" s="203">
        <v>298881</v>
      </c>
      <c r="F30" s="204">
        <v>-23.52816256351737</v>
      </c>
    </row>
    <row r="31" spans="1:7" ht="15.6" customHeight="1">
      <c r="A31" s="202" t="s">
        <v>180</v>
      </c>
      <c r="B31" s="203">
        <v>3079921</v>
      </c>
      <c r="C31" s="203">
        <v>2327148</v>
      </c>
      <c r="D31" s="203">
        <v>3079921</v>
      </c>
      <c r="E31" s="203">
        <v>2327148</v>
      </c>
      <c r="F31" s="204">
        <v>-24.441308721879551</v>
      </c>
    </row>
    <row r="32" spans="1:7" ht="15.6" customHeight="1">
      <c r="A32" s="202" t="s">
        <v>181</v>
      </c>
      <c r="B32" s="203">
        <v>6109312</v>
      </c>
      <c r="C32" s="203">
        <v>6092311</v>
      </c>
      <c r="D32" s="203">
        <v>6109312</v>
      </c>
      <c r="E32" s="203">
        <v>6092311</v>
      </c>
      <c r="F32" s="204">
        <v>-0.27828010748181953</v>
      </c>
    </row>
    <row r="33" spans="1:6" ht="15.6" customHeight="1">
      <c r="A33" s="202" t="s">
        <v>182</v>
      </c>
      <c r="B33" s="203">
        <v>343259</v>
      </c>
      <c r="C33" s="203">
        <v>319275</v>
      </c>
      <c r="D33" s="203">
        <v>343259</v>
      </c>
      <c r="E33" s="203">
        <v>319275</v>
      </c>
      <c r="F33" s="204">
        <v>-6.9871438185160457</v>
      </c>
    </row>
    <row r="34" spans="1:6" ht="15.6" customHeight="1">
      <c r="A34" s="202" t="s">
        <v>183</v>
      </c>
      <c r="B34" s="203">
        <v>99104</v>
      </c>
      <c r="C34" s="203">
        <v>90795</v>
      </c>
      <c r="D34" s="203">
        <v>99104</v>
      </c>
      <c r="E34" s="203">
        <v>90795</v>
      </c>
      <c r="F34" s="204">
        <v>-8.3841217307071361</v>
      </c>
    </row>
    <row r="35" spans="1:6" ht="15.6" customHeight="1">
      <c r="A35" s="170" t="s">
        <v>153</v>
      </c>
      <c r="B35" s="192">
        <f>SUM(B7:B34)</f>
        <v>44432607</v>
      </c>
      <c r="C35" s="192">
        <f>SUM(C7:C34)</f>
        <v>41813143</v>
      </c>
      <c r="D35" s="90">
        <f>SUM(D7:D34)</f>
        <v>44432607</v>
      </c>
      <c r="E35" s="92">
        <f>SUM(E7:E34)</f>
        <v>41813143</v>
      </c>
      <c r="F35" s="154">
        <f>E35*100/D35-100</f>
        <v>-5.8953641860357209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4A6FE-78D1-495D-947B-B2640085AD77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719904</v>
      </c>
      <c r="C7" s="203">
        <v>503931</v>
      </c>
      <c r="D7" s="203">
        <v>719904</v>
      </c>
      <c r="E7" s="203">
        <v>503931</v>
      </c>
      <c r="F7" s="204">
        <v>-30.000250033337782</v>
      </c>
      <c r="G7" s="51"/>
    </row>
    <row r="8" spans="1:14" ht="15.6" customHeight="1">
      <c r="A8" s="202" t="s">
        <v>11</v>
      </c>
      <c r="B8" s="203">
        <v>9007</v>
      </c>
      <c r="C8" s="203">
        <v>4031</v>
      </c>
      <c r="D8" s="203">
        <v>9007</v>
      </c>
      <c r="E8" s="203">
        <v>4031</v>
      </c>
      <c r="F8" s="204">
        <v>-55.245919840124351</v>
      </c>
      <c r="G8" s="20"/>
    </row>
    <row r="9" spans="1:14" ht="15.6" customHeight="1">
      <c r="A9" s="202" t="s">
        <v>8</v>
      </c>
      <c r="B9" s="203">
        <v>18511</v>
      </c>
      <c r="C9" s="203">
        <v>0</v>
      </c>
      <c r="D9" s="203">
        <v>18511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61421</v>
      </c>
      <c r="C10" s="203">
        <v>32180</v>
      </c>
      <c r="D10" s="203">
        <v>61421</v>
      </c>
      <c r="E10" s="203">
        <v>32180</v>
      </c>
      <c r="F10" s="204">
        <v>-47.607495807622797</v>
      </c>
    </row>
    <row r="11" spans="1:14" ht="15.6" customHeight="1">
      <c r="A11" s="202" t="s">
        <v>9</v>
      </c>
      <c r="B11" s="203">
        <v>2813920</v>
      </c>
      <c r="C11" s="203">
        <v>2204856</v>
      </c>
      <c r="D11" s="203">
        <v>2813920</v>
      </c>
      <c r="E11" s="203">
        <v>2204856</v>
      </c>
      <c r="F11" s="204">
        <v>-21.644680730084719</v>
      </c>
    </row>
    <row r="12" spans="1:14" ht="15.6" customHeight="1">
      <c r="A12" s="202" t="s">
        <v>6</v>
      </c>
      <c r="B12" s="203">
        <v>18935</v>
      </c>
      <c r="C12" s="203">
        <v>32846</v>
      </c>
      <c r="D12" s="203">
        <v>18935</v>
      </c>
      <c r="E12" s="203">
        <v>32846</v>
      </c>
      <c r="F12" s="204">
        <v>73.467124372854499</v>
      </c>
    </row>
    <row r="13" spans="1:14" ht="15.6" customHeight="1">
      <c r="A13" s="202" t="s">
        <v>175</v>
      </c>
      <c r="B13" s="203">
        <v>102540</v>
      </c>
      <c r="C13" s="203">
        <v>142236</v>
      </c>
      <c r="D13" s="203">
        <v>102540</v>
      </c>
      <c r="E13" s="203">
        <v>142236</v>
      </c>
      <c r="F13" s="204">
        <v>38.712697483908727</v>
      </c>
    </row>
    <row r="14" spans="1:14" ht="15.6" customHeight="1">
      <c r="A14" s="202" t="s">
        <v>148</v>
      </c>
      <c r="B14" s="203">
        <v>766072</v>
      </c>
      <c r="C14" s="203">
        <v>711291</v>
      </c>
      <c r="D14" s="203">
        <v>766072</v>
      </c>
      <c r="E14" s="203">
        <v>711291</v>
      </c>
      <c r="F14" s="204">
        <v>-7.1508944328992641</v>
      </c>
    </row>
    <row r="15" spans="1:14" ht="15.6" customHeight="1">
      <c r="A15" s="202" t="s">
        <v>145</v>
      </c>
      <c r="B15" s="203">
        <v>2134486</v>
      </c>
      <c r="C15" s="203">
        <v>1480144</v>
      </c>
      <c r="D15" s="203">
        <v>2134486</v>
      </c>
      <c r="E15" s="203">
        <v>1480144</v>
      </c>
      <c r="F15" s="204">
        <v>-30.655717582593649</v>
      </c>
    </row>
    <row r="16" spans="1:14" ht="15.6" customHeight="1">
      <c r="A16" s="202" t="s">
        <v>144</v>
      </c>
      <c r="B16" s="203">
        <v>2139041</v>
      </c>
      <c r="C16" s="203">
        <v>2491700</v>
      </c>
      <c r="D16" s="203">
        <v>2139041</v>
      </c>
      <c r="E16" s="203">
        <v>2491700</v>
      </c>
      <c r="F16" s="204">
        <v>16.486780758293079</v>
      </c>
      <c r="G16" s="15"/>
    </row>
    <row r="17" spans="1:7" ht="15.6" customHeight="1">
      <c r="A17" s="202" t="s">
        <v>150</v>
      </c>
      <c r="B17" s="203">
        <v>607958</v>
      </c>
      <c r="C17" s="203">
        <v>829377</v>
      </c>
      <c r="D17" s="203">
        <v>607958</v>
      </c>
      <c r="E17" s="203">
        <v>829377</v>
      </c>
      <c r="F17" s="204">
        <v>36.420114547386497</v>
      </c>
      <c r="G17" s="16"/>
    </row>
    <row r="18" spans="1:7" ht="15.6" customHeight="1">
      <c r="A18" s="202" t="s">
        <v>147</v>
      </c>
      <c r="B18" s="203">
        <v>72593</v>
      </c>
      <c r="C18" s="203">
        <v>43767</v>
      </c>
      <c r="D18" s="203">
        <v>72593</v>
      </c>
      <c r="E18" s="203">
        <v>43767</v>
      </c>
      <c r="F18" s="204">
        <v>-39.709062857300289</v>
      </c>
    </row>
    <row r="19" spans="1:7" ht="15.6" customHeight="1">
      <c r="A19" s="202" t="s">
        <v>143</v>
      </c>
      <c r="B19" s="203">
        <v>177899</v>
      </c>
      <c r="C19" s="203">
        <v>190166</v>
      </c>
      <c r="D19" s="203">
        <v>177899</v>
      </c>
      <c r="E19" s="203">
        <v>190166</v>
      </c>
      <c r="F19" s="204">
        <v>6.8954856407287206</v>
      </c>
    </row>
    <row r="20" spans="1:7" ht="15.6" customHeight="1">
      <c r="A20" s="202" t="s">
        <v>142</v>
      </c>
      <c r="B20" s="203">
        <v>167290</v>
      </c>
      <c r="C20" s="203">
        <v>125812</v>
      </c>
      <c r="D20" s="203">
        <v>167290</v>
      </c>
      <c r="E20" s="203">
        <v>125812</v>
      </c>
      <c r="F20" s="204">
        <v>-24.79407017753601</v>
      </c>
    </row>
    <row r="21" spans="1:7" ht="15.6" customHeight="1">
      <c r="A21" s="202" t="s">
        <v>149</v>
      </c>
      <c r="B21" s="203">
        <v>2309681</v>
      </c>
      <c r="C21" s="203">
        <v>1849987</v>
      </c>
      <c r="D21" s="203">
        <v>2309681</v>
      </c>
      <c r="E21" s="203">
        <v>1849987</v>
      </c>
      <c r="F21" s="204">
        <v>-19.902921658878441</v>
      </c>
    </row>
    <row r="22" spans="1:7" ht="15.6" customHeight="1">
      <c r="A22" s="202" t="s">
        <v>146</v>
      </c>
      <c r="B22" s="203">
        <v>745702</v>
      </c>
      <c r="C22" s="203">
        <v>917064</v>
      </c>
      <c r="D22" s="203">
        <v>745702</v>
      </c>
      <c r="E22" s="203">
        <v>917064</v>
      </c>
      <c r="F22" s="204">
        <v>22.979957141056349</v>
      </c>
    </row>
    <row r="23" spans="1:7" ht="15.6" customHeight="1">
      <c r="A23" s="202" t="s">
        <v>165</v>
      </c>
      <c r="B23" s="203">
        <v>9625</v>
      </c>
      <c r="C23" s="203">
        <v>17664</v>
      </c>
      <c r="D23" s="203">
        <v>9625</v>
      </c>
      <c r="E23" s="203">
        <v>17664</v>
      </c>
      <c r="F23" s="204">
        <v>83.522077922077926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6208</v>
      </c>
      <c r="C25" s="203">
        <v>4578</v>
      </c>
      <c r="D25" s="203">
        <v>6208</v>
      </c>
      <c r="E25" s="203">
        <v>4578</v>
      </c>
      <c r="F25" s="204">
        <v>-26.256443298969071</v>
      </c>
    </row>
    <row r="26" spans="1:7" ht="15.6" customHeight="1">
      <c r="A26" s="202" t="s">
        <v>152</v>
      </c>
      <c r="B26" s="203">
        <v>146166</v>
      </c>
      <c r="C26" s="203">
        <v>111691</v>
      </c>
      <c r="D26" s="203">
        <v>146166</v>
      </c>
      <c r="E26" s="203">
        <v>111691</v>
      </c>
      <c r="F26" s="204">
        <v>-23.5861965162897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314387</v>
      </c>
      <c r="C28" s="203">
        <v>337588</v>
      </c>
      <c r="D28" s="203">
        <v>314387</v>
      </c>
      <c r="E28" s="203">
        <v>337588</v>
      </c>
      <c r="F28" s="204">
        <v>7.379758068876896</v>
      </c>
    </row>
    <row r="29" spans="1:7" ht="15.6" customHeight="1">
      <c r="A29" s="202" t="s">
        <v>178</v>
      </c>
      <c r="B29" s="203">
        <v>19805</v>
      </c>
      <c r="C29" s="203">
        <v>23670</v>
      </c>
      <c r="D29" s="203">
        <v>19805</v>
      </c>
      <c r="E29" s="203">
        <v>23670</v>
      </c>
      <c r="F29" s="204">
        <v>19.515273920727079</v>
      </c>
    </row>
    <row r="30" spans="1:7" ht="15.6" customHeight="1">
      <c r="A30" s="202" t="s">
        <v>179</v>
      </c>
      <c r="B30" s="203">
        <v>61191</v>
      </c>
      <c r="C30" s="203">
        <v>20670</v>
      </c>
      <c r="D30" s="203">
        <v>61191</v>
      </c>
      <c r="E30" s="203">
        <v>20670</v>
      </c>
      <c r="F30" s="204">
        <v>-66.220522625876356</v>
      </c>
    </row>
    <row r="31" spans="1:7" ht="15.6" customHeight="1">
      <c r="A31" s="202" t="s">
        <v>180</v>
      </c>
      <c r="B31" s="203">
        <v>1938824</v>
      </c>
      <c r="C31" s="203">
        <v>1613941</v>
      </c>
      <c r="D31" s="203">
        <v>1938824</v>
      </c>
      <c r="E31" s="203">
        <v>1613941</v>
      </c>
      <c r="F31" s="204">
        <v>-16.756704063906781</v>
      </c>
    </row>
    <row r="32" spans="1:7" ht="15.6" customHeight="1">
      <c r="A32" s="202" t="s">
        <v>181</v>
      </c>
      <c r="B32" s="203">
        <v>335167</v>
      </c>
      <c r="C32" s="203">
        <v>340333</v>
      </c>
      <c r="D32" s="203">
        <v>335167</v>
      </c>
      <c r="E32" s="203">
        <v>340333</v>
      </c>
      <c r="F32" s="204">
        <v>1.541321192122141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7980</v>
      </c>
      <c r="C34" s="203">
        <v>9277</v>
      </c>
      <c r="D34" s="203">
        <v>7980</v>
      </c>
      <c r="E34" s="203">
        <v>9277</v>
      </c>
      <c r="F34" s="204">
        <v>16.253132832080201</v>
      </c>
    </row>
    <row r="35" spans="1:6" ht="15.6" customHeight="1">
      <c r="A35" s="170" t="s">
        <v>153</v>
      </c>
      <c r="B35" s="90">
        <f>SUM(B7:B34)</f>
        <v>15704313</v>
      </c>
      <c r="C35" s="91">
        <f>SUM(C7:C34)</f>
        <v>14038800</v>
      </c>
      <c r="D35" s="90">
        <f>SUM(D7:D34)</f>
        <v>15704313</v>
      </c>
      <c r="E35" s="92">
        <f>SUM(E7:E34)</f>
        <v>14038800</v>
      </c>
      <c r="F35" s="154">
        <f>E35*100/D35-100</f>
        <v>-10.605449598463807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000D-05E3-480D-B88F-E5354B7CA712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405669</v>
      </c>
      <c r="C7" s="203">
        <v>257913</v>
      </c>
      <c r="D7" s="203">
        <v>405669</v>
      </c>
      <c r="E7" s="203">
        <v>257913</v>
      </c>
      <c r="F7" s="204">
        <v>-36.422797896807502</v>
      </c>
      <c r="G7" s="51"/>
    </row>
    <row r="8" spans="1:14" ht="15.6" customHeight="1">
      <c r="A8" s="202" t="s">
        <v>11</v>
      </c>
      <c r="B8" s="203">
        <v>109123</v>
      </c>
      <c r="C8" s="203">
        <v>94885</v>
      </c>
      <c r="D8" s="203">
        <v>109123</v>
      </c>
      <c r="E8" s="203">
        <v>94885</v>
      </c>
      <c r="F8" s="204">
        <v>-13.047661812816729</v>
      </c>
      <c r="G8" s="20"/>
    </row>
    <row r="9" spans="1:14" ht="15.6" customHeight="1">
      <c r="A9" s="202" t="s">
        <v>8</v>
      </c>
      <c r="B9" s="203">
        <v>256126</v>
      </c>
      <c r="C9" s="203">
        <v>206004</v>
      </c>
      <c r="D9" s="203">
        <v>256126</v>
      </c>
      <c r="E9" s="203">
        <v>206004</v>
      </c>
      <c r="F9" s="204">
        <v>-19.569274497708161</v>
      </c>
      <c r="G9" s="20"/>
    </row>
    <row r="10" spans="1:14" ht="15.6" customHeight="1">
      <c r="A10" s="202" t="s">
        <v>10</v>
      </c>
      <c r="B10" s="203">
        <v>234074</v>
      </c>
      <c r="C10" s="203">
        <v>231849</v>
      </c>
      <c r="D10" s="203">
        <v>234074</v>
      </c>
      <c r="E10" s="203">
        <v>231849</v>
      </c>
      <c r="F10" s="204">
        <v>-0.95055409827661208</v>
      </c>
    </row>
    <row r="11" spans="1:14" ht="15.6" customHeight="1">
      <c r="A11" s="202" t="s">
        <v>9</v>
      </c>
      <c r="B11" s="203">
        <v>42904</v>
      </c>
      <c r="C11" s="203">
        <v>16144</v>
      </c>
      <c r="D11" s="203">
        <v>42904</v>
      </c>
      <c r="E11" s="203">
        <v>16144</v>
      </c>
      <c r="F11" s="204">
        <v>-62.37180682453851</v>
      </c>
    </row>
    <row r="12" spans="1:14" ht="15.6" customHeight="1">
      <c r="A12" s="202" t="s">
        <v>6</v>
      </c>
      <c r="B12" s="203">
        <v>206223</v>
      </c>
      <c r="C12" s="203">
        <v>233593</v>
      </c>
      <c r="D12" s="203">
        <v>206223</v>
      </c>
      <c r="E12" s="203">
        <v>233593</v>
      </c>
      <c r="F12" s="204">
        <v>13.27204046105429</v>
      </c>
    </row>
    <row r="13" spans="1:14" ht="15.6" customHeight="1">
      <c r="A13" s="202" t="s">
        <v>175</v>
      </c>
      <c r="B13" s="203">
        <v>22156</v>
      </c>
      <c r="C13" s="203">
        <v>28459</v>
      </c>
      <c r="D13" s="203">
        <v>22156</v>
      </c>
      <c r="E13" s="203">
        <v>28459</v>
      </c>
      <c r="F13" s="204">
        <v>28.44827586206895</v>
      </c>
    </row>
    <row r="14" spans="1:14" ht="15.6" customHeight="1">
      <c r="A14" s="202" t="s">
        <v>148</v>
      </c>
      <c r="B14" s="203">
        <v>324206</v>
      </c>
      <c r="C14" s="203">
        <v>311158</v>
      </c>
      <c r="D14" s="203">
        <v>324206</v>
      </c>
      <c r="E14" s="203">
        <v>311158</v>
      </c>
      <c r="F14" s="204">
        <v>-4.0246016421657771</v>
      </c>
    </row>
    <row r="15" spans="1:14" ht="15.6" customHeight="1">
      <c r="A15" s="202" t="s">
        <v>145</v>
      </c>
      <c r="B15" s="203">
        <v>280264</v>
      </c>
      <c r="C15" s="203">
        <v>321031</v>
      </c>
      <c r="D15" s="203">
        <v>280264</v>
      </c>
      <c r="E15" s="203">
        <v>321031</v>
      </c>
      <c r="F15" s="204">
        <v>14.5459281249108</v>
      </c>
    </row>
    <row r="16" spans="1:14" ht="15.6" customHeight="1">
      <c r="A16" s="202" t="s">
        <v>144</v>
      </c>
      <c r="B16" s="203">
        <v>878956</v>
      </c>
      <c r="C16" s="203">
        <v>562966</v>
      </c>
      <c r="D16" s="203">
        <v>878956</v>
      </c>
      <c r="E16" s="203">
        <v>562966</v>
      </c>
      <c r="F16" s="204">
        <v>-35.95060503597449</v>
      </c>
      <c r="G16" s="15"/>
    </row>
    <row r="17" spans="1:7" ht="15.6" customHeight="1">
      <c r="A17" s="202" t="s">
        <v>150</v>
      </c>
      <c r="B17" s="203">
        <v>374630</v>
      </c>
      <c r="C17" s="203">
        <v>556584</v>
      </c>
      <c r="D17" s="203">
        <v>374630</v>
      </c>
      <c r="E17" s="203">
        <v>556584</v>
      </c>
      <c r="F17" s="204">
        <v>48.568988068227327</v>
      </c>
      <c r="G17" s="16"/>
    </row>
    <row r="18" spans="1:7" ht="15.6" customHeight="1">
      <c r="A18" s="202" t="s">
        <v>147</v>
      </c>
      <c r="B18" s="203">
        <v>0</v>
      </c>
      <c r="C18" s="203">
        <v>1300</v>
      </c>
      <c r="D18" s="203">
        <v>0</v>
      </c>
      <c r="E18" s="203">
        <v>1300</v>
      </c>
      <c r="F18" s="204" t="s">
        <v>151</v>
      </c>
    </row>
    <row r="19" spans="1:7" ht="15.6" customHeight="1">
      <c r="A19" s="202" t="s">
        <v>143</v>
      </c>
      <c r="B19" s="203">
        <v>383943</v>
      </c>
      <c r="C19" s="203">
        <v>165665</v>
      </c>
      <c r="D19" s="203">
        <v>383943</v>
      </c>
      <c r="E19" s="203">
        <v>165665</v>
      </c>
      <c r="F19" s="204">
        <v>-56.851668086148202</v>
      </c>
    </row>
    <row r="20" spans="1:7" ht="15.6" customHeight="1">
      <c r="A20" s="202" t="s">
        <v>142</v>
      </c>
      <c r="B20" s="203">
        <v>1021870</v>
      </c>
      <c r="C20" s="203">
        <v>1106568</v>
      </c>
      <c r="D20" s="203">
        <v>1021870</v>
      </c>
      <c r="E20" s="203">
        <v>1106568</v>
      </c>
      <c r="F20" s="204">
        <v>8.2885298521338342</v>
      </c>
    </row>
    <row r="21" spans="1:7" ht="15.6" customHeight="1">
      <c r="A21" s="202" t="s">
        <v>149</v>
      </c>
      <c r="B21" s="203">
        <v>554276</v>
      </c>
      <c r="C21" s="203">
        <v>582451</v>
      </c>
      <c r="D21" s="203">
        <v>554276</v>
      </c>
      <c r="E21" s="203">
        <v>582451</v>
      </c>
      <c r="F21" s="204">
        <v>5.0832076438452987</v>
      </c>
    </row>
    <row r="22" spans="1:7" ht="15.6" customHeight="1">
      <c r="A22" s="202" t="s">
        <v>146</v>
      </c>
      <c r="B22" s="203">
        <v>28101</v>
      </c>
      <c r="C22" s="203">
        <v>37376</v>
      </c>
      <c r="D22" s="203">
        <v>28101</v>
      </c>
      <c r="E22" s="203">
        <v>37376</v>
      </c>
      <c r="F22" s="204">
        <v>33.005942849008932</v>
      </c>
    </row>
    <row r="23" spans="1:7" ht="15.6" customHeight="1">
      <c r="A23" s="202" t="s">
        <v>165</v>
      </c>
      <c r="B23" s="203">
        <v>211039</v>
      </c>
      <c r="C23" s="203">
        <v>89911</v>
      </c>
      <c r="D23" s="203">
        <v>211039</v>
      </c>
      <c r="E23" s="203">
        <v>89911</v>
      </c>
      <c r="F23" s="204">
        <v>-57.396026326887437</v>
      </c>
    </row>
    <row r="24" spans="1:7" ht="15.6" customHeight="1">
      <c r="A24" s="202" t="s">
        <v>141</v>
      </c>
      <c r="B24" s="203">
        <v>217105</v>
      </c>
      <c r="C24" s="203">
        <v>92996</v>
      </c>
      <c r="D24" s="203">
        <v>217105</v>
      </c>
      <c r="E24" s="203">
        <v>92996</v>
      </c>
      <c r="F24" s="204">
        <v>-57.165426867184081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63942</v>
      </c>
      <c r="C26" s="203">
        <v>29992</v>
      </c>
      <c r="D26" s="203">
        <v>63942</v>
      </c>
      <c r="E26" s="203">
        <v>29992</v>
      </c>
      <c r="F26" s="204">
        <v>-53.094992336805227</v>
      </c>
    </row>
    <row r="27" spans="1:7" ht="15.6" customHeight="1">
      <c r="A27" s="202" t="s">
        <v>173</v>
      </c>
      <c r="B27" s="203">
        <v>74223</v>
      </c>
      <c r="C27" s="203">
        <v>91379</v>
      </c>
      <c r="D27" s="203">
        <v>74223</v>
      </c>
      <c r="E27" s="203">
        <v>91379</v>
      </c>
      <c r="F27" s="204">
        <v>23.11412904355792</v>
      </c>
    </row>
    <row r="28" spans="1:7" ht="15.6" customHeight="1">
      <c r="A28" s="202" t="s">
        <v>177</v>
      </c>
      <c r="B28" s="203">
        <v>12828</v>
      </c>
      <c r="C28" s="203">
        <v>42931</v>
      </c>
      <c r="D28" s="203">
        <v>12828</v>
      </c>
      <c r="E28" s="203">
        <v>42931</v>
      </c>
      <c r="F28" s="204">
        <v>234.66635484876829</v>
      </c>
    </row>
    <row r="29" spans="1:7" ht="15.6" customHeight="1">
      <c r="A29" s="202" t="s">
        <v>178</v>
      </c>
      <c r="B29" s="203">
        <v>394384</v>
      </c>
      <c r="C29" s="203">
        <v>163939</v>
      </c>
      <c r="D29" s="203">
        <v>394384</v>
      </c>
      <c r="E29" s="203">
        <v>163939</v>
      </c>
      <c r="F29" s="204">
        <v>-58.43163008641325</v>
      </c>
    </row>
    <row r="30" spans="1:7" ht="15.6" customHeight="1">
      <c r="A30" s="202" t="s">
        <v>179</v>
      </c>
      <c r="B30" s="203">
        <v>196995</v>
      </c>
      <c r="C30" s="203">
        <v>143641</v>
      </c>
      <c r="D30" s="203">
        <v>196995</v>
      </c>
      <c r="E30" s="203">
        <v>143641</v>
      </c>
      <c r="F30" s="204">
        <v>-27.083936140511181</v>
      </c>
    </row>
    <row r="31" spans="1:7" ht="15.6" customHeight="1">
      <c r="A31" s="202" t="s">
        <v>180</v>
      </c>
      <c r="B31" s="203">
        <v>996005</v>
      </c>
      <c r="C31" s="203">
        <v>560417</v>
      </c>
      <c r="D31" s="203">
        <v>996005</v>
      </c>
      <c r="E31" s="203">
        <v>560417</v>
      </c>
      <c r="F31" s="204">
        <v>-43.733515393999028</v>
      </c>
    </row>
    <row r="32" spans="1:7" ht="15.6" customHeight="1">
      <c r="A32" s="202" t="s">
        <v>181</v>
      </c>
      <c r="B32" s="203">
        <v>195830</v>
      </c>
      <c r="C32" s="203">
        <v>209588</v>
      </c>
      <c r="D32" s="203">
        <v>195830</v>
      </c>
      <c r="E32" s="203">
        <v>209588</v>
      </c>
      <c r="F32" s="204">
        <v>7.0254812847878298</v>
      </c>
    </row>
    <row r="33" spans="1:6" ht="15.6" customHeight="1">
      <c r="A33" s="202" t="s">
        <v>182</v>
      </c>
      <c r="B33" s="203">
        <v>15432</v>
      </c>
      <c r="C33" s="203">
        <v>16587</v>
      </c>
      <c r="D33" s="203">
        <v>15432</v>
      </c>
      <c r="E33" s="203">
        <v>16587</v>
      </c>
      <c r="F33" s="204">
        <v>7.4844479004665629</v>
      </c>
    </row>
    <row r="34" spans="1:6" ht="15.6" customHeight="1">
      <c r="A34" s="202" t="s">
        <v>183</v>
      </c>
      <c r="B34" s="203">
        <v>24702</v>
      </c>
      <c r="C34" s="203">
        <v>18211</v>
      </c>
      <c r="D34" s="203">
        <v>24702</v>
      </c>
      <c r="E34" s="203">
        <v>18211</v>
      </c>
      <c r="F34" s="204">
        <v>-26.277224516233499</v>
      </c>
    </row>
    <row r="35" spans="1:6" ht="15.6" customHeight="1">
      <c r="A35" s="170" t="s">
        <v>153</v>
      </c>
      <c r="B35" s="90">
        <f>SUM(B7:B34)</f>
        <v>7525006</v>
      </c>
      <c r="C35" s="91">
        <f>SUM(C7:C34)</f>
        <v>6173538</v>
      </c>
      <c r="D35" s="90">
        <f>SUM(D7:D34)</f>
        <v>7525006</v>
      </c>
      <c r="E35" s="92">
        <f>SUM(E7:E34)</f>
        <v>6173538</v>
      </c>
      <c r="F35" s="154">
        <f>E35*100/D35-100</f>
        <v>-17.959693321174754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2025-11-24T12:33:19Z</dcterms:modified>
  <cp:category/>
</cp:coreProperties>
</file>