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F1C1DE63-A502-4A82-A4D4-F404A109130D}" xr6:coauthVersionLast="47" xr6:coauthVersionMax="47" xr10:uidLastSave="{00000000-0000-0000-0000-000000000000}"/>
  <bookViews>
    <workbookView xWindow="-28920" yWindow="1005" windowWidth="29040" windowHeight="1644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D35" i="49"/>
  <c r="F35" i="49" s="1"/>
  <c r="C35" i="49"/>
  <c r="B35" i="49"/>
  <c r="F35" i="48"/>
  <c r="E35" i="48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E35" i="43"/>
  <c r="F35" i="43" s="1"/>
  <c r="D35" i="43"/>
  <c r="C35" i="43"/>
  <c r="B35" i="43"/>
  <c r="AA2" i="43"/>
  <c r="AA1" i="43"/>
  <c r="E35" i="31"/>
  <c r="F35" i="31" s="1"/>
  <c r="D35" i="31"/>
  <c r="D35" i="6" s="1" a="1"/>
  <c r="C35" i="31"/>
  <c r="B35" i="31"/>
  <c r="F35" i="30"/>
  <c r="E35" i="30"/>
  <c r="D35" i="30"/>
  <c r="C35" i="30"/>
  <c r="B35" i="30"/>
  <c r="D34" i="6" s="1" a="1"/>
  <c r="F35" i="29"/>
  <c r="E35" i="29"/>
  <c r="D35" i="29"/>
  <c r="C35" i="29"/>
  <c r="B35" i="29"/>
  <c r="F35" i="38"/>
  <c r="E35" i="38"/>
  <c r="D35" i="38"/>
  <c r="C35" i="38"/>
  <c r="B35" i="38"/>
  <c r="E35" i="28"/>
  <c r="F35" i="28" s="1"/>
  <c r="D35" i="28"/>
  <c r="C35" i="28"/>
  <c r="B35" i="28"/>
  <c r="E35" i="34"/>
  <c r="F35" i="34" s="1"/>
  <c r="D35" i="34"/>
  <c r="C35" i="34"/>
  <c r="B35" i="34"/>
  <c r="F35" i="33"/>
  <c r="E35" i="33"/>
  <c r="D35" i="33"/>
  <c r="C35" i="33"/>
  <c r="B35" i="33"/>
  <c r="D29" i="6" s="1" a="1"/>
  <c r="F35" i="32"/>
  <c r="E35" i="32"/>
  <c r="D35" i="32"/>
  <c r="C35" i="32"/>
  <c r="B35" i="32"/>
  <c r="F35" i="26"/>
  <c r="E35" i="26"/>
  <c r="D35" i="26"/>
  <c r="C35" i="26"/>
  <c r="B35" i="26"/>
  <c r="E35" i="25"/>
  <c r="D26" i="6" s="1" a="1"/>
  <c r="D35" i="25"/>
  <c r="C35" i="25"/>
  <c r="B35" i="25"/>
  <c r="F35" i="24"/>
  <c r="E35" i="24"/>
  <c r="D35" i="24"/>
  <c r="C35" i="24"/>
  <c r="B35" i="24"/>
  <c r="E35" i="22"/>
  <c r="F35" i="22" s="1"/>
  <c r="D35" i="22"/>
  <c r="C35" i="22"/>
  <c r="B35" i="22"/>
  <c r="E35" i="21"/>
  <c r="F35" i="21" s="1"/>
  <c r="D35" i="21"/>
  <c r="C35" i="21"/>
  <c r="D23" i="6" s="1" a="1"/>
  <c r="B35" i="21"/>
  <c r="F35" i="20"/>
  <c r="E35" i="20"/>
  <c r="D35" i="20"/>
  <c r="C35" i="20"/>
  <c r="B35" i="20"/>
  <c r="F35" i="19"/>
  <c r="E35" i="19"/>
  <c r="D35" i="19"/>
  <c r="C35" i="19"/>
  <c r="B35" i="19"/>
  <c r="F35" i="18"/>
  <c r="E35" i="18"/>
  <c r="D35" i="18"/>
  <c r="C35" i="18"/>
  <c r="B35" i="18"/>
  <c r="E35" i="17"/>
  <c r="F35" i="17" s="1"/>
  <c r="D35" i="17"/>
  <c r="D16" i="6" s="1" a="1"/>
  <c r="C35" i="17"/>
  <c r="B35" i="17"/>
  <c r="E35" i="16"/>
  <c r="F35" i="16" s="1"/>
  <c r="D35" i="16"/>
  <c r="C35" i="16"/>
  <c r="B35" i="16"/>
  <c r="F35" i="15"/>
  <c r="E35" i="15"/>
  <c r="D35" i="15"/>
  <c r="C35" i="15"/>
  <c r="B35" i="15"/>
  <c r="D14" i="6" s="1" a="1"/>
  <c r="F35" i="14"/>
  <c r="E35" i="14"/>
  <c r="D35" i="14"/>
  <c r="C35" i="14"/>
  <c r="B35" i="14"/>
  <c r="E35" i="13"/>
  <c r="F35" i="13" s="1"/>
  <c r="D35" i="13"/>
  <c r="C35" i="13"/>
  <c r="B35" i="13"/>
  <c r="E35" i="12"/>
  <c r="D9" i="6" s="1" a="1"/>
  <c r="D35" i="12"/>
  <c r="C35" i="12"/>
  <c r="B35" i="12"/>
  <c r="F35" i="11"/>
  <c r="E35" i="11"/>
  <c r="D35" i="11"/>
  <c r="C35" i="11"/>
  <c r="B35" i="11"/>
  <c r="E35" i="10"/>
  <c r="D35" i="10"/>
  <c r="F35" i="10" s="1"/>
  <c r="C35" i="10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L48" i="40"/>
  <c r="N48" i="40" s="1"/>
  <c r="K48" i="40"/>
  <c r="H48" i="40"/>
  <c r="J48" i="40" s="1"/>
  <c r="G48" i="40"/>
  <c r="D48" i="40"/>
  <c r="E48" i="40" s="1"/>
  <c r="C48" i="40"/>
  <c r="L48" i="39"/>
  <c r="N48" i="39" s="1"/>
  <c r="K48" i="39"/>
  <c r="H48" i="39"/>
  <c r="J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3" i="6" a="1"/>
  <c r="I33" i="6" s="1"/>
  <c r="D33" i="6"/>
  <c r="I32" i="6"/>
  <c r="D32" i="6" a="1"/>
  <c r="H32" i="6" s="1"/>
  <c r="D32" i="6"/>
  <c r="I31" i="6"/>
  <c r="H31" i="6"/>
  <c r="D31" i="6" a="1"/>
  <c r="D31" i="6"/>
  <c r="D30" i="6" a="1"/>
  <c r="I30" i="6" s="1"/>
  <c r="D30" i="6"/>
  <c r="I28" i="6"/>
  <c r="H28" i="6"/>
  <c r="D28" i="6" a="1"/>
  <c r="D28" i="6"/>
  <c r="D27" i="6" a="1"/>
  <c r="I27" i="6" s="1"/>
  <c r="D27" i="6"/>
  <c r="I25" i="6"/>
  <c r="H25" i="6"/>
  <c r="D25" i="6" a="1"/>
  <c r="D25" i="6"/>
  <c r="D24" i="6" a="1"/>
  <c r="I24" i="6" s="1"/>
  <c r="D24" i="6"/>
  <c r="I22" i="6"/>
  <c r="H22" i="6"/>
  <c r="D22" i="6" a="1"/>
  <c r="D22" i="6"/>
  <c r="D21" i="6" a="1"/>
  <c r="I21" i="6" s="1"/>
  <c r="D21" i="6"/>
  <c r="I20" i="6"/>
  <c r="D20" i="6" a="1"/>
  <c r="H20" i="6" s="1"/>
  <c r="D20" i="6"/>
  <c r="D15" i="6" a="1"/>
  <c r="I15" i="6" s="1"/>
  <c r="D15" i="6"/>
  <c r="I13" i="6"/>
  <c r="H13" i="6"/>
  <c r="D13" i="6" a="1"/>
  <c r="G17" i="6" s="1"/>
  <c r="D13" i="6"/>
  <c r="D10" i="6" a="1"/>
  <c r="I10" i="6" s="1"/>
  <c r="D10" i="6"/>
  <c r="I8" i="6"/>
  <c r="H8" i="6"/>
  <c r="D8" i="6" a="1"/>
  <c r="D8" i="6"/>
  <c r="D7" i="6" a="1"/>
  <c r="E12" i="6" s="1"/>
  <c r="D7" i="6"/>
  <c r="I17" i="6" l="1"/>
  <c r="I23" i="6"/>
  <c r="H23" i="6"/>
  <c r="D23" i="6"/>
  <c r="D34" i="6"/>
  <c r="I34" i="6"/>
  <c r="H34" i="6"/>
  <c r="I26" i="6"/>
  <c r="H26" i="6"/>
  <c r="D26" i="6"/>
  <c r="E18" i="6"/>
  <c r="D16" i="6"/>
  <c r="I16" i="6"/>
  <c r="H16" i="6"/>
  <c r="I14" i="6"/>
  <c r="H14" i="6"/>
  <c r="D14" i="6"/>
  <c r="D17" i="6" s="1"/>
  <c r="I35" i="6"/>
  <c r="H35" i="6"/>
  <c r="D35" i="6"/>
  <c r="D12" i="6"/>
  <c r="I29" i="6"/>
  <c r="H29" i="6"/>
  <c r="D29" i="6"/>
  <c r="I9" i="6"/>
  <c r="G11" i="6"/>
  <c r="H9" i="6"/>
  <c r="D9" i="6"/>
  <c r="D11" i="6" s="1"/>
  <c r="F11" i="6"/>
  <c r="F12" i="6"/>
  <c r="F18" i="6" s="1"/>
  <c r="E11" i="6"/>
  <c r="E48" i="39"/>
  <c r="F35" i="25"/>
  <c r="H10" i="6"/>
  <c r="H15" i="6"/>
  <c r="H27" i="6"/>
  <c r="H33" i="6"/>
  <c r="F48" i="40"/>
  <c r="F35" i="12"/>
  <c r="H7" i="6"/>
  <c r="H21" i="6"/>
  <c r="H24" i="6"/>
  <c r="H30" i="6"/>
  <c r="I7" i="6"/>
  <c r="I48" i="39"/>
  <c r="I48" i="40"/>
  <c r="G12" i="6"/>
  <c r="M48" i="39"/>
  <c r="M48" i="40"/>
  <c r="E17" i="6"/>
  <c r="F17" i="6"/>
  <c r="H17" i="6" s="1"/>
  <c r="G18" i="6" l="1"/>
  <c r="I12" i="6"/>
  <c r="H12" i="6"/>
  <c r="D18" i="6"/>
  <c r="H11" i="6"/>
  <c r="I11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<sst xmlns="http://schemas.openxmlformats.org/spreadsheetml/2006/main" count="1861" uniqueCount="242">
  <si>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</si>
  <si>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</si>
  <si>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</si>
  <si>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</si>
  <si>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</si>
  <si>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</si>
  <si>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</si>
  <si>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</si>
  <si>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</si>
  <si>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</si>
  <si>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</si>
  <si>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</si>
  <si>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</si>
  <si>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</si>
  <si>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</si>
  <si>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</si>
  <si>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</si>
  <si>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</si>
  <si>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</si>
  <si>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</si>
  <si>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</si>
  <si>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</si>
  <si>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</si>
  <si>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</si>
  <si>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</si>
  <si>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</si>
  <si>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</si>
  <si>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</si>
  <si>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</si>
  <si>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</si>
  <si>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</si>
  <si>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</si>
  <si>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</si>
  <si>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</si>
  <si>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</si>
  <si>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</si>
  <si>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</si>
  <si>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</si>
  <si>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</si>
  <si>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</si>
  <si>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</si>
  <si>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</si>
  <si>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</si>
  <si>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</si>
  <si>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</si>
  <si>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</si>
  <si>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</si>
  <si>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</si>
  <si>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</si>
  <si>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</si>
  <si>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</si>
  <si>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</si>
  <si>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</si>
  <si>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</si>
  <si>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</si>
  <si>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</si>
  <si>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</si>
  <si>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</si>
  <si>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</si>
  <si>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</si>
  <si>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</si>
  <si>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</si>
  <si>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</si>
  <si>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</si>
  <si>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</si>
  <si>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</si>
  <si>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</si>
  <si>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</si>
  <si>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</si>
  <si>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</si>
  <si>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</si>
  <si>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</si>
  <si>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</si>
  <si>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</si>
  <si>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</si>
  <si>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</si>
  <si>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</si>
  <si>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</si>
  <si>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</si>
  <si>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</si>
  <si>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</si>
  <si>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</si>
  <si>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</si>
  <si>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</si>
  <si>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</si>
  <si>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</si>
  <si>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</si>
  <si>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</si>
  <si>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</si>
  <si>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</si>
  <si>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</si>
  <si>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</si>
  <si>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</si>
  <si>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</si>
  <si>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</si>
  <si>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</si>
  <si>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</si>
  <si>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</si>
  <si>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</si>
  <si>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</si>
  <si>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</si>
  <si>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</si>
  <si>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</si>
  <si>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</si>
  <si>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</si>
  <si>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</si>
  <si>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</si>
  <si>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</si>
  <si>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</si>
  <si>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</si>
  <si>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</si>
  <si>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</si>
  <si>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</si>
  <si>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</si>
  <si>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</si>
  <si>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</si>
  <si>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</si>
  <si>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</si>
  <si>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</si>
  <si>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</si>
  <si>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</si>
  <si>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</si>
  <si>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</si>
  <si>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</si>
  <si>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</si>
  <si>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</si>
  <si>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</si>
  <si>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</si>
  <si>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</si>
  <si>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</si>
  <si>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</si>
  <si>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</si>
  <si>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</si>
  <si>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</si>
  <si>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</si>
  <si>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</si>
  <si>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</si>
  <si>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</si>
  <si>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</si>
  <si>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</si>
  <si>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</si>
  <si>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</si>
  <si>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</si>
  <si>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</si>
  <si>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</si>
  <si>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</si>
  <si>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</si>
  <si>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</si>
  <si>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</si>
  <si>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</si>
  <si>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</si>
  <si>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</si>
  <si>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</si>
  <si>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</si>
  <si>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Noviembre </t>
  </si>
  <si>
    <t xml:space="preserve"> Noviembre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</si>
  <si>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</si>
  <si>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</si>
  <si>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</si>
  <si>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</si>
  <si>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</si>
  <si>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</si>
  <si>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</si>
  <si>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Noviembre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</si>
  <si>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</si>
  <si>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</si>
  <si>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</si>
  <si>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</si>
  <si>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</si>
  <si>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</si>
  <si>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</si>
  <si>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</si>
  <si>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22/12/2025</t>
  </si>
  <si>
    <t>Pasaia</t>
  </si>
  <si>
    <t>Maquinaria, aparatos, herramientas y repuestos</t>
  </si>
  <si>
    <t>Baleares</t>
  </si>
  <si>
    <t xml:space="preserve">Noviembre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</si>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</sst>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ADB271A4-57C9-4279-933F-08810CE4F141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12619621.218</c:v>
                </c:pt>
                <c:pt idx="1">
                  <c:v>2663580.9530000002</c:v>
                </c:pt>
                <c:pt idx="2">
                  <c:v>5700134.3609999996</c:v>
                </c:pt>
                <c:pt idx="3">
                  <c:v>4399335.5860000001</c:v>
                </c:pt>
                <c:pt idx="4">
                  <c:v>92643384.805000007</c:v>
                </c:pt>
                <c:pt idx="5">
                  <c:v>5094307.8360000001</c:v>
                </c:pt>
                <c:pt idx="6">
                  <c:v>16504705.434</c:v>
                </c:pt>
                <c:pt idx="7">
                  <c:v>63765677.174000002</c:v>
                </c:pt>
                <c:pt idx="8">
                  <c:v>29294847</c:v>
                </c:pt>
                <c:pt idx="9">
                  <c:v>31437250.094000001</c:v>
                </c:pt>
                <c:pt idx="10">
                  <c:v>17061748.149</c:v>
                </c:pt>
                <c:pt idx="11">
                  <c:v>2199882</c:v>
                </c:pt>
                <c:pt idx="12">
                  <c:v>6423367.4359999998</c:v>
                </c:pt>
                <c:pt idx="13">
                  <c:v>15101923.095000001</c:v>
                </c:pt>
                <c:pt idx="14">
                  <c:v>27660585.568999998</c:v>
                </c:pt>
                <c:pt idx="15">
                  <c:v>33675923.777999997</c:v>
                </c:pt>
                <c:pt idx="16">
                  <c:v>4929309.62</c:v>
                </c:pt>
                <c:pt idx="17">
                  <c:v>2110286.0260000001</c:v>
                </c:pt>
                <c:pt idx="18">
                  <c:v>498715</c:v>
                </c:pt>
                <c:pt idx="19">
                  <c:v>2637144.8790000002</c:v>
                </c:pt>
                <c:pt idx="20">
                  <c:v>3083431.6260000002</c:v>
                </c:pt>
                <c:pt idx="21">
                  <c:v>13184523.895</c:v>
                </c:pt>
                <c:pt idx="22">
                  <c:v>6638521.2209999999</c:v>
                </c:pt>
                <c:pt idx="23">
                  <c:v>3933154</c:v>
                </c:pt>
                <c:pt idx="24">
                  <c:v>26954428.199999999</c:v>
                </c:pt>
                <c:pt idx="25">
                  <c:v>74361900.063999996</c:v>
                </c:pt>
                <c:pt idx="26">
                  <c:v>5029257.7719999999</c:v>
                </c:pt>
                <c:pt idx="27">
                  <c:v>1437701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13359021.273</c:v>
                </c:pt>
                <c:pt idx="1">
                  <c:v>2886117.355</c:v>
                </c:pt>
                <c:pt idx="2">
                  <c:v>5008781.602</c:v>
                </c:pt>
                <c:pt idx="3">
                  <c:v>4240315.551</c:v>
                </c:pt>
                <c:pt idx="4">
                  <c:v>96035048.478</c:v>
                </c:pt>
                <c:pt idx="5">
                  <c:v>4413446.6099999994</c:v>
                </c:pt>
                <c:pt idx="6">
                  <c:v>15929276.486</c:v>
                </c:pt>
                <c:pt idx="7">
                  <c:v>64579138.115999997</c:v>
                </c:pt>
                <c:pt idx="8">
                  <c:v>32130154</c:v>
                </c:pt>
                <c:pt idx="9">
                  <c:v>33229346.046</c:v>
                </c:pt>
                <c:pt idx="10">
                  <c:v>16052379.533</c:v>
                </c:pt>
                <c:pt idx="11">
                  <c:v>1591708.09</c:v>
                </c:pt>
                <c:pt idx="12">
                  <c:v>6159795.0659999996</c:v>
                </c:pt>
                <c:pt idx="13">
                  <c:v>14414015.960000001</c:v>
                </c:pt>
                <c:pt idx="14">
                  <c:v>28403159.907000002</c:v>
                </c:pt>
                <c:pt idx="15">
                  <c:v>28906611.537</c:v>
                </c:pt>
                <c:pt idx="16">
                  <c:v>4084176.1189999999</c:v>
                </c:pt>
                <c:pt idx="17">
                  <c:v>2313820.7250000001</c:v>
                </c:pt>
                <c:pt idx="18">
                  <c:v>500411</c:v>
                </c:pt>
                <c:pt idx="19">
                  <c:v>2433452.568</c:v>
                </c:pt>
                <c:pt idx="20">
                  <c:v>3129293.0249999999</c:v>
                </c:pt>
                <c:pt idx="21">
                  <c:v>12661869.427999999</c:v>
                </c:pt>
                <c:pt idx="22">
                  <c:v>6714771.9709999999</c:v>
                </c:pt>
                <c:pt idx="23">
                  <c:v>3954575</c:v>
                </c:pt>
                <c:pt idx="24">
                  <c:v>29244285.919</c:v>
                </c:pt>
                <c:pt idx="25">
                  <c:v>74510821.236000001</c:v>
                </c:pt>
                <c:pt idx="26">
                  <c:v>5055178.99</c:v>
                </c:pt>
                <c:pt idx="27">
                  <c:v>1297943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224817"/>
        <c:axId val="58928058"/>
      </c:barChart>
      <c:catAx>
        <c:axId val="302248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928058"/>
        <c:crosses val="autoZero"/>
        <c:auto val="1"/>
        <c:lblAlgn val="ctr"/>
        <c:lblOffset val="100"/>
        <c:noMultiLvlLbl val="0"/>
      </c:catAx>
      <c:valAx>
        <c:axId val="589280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224817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2922040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187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10449</c:v>
                </c:pt>
                <c:pt idx="13">
                  <c:v>4217</c:v>
                </c:pt>
                <c:pt idx="14">
                  <c:v>289748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7527</c:v>
                </c:pt>
                <c:pt idx="22">
                  <c:v>0</c:v>
                </c:pt>
                <c:pt idx="23">
                  <c:v>0</c:v>
                </c:pt>
                <c:pt idx="24">
                  <c:v>101481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10000</c:v>
                </c:pt>
                <c:pt idx="4">
                  <c:v>3274893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61</c:v>
                </c:pt>
                <c:pt idx="13">
                  <c:v>0</c:v>
                </c:pt>
                <c:pt idx="14">
                  <c:v>42247</c:v>
                </c:pt>
                <c:pt idx="15">
                  <c:v>59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1649</c:v>
                </c:pt>
                <c:pt idx="22">
                  <c:v>0</c:v>
                </c:pt>
                <c:pt idx="23">
                  <c:v>0</c:v>
                </c:pt>
                <c:pt idx="24">
                  <c:v>63621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126281"/>
        <c:axId val="54041268"/>
      </c:barChart>
      <c:catAx>
        <c:axId val="191262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041268"/>
        <c:crosses val="autoZero"/>
        <c:auto val="1"/>
        <c:lblAlgn val="ctr"/>
        <c:lblOffset val="100"/>
        <c:noMultiLvlLbl val="0"/>
      </c:catAx>
      <c:valAx>
        <c:axId val="540412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262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253994</c:v>
                </c:pt>
                <c:pt idx="1">
                  <c:v>18818</c:v>
                </c:pt>
                <c:pt idx="2">
                  <c:v>197</c:v>
                </c:pt>
                <c:pt idx="3">
                  <c:v>32056</c:v>
                </c:pt>
                <c:pt idx="4">
                  <c:v>56551436</c:v>
                </c:pt>
                <c:pt idx="5">
                  <c:v>1264466</c:v>
                </c:pt>
                <c:pt idx="6">
                  <c:v>13480</c:v>
                </c:pt>
                <c:pt idx="7">
                  <c:v>21850964</c:v>
                </c:pt>
                <c:pt idx="8">
                  <c:v>57474</c:v>
                </c:pt>
                <c:pt idx="9">
                  <c:v>14631</c:v>
                </c:pt>
                <c:pt idx="10">
                  <c:v>107553</c:v>
                </c:pt>
                <c:pt idx="11">
                  <c:v>0</c:v>
                </c:pt>
                <c:pt idx="12">
                  <c:v>292694</c:v>
                </c:pt>
                <c:pt idx="13">
                  <c:v>563512</c:v>
                </c:pt>
                <c:pt idx="14">
                  <c:v>2385801</c:v>
                </c:pt>
                <c:pt idx="15">
                  <c:v>16057994</c:v>
                </c:pt>
                <c:pt idx="16">
                  <c:v>3005827</c:v>
                </c:pt>
                <c:pt idx="17">
                  <c:v>725</c:v>
                </c:pt>
                <c:pt idx="18">
                  <c:v>0</c:v>
                </c:pt>
                <c:pt idx="19">
                  <c:v>36491</c:v>
                </c:pt>
                <c:pt idx="20">
                  <c:v>24767</c:v>
                </c:pt>
                <c:pt idx="21">
                  <c:v>1139131</c:v>
                </c:pt>
                <c:pt idx="22">
                  <c:v>366001</c:v>
                </c:pt>
                <c:pt idx="23">
                  <c:v>1</c:v>
                </c:pt>
                <c:pt idx="24">
                  <c:v>1988416</c:v>
                </c:pt>
                <c:pt idx="25">
                  <c:v>28785278</c:v>
                </c:pt>
                <c:pt idx="26">
                  <c:v>391678</c:v>
                </c:pt>
                <c:pt idx="27">
                  <c:v>38534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445950</c:v>
                </c:pt>
                <c:pt idx="1">
                  <c:v>17838</c:v>
                </c:pt>
                <c:pt idx="2">
                  <c:v>2665</c:v>
                </c:pt>
                <c:pt idx="3">
                  <c:v>194</c:v>
                </c:pt>
                <c:pt idx="4">
                  <c:v>59578821</c:v>
                </c:pt>
                <c:pt idx="5">
                  <c:v>743314</c:v>
                </c:pt>
                <c:pt idx="6">
                  <c:v>11206</c:v>
                </c:pt>
                <c:pt idx="7">
                  <c:v>23476346</c:v>
                </c:pt>
                <c:pt idx="8">
                  <c:v>118033</c:v>
                </c:pt>
                <c:pt idx="9">
                  <c:v>93454</c:v>
                </c:pt>
                <c:pt idx="10">
                  <c:v>55668</c:v>
                </c:pt>
                <c:pt idx="11">
                  <c:v>986</c:v>
                </c:pt>
                <c:pt idx="12">
                  <c:v>350798</c:v>
                </c:pt>
                <c:pt idx="13">
                  <c:v>1332515</c:v>
                </c:pt>
                <c:pt idx="14">
                  <c:v>2508901</c:v>
                </c:pt>
                <c:pt idx="15">
                  <c:v>13095335</c:v>
                </c:pt>
                <c:pt idx="16">
                  <c:v>2051927</c:v>
                </c:pt>
                <c:pt idx="17">
                  <c:v>6652</c:v>
                </c:pt>
                <c:pt idx="18">
                  <c:v>0</c:v>
                </c:pt>
                <c:pt idx="19">
                  <c:v>27285</c:v>
                </c:pt>
                <c:pt idx="20">
                  <c:v>36080</c:v>
                </c:pt>
                <c:pt idx="21">
                  <c:v>795865</c:v>
                </c:pt>
                <c:pt idx="22">
                  <c:v>335490</c:v>
                </c:pt>
                <c:pt idx="23">
                  <c:v>0</c:v>
                </c:pt>
                <c:pt idx="24">
                  <c:v>1331952</c:v>
                </c:pt>
                <c:pt idx="25">
                  <c:v>31521918</c:v>
                </c:pt>
                <c:pt idx="26">
                  <c:v>483382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698479"/>
        <c:axId val="21783747"/>
      </c:barChart>
      <c:catAx>
        <c:axId val="526984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783747"/>
        <c:crosses val="autoZero"/>
        <c:auto val="1"/>
        <c:lblAlgn val="ctr"/>
        <c:lblOffset val="100"/>
        <c:noMultiLvlLbl val="0"/>
      </c:catAx>
      <c:valAx>
        <c:axId val="217837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6984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13585</c:v>
                </c:pt>
                <c:pt idx="2">
                  <c:v>197</c:v>
                </c:pt>
                <c:pt idx="3">
                  <c:v>0</c:v>
                </c:pt>
                <c:pt idx="4">
                  <c:v>43315198</c:v>
                </c:pt>
                <c:pt idx="5">
                  <c:v>238318</c:v>
                </c:pt>
                <c:pt idx="6">
                  <c:v>46</c:v>
                </c:pt>
                <c:pt idx="7">
                  <c:v>14166178</c:v>
                </c:pt>
                <c:pt idx="8">
                  <c:v>31352</c:v>
                </c:pt>
                <c:pt idx="9">
                  <c:v>3494</c:v>
                </c:pt>
                <c:pt idx="10">
                  <c:v>107553</c:v>
                </c:pt>
                <c:pt idx="11">
                  <c:v>0</c:v>
                </c:pt>
                <c:pt idx="12">
                  <c:v>117911</c:v>
                </c:pt>
                <c:pt idx="13">
                  <c:v>692</c:v>
                </c:pt>
                <c:pt idx="14">
                  <c:v>302390</c:v>
                </c:pt>
                <c:pt idx="15">
                  <c:v>11129650</c:v>
                </c:pt>
                <c:pt idx="16">
                  <c:v>2992900</c:v>
                </c:pt>
                <c:pt idx="17">
                  <c:v>639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1053309</c:v>
                </c:pt>
                <c:pt idx="22">
                  <c:v>339361</c:v>
                </c:pt>
                <c:pt idx="23">
                  <c:v>0</c:v>
                </c:pt>
                <c:pt idx="24">
                  <c:v>6832</c:v>
                </c:pt>
                <c:pt idx="25">
                  <c:v>28317235</c:v>
                </c:pt>
                <c:pt idx="26">
                  <c:v>284696</c:v>
                </c:pt>
                <c:pt idx="27">
                  <c:v>13534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17838</c:v>
                </c:pt>
                <c:pt idx="2">
                  <c:v>68</c:v>
                </c:pt>
                <c:pt idx="3">
                  <c:v>0</c:v>
                </c:pt>
                <c:pt idx="4">
                  <c:v>46717865</c:v>
                </c:pt>
                <c:pt idx="5">
                  <c:v>214892</c:v>
                </c:pt>
                <c:pt idx="6">
                  <c:v>14</c:v>
                </c:pt>
                <c:pt idx="7">
                  <c:v>17311140</c:v>
                </c:pt>
                <c:pt idx="8">
                  <c:v>89221</c:v>
                </c:pt>
                <c:pt idx="9">
                  <c:v>3835</c:v>
                </c:pt>
                <c:pt idx="10">
                  <c:v>51383</c:v>
                </c:pt>
                <c:pt idx="11">
                  <c:v>0</c:v>
                </c:pt>
                <c:pt idx="12">
                  <c:v>2908</c:v>
                </c:pt>
                <c:pt idx="13">
                  <c:v>881</c:v>
                </c:pt>
                <c:pt idx="14">
                  <c:v>168188</c:v>
                </c:pt>
                <c:pt idx="15">
                  <c:v>9475623</c:v>
                </c:pt>
                <c:pt idx="16">
                  <c:v>2001637</c:v>
                </c:pt>
                <c:pt idx="17">
                  <c:v>852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771350</c:v>
                </c:pt>
                <c:pt idx="22">
                  <c:v>307821</c:v>
                </c:pt>
                <c:pt idx="23">
                  <c:v>0</c:v>
                </c:pt>
                <c:pt idx="24">
                  <c:v>1068</c:v>
                </c:pt>
                <c:pt idx="25">
                  <c:v>31044726</c:v>
                </c:pt>
                <c:pt idx="26">
                  <c:v>336021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202984"/>
        <c:axId val="729243"/>
      </c:barChart>
      <c:catAx>
        <c:axId val="92029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9243"/>
        <c:crosses val="autoZero"/>
        <c:auto val="1"/>
        <c:lblAlgn val="ctr"/>
        <c:lblOffset val="100"/>
        <c:noMultiLvlLbl val="0"/>
      </c:catAx>
      <c:valAx>
        <c:axId val="7292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029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80401</c:v>
                </c:pt>
                <c:pt idx="2">
                  <c:v>924914</c:v>
                </c:pt>
                <c:pt idx="3">
                  <c:v>0</c:v>
                </c:pt>
                <c:pt idx="4">
                  <c:v>11482053</c:v>
                </c:pt>
                <c:pt idx="5">
                  <c:v>852260</c:v>
                </c:pt>
                <c:pt idx="6">
                  <c:v>14438410</c:v>
                </c:pt>
                <c:pt idx="7">
                  <c:v>10959437</c:v>
                </c:pt>
                <c:pt idx="8">
                  <c:v>1122387</c:v>
                </c:pt>
                <c:pt idx="9">
                  <c:v>366</c:v>
                </c:pt>
                <c:pt idx="10">
                  <c:v>5687</c:v>
                </c:pt>
                <c:pt idx="11">
                  <c:v>552269</c:v>
                </c:pt>
                <c:pt idx="12">
                  <c:v>13541</c:v>
                </c:pt>
                <c:pt idx="13">
                  <c:v>0</c:v>
                </c:pt>
                <c:pt idx="14">
                  <c:v>556925</c:v>
                </c:pt>
                <c:pt idx="15">
                  <c:v>5333824</c:v>
                </c:pt>
                <c:pt idx="16">
                  <c:v>417994</c:v>
                </c:pt>
                <c:pt idx="17">
                  <c:v>0</c:v>
                </c:pt>
                <c:pt idx="18">
                  <c:v>422452</c:v>
                </c:pt>
                <c:pt idx="19">
                  <c:v>423597</c:v>
                </c:pt>
                <c:pt idx="20">
                  <c:v>488346</c:v>
                </c:pt>
                <c:pt idx="21">
                  <c:v>4308387</c:v>
                </c:pt>
                <c:pt idx="22">
                  <c:v>2022161</c:v>
                </c:pt>
                <c:pt idx="23">
                  <c:v>153768</c:v>
                </c:pt>
                <c:pt idx="24">
                  <c:v>299931</c:v>
                </c:pt>
                <c:pt idx="25">
                  <c:v>12810499</c:v>
                </c:pt>
                <c:pt idx="26">
                  <c:v>1248252</c:v>
                </c:pt>
                <c:pt idx="27">
                  <c:v>142463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33574</c:v>
                </c:pt>
                <c:pt idx="2">
                  <c:v>785624</c:v>
                </c:pt>
                <c:pt idx="3">
                  <c:v>0</c:v>
                </c:pt>
                <c:pt idx="4">
                  <c:v>10887311</c:v>
                </c:pt>
                <c:pt idx="5">
                  <c:v>837874</c:v>
                </c:pt>
                <c:pt idx="6">
                  <c:v>13821424</c:v>
                </c:pt>
                <c:pt idx="7">
                  <c:v>10907786</c:v>
                </c:pt>
                <c:pt idx="8">
                  <c:v>1132028</c:v>
                </c:pt>
                <c:pt idx="9">
                  <c:v>3482</c:v>
                </c:pt>
                <c:pt idx="10">
                  <c:v>17634</c:v>
                </c:pt>
                <c:pt idx="11">
                  <c:v>534982</c:v>
                </c:pt>
                <c:pt idx="12">
                  <c:v>21356</c:v>
                </c:pt>
                <c:pt idx="13">
                  <c:v>27</c:v>
                </c:pt>
                <c:pt idx="14">
                  <c:v>536443</c:v>
                </c:pt>
                <c:pt idx="15">
                  <c:v>4723630</c:v>
                </c:pt>
                <c:pt idx="16">
                  <c:v>441683</c:v>
                </c:pt>
                <c:pt idx="17">
                  <c:v>0</c:v>
                </c:pt>
                <c:pt idx="18">
                  <c:v>418558</c:v>
                </c:pt>
                <c:pt idx="19">
                  <c:v>444823</c:v>
                </c:pt>
                <c:pt idx="20">
                  <c:v>534737</c:v>
                </c:pt>
                <c:pt idx="21">
                  <c:v>4238856</c:v>
                </c:pt>
                <c:pt idx="22">
                  <c:v>2151143</c:v>
                </c:pt>
                <c:pt idx="23">
                  <c:v>155151</c:v>
                </c:pt>
                <c:pt idx="24">
                  <c:v>303512</c:v>
                </c:pt>
                <c:pt idx="25">
                  <c:v>12738485</c:v>
                </c:pt>
                <c:pt idx="26">
                  <c:v>1473000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518806"/>
        <c:axId val="58103099"/>
      </c:barChart>
      <c:catAx>
        <c:axId val="495188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03099"/>
        <c:crosses val="autoZero"/>
        <c:auto val="1"/>
        <c:lblAlgn val="ctr"/>
        <c:lblOffset val="100"/>
        <c:noMultiLvlLbl val="0"/>
      </c:catAx>
      <c:valAx>
        <c:axId val="5810309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1880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1996</c:v>
                </c:pt>
                <c:pt idx="2">
                  <c:v>49837</c:v>
                </c:pt>
                <c:pt idx="3">
                  <c:v>0</c:v>
                </c:pt>
                <c:pt idx="4">
                  <c:v>483809</c:v>
                </c:pt>
                <c:pt idx="5">
                  <c:v>31768</c:v>
                </c:pt>
                <c:pt idx="6">
                  <c:v>663616</c:v>
                </c:pt>
                <c:pt idx="7">
                  <c:v>398893</c:v>
                </c:pt>
                <c:pt idx="8">
                  <c:v>40910</c:v>
                </c:pt>
                <c:pt idx="9">
                  <c:v>0</c:v>
                </c:pt>
                <c:pt idx="10">
                  <c:v>0</c:v>
                </c:pt>
                <c:pt idx="11">
                  <c:v>30696</c:v>
                </c:pt>
                <c:pt idx="12">
                  <c:v>30</c:v>
                </c:pt>
                <c:pt idx="13">
                  <c:v>0</c:v>
                </c:pt>
                <c:pt idx="14">
                  <c:v>30420</c:v>
                </c:pt>
                <c:pt idx="15">
                  <c:v>325780</c:v>
                </c:pt>
                <c:pt idx="16">
                  <c:v>20076</c:v>
                </c:pt>
                <c:pt idx="17">
                  <c:v>0</c:v>
                </c:pt>
                <c:pt idx="18">
                  <c:v>26655</c:v>
                </c:pt>
                <c:pt idx="19">
                  <c:v>18411</c:v>
                </c:pt>
                <c:pt idx="20">
                  <c:v>2899</c:v>
                </c:pt>
                <c:pt idx="21">
                  <c:v>277235</c:v>
                </c:pt>
                <c:pt idx="22">
                  <c:v>45296</c:v>
                </c:pt>
                <c:pt idx="23">
                  <c:v>8282</c:v>
                </c:pt>
                <c:pt idx="24">
                  <c:v>0</c:v>
                </c:pt>
                <c:pt idx="25">
                  <c:v>486326</c:v>
                </c:pt>
                <c:pt idx="26">
                  <c:v>16492</c:v>
                </c:pt>
                <c:pt idx="27">
                  <c:v>4223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387</c:v>
                </c:pt>
                <c:pt idx="2">
                  <c:v>42685</c:v>
                </c:pt>
                <c:pt idx="3">
                  <c:v>0</c:v>
                </c:pt>
                <c:pt idx="4">
                  <c:v>463564</c:v>
                </c:pt>
                <c:pt idx="5">
                  <c:v>28088</c:v>
                </c:pt>
                <c:pt idx="6">
                  <c:v>641225</c:v>
                </c:pt>
                <c:pt idx="7">
                  <c:v>399519</c:v>
                </c:pt>
                <c:pt idx="8">
                  <c:v>42326</c:v>
                </c:pt>
                <c:pt idx="9">
                  <c:v>0</c:v>
                </c:pt>
                <c:pt idx="10">
                  <c:v>0</c:v>
                </c:pt>
                <c:pt idx="11">
                  <c:v>31432</c:v>
                </c:pt>
                <c:pt idx="12">
                  <c:v>51</c:v>
                </c:pt>
                <c:pt idx="13">
                  <c:v>0</c:v>
                </c:pt>
                <c:pt idx="14">
                  <c:v>28081</c:v>
                </c:pt>
                <c:pt idx="15">
                  <c:v>308797</c:v>
                </c:pt>
                <c:pt idx="16">
                  <c:v>22502</c:v>
                </c:pt>
                <c:pt idx="17">
                  <c:v>0</c:v>
                </c:pt>
                <c:pt idx="18">
                  <c:v>27683</c:v>
                </c:pt>
                <c:pt idx="19">
                  <c:v>18264</c:v>
                </c:pt>
                <c:pt idx="20">
                  <c:v>2956</c:v>
                </c:pt>
                <c:pt idx="21">
                  <c:v>282284</c:v>
                </c:pt>
                <c:pt idx="22">
                  <c:v>50606</c:v>
                </c:pt>
                <c:pt idx="23">
                  <c:v>8296</c:v>
                </c:pt>
                <c:pt idx="24">
                  <c:v>0</c:v>
                </c:pt>
                <c:pt idx="25">
                  <c:v>466411</c:v>
                </c:pt>
                <c:pt idx="26">
                  <c:v>21971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882741"/>
        <c:axId val="50351472"/>
      </c:barChart>
      <c:catAx>
        <c:axId val="988274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51472"/>
        <c:crosses val="autoZero"/>
        <c:auto val="1"/>
        <c:lblAlgn val="ctr"/>
        <c:lblOffset val="100"/>
        <c:noMultiLvlLbl val="0"/>
      </c:catAx>
      <c:valAx>
        <c:axId val="503514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88274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7</c:v>
                </c:pt>
                <c:pt idx="1">
                  <c:v>178240.5</c:v>
                </c:pt>
                <c:pt idx="2">
                  <c:v>18008.5</c:v>
                </c:pt>
                <c:pt idx="3">
                  <c:v>0</c:v>
                </c:pt>
                <c:pt idx="4">
                  <c:v>4404659</c:v>
                </c:pt>
                <c:pt idx="5">
                  <c:v>194816.75</c:v>
                </c:pt>
                <c:pt idx="6">
                  <c:v>78736</c:v>
                </c:pt>
                <c:pt idx="7">
                  <c:v>3442840.25</c:v>
                </c:pt>
                <c:pt idx="8">
                  <c:v>385183.75</c:v>
                </c:pt>
                <c:pt idx="9">
                  <c:v>36011</c:v>
                </c:pt>
                <c:pt idx="10">
                  <c:v>94375.5</c:v>
                </c:pt>
                <c:pt idx="11">
                  <c:v>5168</c:v>
                </c:pt>
                <c:pt idx="12">
                  <c:v>22455.25</c:v>
                </c:pt>
                <c:pt idx="13">
                  <c:v>63021</c:v>
                </c:pt>
                <c:pt idx="14">
                  <c:v>139244</c:v>
                </c:pt>
                <c:pt idx="15">
                  <c:v>1413385</c:v>
                </c:pt>
                <c:pt idx="16">
                  <c:v>319010.25</c:v>
                </c:pt>
                <c:pt idx="17">
                  <c:v>39377</c:v>
                </c:pt>
                <c:pt idx="18">
                  <c:v>4074.25</c:v>
                </c:pt>
                <c:pt idx="19">
                  <c:v>178</c:v>
                </c:pt>
                <c:pt idx="20">
                  <c:v>2</c:v>
                </c:pt>
                <c:pt idx="21">
                  <c:v>497621</c:v>
                </c:pt>
                <c:pt idx="22">
                  <c:v>148751.25</c:v>
                </c:pt>
                <c:pt idx="23">
                  <c:v>142825.25</c:v>
                </c:pt>
                <c:pt idx="24">
                  <c:v>14680</c:v>
                </c:pt>
                <c:pt idx="25">
                  <c:v>5263503</c:v>
                </c:pt>
                <c:pt idx="26">
                  <c:v>284570</c:v>
                </c:pt>
                <c:pt idx="27">
                  <c:v>35466.5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34</c:v>
                </c:pt>
                <c:pt idx="1">
                  <c:v>167034</c:v>
                </c:pt>
                <c:pt idx="2">
                  <c:v>14895</c:v>
                </c:pt>
                <c:pt idx="3">
                  <c:v>0</c:v>
                </c:pt>
                <c:pt idx="4">
                  <c:v>4382981</c:v>
                </c:pt>
                <c:pt idx="5">
                  <c:v>202886.25</c:v>
                </c:pt>
                <c:pt idx="6">
                  <c:v>78988</c:v>
                </c:pt>
                <c:pt idx="7">
                  <c:v>3589654.75</c:v>
                </c:pt>
                <c:pt idx="8">
                  <c:v>420907.25</c:v>
                </c:pt>
                <c:pt idx="9">
                  <c:v>50060.5</c:v>
                </c:pt>
                <c:pt idx="10">
                  <c:v>78195.5</c:v>
                </c:pt>
                <c:pt idx="11">
                  <c:v>4745.5</c:v>
                </c:pt>
                <c:pt idx="12">
                  <c:v>13122.5</c:v>
                </c:pt>
                <c:pt idx="13">
                  <c:v>66409</c:v>
                </c:pt>
                <c:pt idx="14">
                  <c:v>98931.25</c:v>
                </c:pt>
                <c:pt idx="15">
                  <c:v>1218503</c:v>
                </c:pt>
                <c:pt idx="16">
                  <c:v>191854.5</c:v>
                </c:pt>
                <c:pt idx="17">
                  <c:v>43948.75</c:v>
                </c:pt>
                <c:pt idx="18">
                  <c:v>5240.25</c:v>
                </c:pt>
                <c:pt idx="19">
                  <c:v>417</c:v>
                </c:pt>
                <c:pt idx="20">
                  <c:v>0</c:v>
                </c:pt>
                <c:pt idx="21">
                  <c:v>464686</c:v>
                </c:pt>
                <c:pt idx="22">
                  <c:v>140665.75</c:v>
                </c:pt>
                <c:pt idx="23">
                  <c:v>138730</c:v>
                </c:pt>
                <c:pt idx="24">
                  <c:v>13266</c:v>
                </c:pt>
                <c:pt idx="25">
                  <c:v>5014225</c:v>
                </c:pt>
                <c:pt idx="26">
                  <c:v>272343</c:v>
                </c:pt>
                <c:pt idx="27">
                  <c:v>29633.25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843418"/>
        <c:axId val="52344084"/>
      </c:barChart>
      <c:catAx>
        <c:axId val="448434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344084"/>
        <c:crosses val="autoZero"/>
        <c:auto val="1"/>
        <c:lblAlgn val="ctr"/>
        <c:lblOffset val="100"/>
        <c:noMultiLvlLbl val="0"/>
      </c:catAx>
      <c:valAx>
        <c:axId val="523440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8434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1804.5</c:v>
                </c:pt>
                <c:pt idx="2">
                  <c:v>90</c:v>
                </c:pt>
                <c:pt idx="3">
                  <c:v>0</c:v>
                </c:pt>
                <c:pt idx="4">
                  <c:v>3797027</c:v>
                </c:pt>
                <c:pt idx="5">
                  <c:v>20317.25</c:v>
                </c:pt>
                <c:pt idx="6">
                  <c:v>10</c:v>
                </c:pt>
                <c:pt idx="7">
                  <c:v>1387067.5</c:v>
                </c:pt>
                <c:pt idx="8">
                  <c:v>2825.75</c:v>
                </c:pt>
                <c:pt idx="9">
                  <c:v>714</c:v>
                </c:pt>
                <c:pt idx="10">
                  <c:v>9013.75</c:v>
                </c:pt>
                <c:pt idx="11">
                  <c:v>0</c:v>
                </c:pt>
                <c:pt idx="12">
                  <c:v>9219.25</c:v>
                </c:pt>
                <c:pt idx="13">
                  <c:v>208</c:v>
                </c:pt>
                <c:pt idx="14">
                  <c:v>28449.25</c:v>
                </c:pt>
                <c:pt idx="15">
                  <c:v>859806</c:v>
                </c:pt>
                <c:pt idx="16">
                  <c:v>274872.25</c:v>
                </c:pt>
                <c:pt idx="17">
                  <c:v>275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73983</c:v>
                </c:pt>
                <c:pt idx="22">
                  <c:v>27517.25</c:v>
                </c:pt>
                <c:pt idx="23">
                  <c:v>0</c:v>
                </c:pt>
                <c:pt idx="24">
                  <c:v>1463</c:v>
                </c:pt>
                <c:pt idx="25">
                  <c:v>2377814</c:v>
                </c:pt>
                <c:pt idx="26">
                  <c:v>23716</c:v>
                </c:pt>
                <c:pt idx="27">
                  <c:v>1067.5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1876</c:v>
                </c:pt>
                <c:pt idx="2">
                  <c:v>31</c:v>
                </c:pt>
                <c:pt idx="3">
                  <c:v>0</c:v>
                </c:pt>
                <c:pt idx="4">
                  <c:v>3788500</c:v>
                </c:pt>
                <c:pt idx="5">
                  <c:v>21215.75</c:v>
                </c:pt>
                <c:pt idx="6">
                  <c:v>10</c:v>
                </c:pt>
                <c:pt idx="7">
                  <c:v>1623579.5</c:v>
                </c:pt>
                <c:pt idx="8">
                  <c:v>6622.75</c:v>
                </c:pt>
                <c:pt idx="9">
                  <c:v>410</c:v>
                </c:pt>
                <c:pt idx="10">
                  <c:v>3412</c:v>
                </c:pt>
                <c:pt idx="11">
                  <c:v>0</c:v>
                </c:pt>
                <c:pt idx="12">
                  <c:v>544.25</c:v>
                </c:pt>
                <c:pt idx="13">
                  <c:v>233</c:v>
                </c:pt>
                <c:pt idx="14">
                  <c:v>12027.75</c:v>
                </c:pt>
                <c:pt idx="15">
                  <c:v>682042</c:v>
                </c:pt>
                <c:pt idx="16">
                  <c:v>165259.5</c:v>
                </c:pt>
                <c:pt idx="17">
                  <c:v>338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61161</c:v>
                </c:pt>
                <c:pt idx="22">
                  <c:v>25300.25</c:v>
                </c:pt>
                <c:pt idx="23">
                  <c:v>0</c:v>
                </c:pt>
                <c:pt idx="24">
                  <c:v>474</c:v>
                </c:pt>
                <c:pt idx="25">
                  <c:v>2519327</c:v>
                </c:pt>
                <c:pt idx="26">
                  <c:v>30565</c:v>
                </c:pt>
                <c:pt idx="27">
                  <c:v>177.75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184489"/>
        <c:axId val="31391563"/>
      </c:barChart>
      <c:catAx>
        <c:axId val="601844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391563"/>
        <c:crosses val="autoZero"/>
        <c:auto val="1"/>
        <c:lblAlgn val="ctr"/>
        <c:lblOffset val="100"/>
        <c:noMultiLvlLbl val="0"/>
      </c:catAx>
      <c:valAx>
        <c:axId val="313915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844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147025.5</c:v>
                </c:pt>
                <c:pt idx="2">
                  <c:v>4110</c:v>
                </c:pt>
                <c:pt idx="3">
                  <c:v>0</c:v>
                </c:pt>
                <c:pt idx="4">
                  <c:v>0</c:v>
                </c:pt>
                <c:pt idx="5">
                  <c:v>149133.25</c:v>
                </c:pt>
                <c:pt idx="6">
                  <c:v>78668</c:v>
                </c:pt>
                <c:pt idx="7">
                  <c:v>203928.25</c:v>
                </c:pt>
                <c:pt idx="8">
                  <c:v>15668</c:v>
                </c:pt>
                <c:pt idx="9">
                  <c:v>4682</c:v>
                </c:pt>
                <c:pt idx="10">
                  <c:v>8603.25</c:v>
                </c:pt>
                <c:pt idx="11">
                  <c:v>5025</c:v>
                </c:pt>
                <c:pt idx="12">
                  <c:v>3775</c:v>
                </c:pt>
                <c:pt idx="13">
                  <c:v>9410</c:v>
                </c:pt>
                <c:pt idx="14">
                  <c:v>81260.5</c:v>
                </c:pt>
                <c:pt idx="15">
                  <c:v>474186</c:v>
                </c:pt>
                <c:pt idx="16">
                  <c:v>8473</c:v>
                </c:pt>
                <c:pt idx="17">
                  <c:v>6691</c:v>
                </c:pt>
                <c:pt idx="18">
                  <c:v>4074.25</c:v>
                </c:pt>
                <c:pt idx="19">
                  <c:v>0</c:v>
                </c:pt>
                <c:pt idx="20">
                  <c:v>0</c:v>
                </c:pt>
                <c:pt idx="21">
                  <c:v>364878</c:v>
                </c:pt>
                <c:pt idx="22">
                  <c:v>22335</c:v>
                </c:pt>
                <c:pt idx="23">
                  <c:v>140767</c:v>
                </c:pt>
                <c:pt idx="24">
                  <c:v>0</c:v>
                </c:pt>
                <c:pt idx="25">
                  <c:v>188326</c:v>
                </c:pt>
                <c:pt idx="26">
                  <c:v>13544</c:v>
                </c:pt>
                <c:pt idx="27">
                  <c:v>27817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134763.25</c:v>
                </c:pt>
                <c:pt idx="2">
                  <c:v>3700</c:v>
                </c:pt>
                <c:pt idx="3">
                  <c:v>0</c:v>
                </c:pt>
                <c:pt idx="4">
                  <c:v>0</c:v>
                </c:pt>
                <c:pt idx="5">
                  <c:v>150732</c:v>
                </c:pt>
                <c:pt idx="6">
                  <c:v>78942</c:v>
                </c:pt>
                <c:pt idx="7">
                  <c:v>200094.25</c:v>
                </c:pt>
                <c:pt idx="8">
                  <c:v>19721.5</c:v>
                </c:pt>
                <c:pt idx="9">
                  <c:v>12774.25</c:v>
                </c:pt>
                <c:pt idx="10">
                  <c:v>6361.25</c:v>
                </c:pt>
                <c:pt idx="11">
                  <c:v>4555</c:v>
                </c:pt>
                <c:pt idx="12">
                  <c:v>2035.25</c:v>
                </c:pt>
                <c:pt idx="13">
                  <c:v>6919</c:v>
                </c:pt>
                <c:pt idx="14">
                  <c:v>75634.75</c:v>
                </c:pt>
                <c:pt idx="15">
                  <c:v>465492</c:v>
                </c:pt>
                <c:pt idx="16">
                  <c:v>8253.5</c:v>
                </c:pt>
                <c:pt idx="17">
                  <c:v>5178</c:v>
                </c:pt>
                <c:pt idx="18">
                  <c:v>5195.25</c:v>
                </c:pt>
                <c:pt idx="19">
                  <c:v>2</c:v>
                </c:pt>
                <c:pt idx="20">
                  <c:v>0</c:v>
                </c:pt>
                <c:pt idx="21">
                  <c:v>356347</c:v>
                </c:pt>
                <c:pt idx="22">
                  <c:v>23012.25</c:v>
                </c:pt>
                <c:pt idx="23">
                  <c:v>137284</c:v>
                </c:pt>
                <c:pt idx="24">
                  <c:v>0</c:v>
                </c:pt>
                <c:pt idx="25">
                  <c:v>183704</c:v>
                </c:pt>
                <c:pt idx="26">
                  <c:v>12310</c:v>
                </c:pt>
                <c:pt idx="27">
                  <c:v>23837.5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805335"/>
        <c:axId val="54176722"/>
      </c:barChart>
      <c:catAx>
        <c:axId val="228053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176722"/>
        <c:crosses val="autoZero"/>
        <c:auto val="1"/>
        <c:lblAlgn val="ctr"/>
        <c:lblOffset val="100"/>
        <c:noMultiLvlLbl val="0"/>
      </c:catAx>
      <c:valAx>
        <c:axId val="5417672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053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7</c:v>
                </c:pt>
                <c:pt idx="1">
                  <c:v>29410.5</c:v>
                </c:pt>
                <c:pt idx="2">
                  <c:v>13808.5</c:v>
                </c:pt>
                <c:pt idx="3">
                  <c:v>0</c:v>
                </c:pt>
                <c:pt idx="4">
                  <c:v>607632</c:v>
                </c:pt>
                <c:pt idx="5">
                  <c:v>25366.25</c:v>
                </c:pt>
                <c:pt idx="6">
                  <c:v>58</c:v>
                </c:pt>
                <c:pt idx="7">
                  <c:v>1851844.5</c:v>
                </c:pt>
                <c:pt idx="8">
                  <c:v>366690</c:v>
                </c:pt>
                <c:pt idx="9">
                  <c:v>30615</c:v>
                </c:pt>
                <c:pt idx="10">
                  <c:v>76758.5</c:v>
                </c:pt>
                <c:pt idx="11">
                  <c:v>143</c:v>
                </c:pt>
                <c:pt idx="12">
                  <c:v>9461</c:v>
                </c:pt>
                <c:pt idx="13">
                  <c:v>53403</c:v>
                </c:pt>
                <c:pt idx="14">
                  <c:v>29534.25</c:v>
                </c:pt>
                <c:pt idx="15">
                  <c:v>79393</c:v>
                </c:pt>
                <c:pt idx="16">
                  <c:v>35665</c:v>
                </c:pt>
                <c:pt idx="17">
                  <c:v>32411</c:v>
                </c:pt>
                <c:pt idx="18">
                  <c:v>0</c:v>
                </c:pt>
                <c:pt idx="19">
                  <c:v>178</c:v>
                </c:pt>
                <c:pt idx="20">
                  <c:v>2</c:v>
                </c:pt>
                <c:pt idx="21">
                  <c:v>58760</c:v>
                </c:pt>
                <c:pt idx="22">
                  <c:v>98899</c:v>
                </c:pt>
                <c:pt idx="23">
                  <c:v>2058.25</c:v>
                </c:pt>
                <c:pt idx="24">
                  <c:v>13217</c:v>
                </c:pt>
                <c:pt idx="25">
                  <c:v>2697363</c:v>
                </c:pt>
                <c:pt idx="26">
                  <c:v>247310</c:v>
                </c:pt>
                <c:pt idx="27">
                  <c:v>6582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34</c:v>
                </c:pt>
                <c:pt idx="1">
                  <c:v>30394.75</c:v>
                </c:pt>
                <c:pt idx="2">
                  <c:v>11164</c:v>
                </c:pt>
                <c:pt idx="3">
                  <c:v>0</c:v>
                </c:pt>
                <c:pt idx="4">
                  <c:v>594481</c:v>
                </c:pt>
                <c:pt idx="5">
                  <c:v>30938.5</c:v>
                </c:pt>
                <c:pt idx="6">
                  <c:v>36</c:v>
                </c:pt>
                <c:pt idx="7">
                  <c:v>1765981</c:v>
                </c:pt>
                <c:pt idx="8">
                  <c:v>394563</c:v>
                </c:pt>
                <c:pt idx="9">
                  <c:v>36876.25</c:v>
                </c:pt>
                <c:pt idx="10">
                  <c:v>68422.25</c:v>
                </c:pt>
                <c:pt idx="11">
                  <c:v>190.5</c:v>
                </c:pt>
                <c:pt idx="12">
                  <c:v>10543</c:v>
                </c:pt>
                <c:pt idx="13">
                  <c:v>59257</c:v>
                </c:pt>
                <c:pt idx="14">
                  <c:v>11268.75</c:v>
                </c:pt>
                <c:pt idx="15">
                  <c:v>70969</c:v>
                </c:pt>
                <c:pt idx="16">
                  <c:v>18341.5</c:v>
                </c:pt>
                <c:pt idx="17">
                  <c:v>38432.75</c:v>
                </c:pt>
                <c:pt idx="18">
                  <c:v>45</c:v>
                </c:pt>
                <c:pt idx="19">
                  <c:v>415</c:v>
                </c:pt>
                <c:pt idx="20">
                  <c:v>0</c:v>
                </c:pt>
                <c:pt idx="21">
                  <c:v>47178</c:v>
                </c:pt>
                <c:pt idx="22">
                  <c:v>92353.25</c:v>
                </c:pt>
                <c:pt idx="23">
                  <c:v>1446</c:v>
                </c:pt>
                <c:pt idx="24">
                  <c:v>12792</c:v>
                </c:pt>
                <c:pt idx="25">
                  <c:v>2311194</c:v>
                </c:pt>
                <c:pt idx="26">
                  <c:v>229468</c:v>
                </c:pt>
                <c:pt idx="27">
                  <c:v>5618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586625"/>
        <c:axId val="5420942"/>
      </c:barChart>
      <c:catAx>
        <c:axId val="625866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20942"/>
        <c:crosses val="autoZero"/>
        <c:auto val="1"/>
        <c:lblAlgn val="ctr"/>
        <c:lblOffset val="100"/>
        <c:noMultiLvlLbl val="0"/>
      </c:catAx>
      <c:valAx>
        <c:axId val="54209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866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1025</c:v>
                </c:pt>
                <c:pt idx="1">
                  <c:v>844</c:v>
                </c:pt>
                <c:pt idx="2">
                  <c:v>1593</c:v>
                </c:pt>
                <c:pt idx="3">
                  <c:v>704</c:v>
                </c:pt>
                <c:pt idx="4">
                  <c:v>28111</c:v>
                </c:pt>
                <c:pt idx="5">
                  <c:v>1458</c:v>
                </c:pt>
                <c:pt idx="6">
                  <c:v>42403</c:v>
                </c:pt>
                <c:pt idx="7">
                  <c:v>7741</c:v>
                </c:pt>
                <c:pt idx="8">
                  <c:v>2423</c:v>
                </c:pt>
                <c:pt idx="9">
                  <c:v>1943</c:v>
                </c:pt>
                <c:pt idx="10">
                  <c:v>1265</c:v>
                </c:pt>
                <c:pt idx="11">
                  <c:v>9781</c:v>
                </c:pt>
                <c:pt idx="12">
                  <c:v>791</c:v>
                </c:pt>
                <c:pt idx="13">
                  <c:v>1032</c:v>
                </c:pt>
                <c:pt idx="14">
                  <c:v>2023</c:v>
                </c:pt>
                <c:pt idx="15">
                  <c:v>13753</c:v>
                </c:pt>
                <c:pt idx="16">
                  <c:v>1237</c:v>
                </c:pt>
                <c:pt idx="17">
                  <c:v>457</c:v>
                </c:pt>
                <c:pt idx="18">
                  <c:v>706</c:v>
                </c:pt>
                <c:pt idx="19">
                  <c:v>834</c:v>
                </c:pt>
                <c:pt idx="20">
                  <c:v>802</c:v>
                </c:pt>
                <c:pt idx="21">
                  <c:v>16694</c:v>
                </c:pt>
                <c:pt idx="22">
                  <c:v>1465</c:v>
                </c:pt>
                <c:pt idx="23">
                  <c:v>895</c:v>
                </c:pt>
                <c:pt idx="24">
                  <c:v>1992</c:v>
                </c:pt>
                <c:pt idx="25">
                  <c:v>6709</c:v>
                </c:pt>
                <c:pt idx="26">
                  <c:v>1654</c:v>
                </c:pt>
                <c:pt idx="27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1048</c:v>
                </c:pt>
                <c:pt idx="1">
                  <c:v>759</c:v>
                </c:pt>
                <c:pt idx="2">
                  <c:v>1892</c:v>
                </c:pt>
                <c:pt idx="3">
                  <c:v>743</c:v>
                </c:pt>
                <c:pt idx="4">
                  <c:v>28856</c:v>
                </c:pt>
                <c:pt idx="5">
                  <c:v>1421</c:v>
                </c:pt>
                <c:pt idx="6">
                  <c:v>45776</c:v>
                </c:pt>
                <c:pt idx="7">
                  <c:v>7772</c:v>
                </c:pt>
                <c:pt idx="8">
                  <c:v>2554</c:v>
                </c:pt>
                <c:pt idx="9">
                  <c:v>1982</c:v>
                </c:pt>
                <c:pt idx="10">
                  <c:v>1224</c:v>
                </c:pt>
                <c:pt idx="11">
                  <c:v>9401</c:v>
                </c:pt>
                <c:pt idx="12">
                  <c:v>758</c:v>
                </c:pt>
                <c:pt idx="13">
                  <c:v>1049</c:v>
                </c:pt>
                <c:pt idx="14">
                  <c:v>2076</c:v>
                </c:pt>
                <c:pt idx="15">
                  <c:v>13096</c:v>
                </c:pt>
                <c:pt idx="16">
                  <c:v>1431</c:v>
                </c:pt>
                <c:pt idx="17">
                  <c:v>439</c:v>
                </c:pt>
                <c:pt idx="18">
                  <c:v>1191</c:v>
                </c:pt>
                <c:pt idx="19">
                  <c:v>918</c:v>
                </c:pt>
                <c:pt idx="20">
                  <c:v>815</c:v>
                </c:pt>
                <c:pt idx="21">
                  <c:v>15563</c:v>
                </c:pt>
                <c:pt idx="22">
                  <c:v>1418</c:v>
                </c:pt>
                <c:pt idx="23">
                  <c:v>865</c:v>
                </c:pt>
                <c:pt idx="24">
                  <c:v>2159</c:v>
                </c:pt>
                <c:pt idx="25">
                  <c:v>6871</c:v>
                </c:pt>
                <c:pt idx="26">
                  <c:v>1747</c:v>
                </c:pt>
                <c:pt idx="27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021763"/>
        <c:axId val="37186018"/>
      </c:barChart>
      <c:catAx>
        <c:axId val="630217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186018"/>
        <c:crosses val="autoZero"/>
        <c:auto val="1"/>
        <c:lblAlgn val="ctr"/>
        <c:lblOffset val="100"/>
        <c:noMultiLvlLbl val="0"/>
      </c:catAx>
      <c:valAx>
        <c:axId val="371860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0217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12536058</c:v>
                </c:pt>
                <c:pt idx="1">
                  <c:v>2636167</c:v>
                </c:pt>
                <c:pt idx="2">
                  <c:v>5621594</c:v>
                </c:pt>
                <c:pt idx="3">
                  <c:v>4328019</c:v>
                </c:pt>
                <c:pt idx="4">
                  <c:v>86911101</c:v>
                </c:pt>
                <c:pt idx="5">
                  <c:v>4955903</c:v>
                </c:pt>
                <c:pt idx="6">
                  <c:v>16379764</c:v>
                </c:pt>
                <c:pt idx="7">
                  <c:v>62174920</c:v>
                </c:pt>
                <c:pt idx="8">
                  <c:v>29272299</c:v>
                </c:pt>
                <c:pt idx="9">
                  <c:v>31205401</c:v>
                </c:pt>
                <c:pt idx="10">
                  <c:v>17035841</c:v>
                </c:pt>
                <c:pt idx="11">
                  <c:v>1440837</c:v>
                </c:pt>
                <c:pt idx="12">
                  <c:v>6397190</c:v>
                </c:pt>
                <c:pt idx="13">
                  <c:v>15085622</c:v>
                </c:pt>
                <c:pt idx="14">
                  <c:v>27266591</c:v>
                </c:pt>
                <c:pt idx="15">
                  <c:v>30983039</c:v>
                </c:pt>
                <c:pt idx="16">
                  <c:v>4841955</c:v>
                </c:pt>
                <c:pt idx="17">
                  <c:v>2086209</c:v>
                </c:pt>
                <c:pt idx="18">
                  <c:v>497884</c:v>
                </c:pt>
                <c:pt idx="19">
                  <c:v>2610957</c:v>
                </c:pt>
                <c:pt idx="20">
                  <c:v>3039357</c:v>
                </c:pt>
                <c:pt idx="21">
                  <c:v>12480837</c:v>
                </c:pt>
                <c:pt idx="22">
                  <c:v>6588343</c:v>
                </c:pt>
                <c:pt idx="23">
                  <c:v>3898735</c:v>
                </c:pt>
                <c:pt idx="24">
                  <c:v>26757029</c:v>
                </c:pt>
                <c:pt idx="25">
                  <c:v>73865074</c:v>
                </c:pt>
                <c:pt idx="26">
                  <c:v>4903366</c:v>
                </c:pt>
                <c:pt idx="27">
                  <c:v>1431064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13282893</c:v>
                </c:pt>
                <c:pt idx="1">
                  <c:v>2864879</c:v>
                </c:pt>
                <c:pt idx="2">
                  <c:v>4917394</c:v>
                </c:pt>
                <c:pt idx="3">
                  <c:v>4178541</c:v>
                </c:pt>
                <c:pt idx="4">
                  <c:v>89573306</c:v>
                </c:pt>
                <c:pt idx="5">
                  <c:v>4291425</c:v>
                </c:pt>
                <c:pt idx="6">
                  <c:v>15773973</c:v>
                </c:pt>
                <c:pt idx="7">
                  <c:v>62853332</c:v>
                </c:pt>
                <c:pt idx="8">
                  <c:v>31990309</c:v>
                </c:pt>
                <c:pt idx="9">
                  <c:v>33032866</c:v>
                </c:pt>
                <c:pt idx="10">
                  <c:v>16023757</c:v>
                </c:pt>
                <c:pt idx="11">
                  <c:v>1068237</c:v>
                </c:pt>
                <c:pt idx="12">
                  <c:v>6147088</c:v>
                </c:pt>
                <c:pt idx="13">
                  <c:v>14377009</c:v>
                </c:pt>
                <c:pt idx="14">
                  <c:v>28204678</c:v>
                </c:pt>
                <c:pt idx="15">
                  <c:v>26226299</c:v>
                </c:pt>
                <c:pt idx="16">
                  <c:v>4005515</c:v>
                </c:pt>
                <c:pt idx="17">
                  <c:v>2286352</c:v>
                </c:pt>
                <c:pt idx="18">
                  <c:v>495537</c:v>
                </c:pt>
                <c:pt idx="19">
                  <c:v>2410053</c:v>
                </c:pt>
                <c:pt idx="20">
                  <c:v>3089641</c:v>
                </c:pt>
                <c:pt idx="21">
                  <c:v>11841757</c:v>
                </c:pt>
                <c:pt idx="22">
                  <c:v>6659531</c:v>
                </c:pt>
                <c:pt idx="23">
                  <c:v>3922009</c:v>
                </c:pt>
                <c:pt idx="24">
                  <c:v>29071750</c:v>
                </c:pt>
                <c:pt idx="25">
                  <c:v>73970285</c:v>
                </c:pt>
                <c:pt idx="26">
                  <c:v>4916662</c:v>
                </c:pt>
                <c:pt idx="27">
                  <c:v>1290299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062011"/>
        <c:axId val="52934305"/>
      </c:barChart>
      <c:catAx>
        <c:axId val="3106201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934305"/>
        <c:crosses val="autoZero"/>
        <c:auto val="1"/>
        <c:lblAlgn val="ctr"/>
        <c:lblOffset val="100"/>
        <c:noMultiLvlLbl val="0"/>
      </c:catAx>
      <c:valAx>
        <c:axId val="529343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06201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32361643</c:v>
                </c:pt>
                <c:pt idx="1">
                  <c:v>20155774</c:v>
                </c:pt>
                <c:pt idx="2">
                  <c:v>30943986</c:v>
                </c:pt>
                <c:pt idx="3">
                  <c:v>5026857</c:v>
                </c:pt>
                <c:pt idx="4">
                  <c:v>499595037</c:v>
                </c:pt>
                <c:pt idx="5">
                  <c:v>37531641</c:v>
                </c:pt>
                <c:pt idx="6">
                  <c:v>258895084</c:v>
                </c:pt>
                <c:pt idx="7">
                  <c:v>349812922</c:v>
                </c:pt>
                <c:pt idx="8">
                  <c:v>51494785</c:v>
                </c:pt>
                <c:pt idx="9">
                  <c:v>45759400</c:v>
                </c:pt>
                <c:pt idx="10">
                  <c:v>18504951</c:v>
                </c:pt>
                <c:pt idx="11">
                  <c:v>70797711</c:v>
                </c:pt>
                <c:pt idx="12">
                  <c:v>14035432</c:v>
                </c:pt>
                <c:pt idx="13">
                  <c:v>18617965</c:v>
                </c:pt>
                <c:pt idx="14">
                  <c:v>36835636</c:v>
                </c:pt>
                <c:pt idx="15">
                  <c:v>307216366</c:v>
                </c:pt>
                <c:pt idx="16">
                  <c:v>62964866</c:v>
                </c:pt>
                <c:pt idx="17">
                  <c:v>2807281</c:v>
                </c:pt>
                <c:pt idx="18">
                  <c:v>19979740</c:v>
                </c:pt>
                <c:pt idx="19">
                  <c:v>13780431</c:v>
                </c:pt>
                <c:pt idx="20">
                  <c:v>6351203</c:v>
                </c:pt>
                <c:pt idx="21">
                  <c:v>206538555</c:v>
                </c:pt>
                <c:pt idx="22">
                  <c:v>28993841</c:v>
                </c:pt>
                <c:pt idx="23">
                  <c:v>5381865</c:v>
                </c:pt>
                <c:pt idx="24">
                  <c:v>42473976</c:v>
                </c:pt>
                <c:pt idx="25">
                  <c:v>279837251</c:v>
                </c:pt>
                <c:pt idx="26">
                  <c:v>46069855</c:v>
                </c:pt>
                <c:pt idx="27">
                  <c:v>3198727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29033208</c:v>
                </c:pt>
                <c:pt idx="1">
                  <c:v>16985852</c:v>
                </c:pt>
                <c:pt idx="2">
                  <c:v>35055484</c:v>
                </c:pt>
                <c:pt idx="3">
                  <c:v>5540805</c:v>
                </c:pt>
                <c:pt idx="4">
                  <c:v>506978118</c:v>
                </c:pt>
                <c:pt idx="5">
                  <c:v>40530512</c:v>
                </c:pt>
                <c:pt idx="6">
                  <c:v>268379995</c:v>
                </c:pt>
                <c:pt idx="7">
                  <c:v>339974585</c:v>
                </c:pt>
                <c:pt idx="8">
                  <c:v>53285909</c:v>
                </c:pt>
                <c:pt idx="9">
                  <c:v>44100032</c:v>
                </c:pt>
                <c:pt idx="10">
                  <c:v>17984624</c:v>
                </c:pt>
                <c:pt idx="11">
                  <c:v>65004633</c:v>
                </c:pt>
                <c:pt idx="12">
                  <c:v>11297701</c:v>
                </c:pt>
                <c:pt idx="13">
                  <c:v>18963394</c:v>
                </c:pt>
                <c:pt idx="14">
                  <c:v>37806734</c:v>
                </c:pt>
                <c:pt idx="15">
                  <c:v>288133057</c:v>
                </c:pt>
                <c:pt idx="16">
                  <c:v>56797356</c:v>
                </c:pt>
                <c:pt idx="17">
                  <c:v>2958540</c:v>
                </c:pt>
                <c:pt idx="18">
                  <c:v>32452592</c:v>
                </c:pt>
                <c:pt idx="19">
                  <c:v>15308033</c:v>
                </c:pt>
                <c:pt idx="20">
                  <c:v>6692002</c:v>
                </c:pt>
                <c:pt idx="21">
                  <c:v>197749774</c:v>
                </c:pt>
                <c:pt idx="22">
                  <c:v>27700558</c:v>
                </c:pt>
                <c:pt idx="23">
                  <c:v>5292616</c:v>
                </c:pt>
                <c:pt idx="24">
                  <c:v>44510638</c:v>
                </c:pt>
                <c:pt idx="25">
                  <c:v>279901347</c:v>
                </c:pt>
                <c:pt idx="26">
                  <c:v>43995187</c:v>
                </c:pt>
                <c:pt idx="27">
                  <c:v>2698126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667840"/>
        <c:axId val="58228270"/>
      </c:barChart>
      <c:catAx>
        <c:axId val="136678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228270"/>
        <c:crosses val="autoZero"/>
        <c:auto val="1"/>
        <c:lblAlgn val="ctr"/>
        <c:lblOffset val="100"/>
        <c:noMultiLvlLbl val="0"/>
      </c:catAx>
      <c:valAx>
        <c:axId val="5822827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678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179</c:v>
                </c:pt>
                <c:pt idx="1">
                  <c:v>99</c:v>
                </c:pt>
                <c:pt idx="2">
                  <c:v>28</c:v>
                </c:pt>
                <c:pt idx="3">
                  <c:v>1</c:v>
                </c:pt>
                <c:pt idx="4">
                  <c:v>0</c:v>
                </c:pt>
                <c:pt idx="5">
                  <c:v>334</c:v>
                </c:pt>
                <c:pt idx="6">
                  <c:v>780</c:v>
                </c:pt>
                <c:pt idx="7">
                  <c:v>854</c:v>
                </c:pt>
                <c:pt idx="8">
                  <c:v>95</c:v>
                </c:pt>
                <c:pt idx="9">
                  <c:v>179</c:v>
                </c:pt>
                <c:pt idx="10">
                  <c:v>8</c:v>
                </c:pt>
                <c:pt idx="11">
                  <c:v>13</c:v>
                </c:pt>
                <c:pt idx="12">
                  <c:v>20</c:v>
                </c:pt>
                <c:pt idx="13">
                  <c:v>32</c:v>
                </c:pt>
                <c:pt idx="14">
                  <c:v>13</c:v>
                </c:pt>
                <c:pt idx="15">
                  <c:v>767</c:v>
                </c:pt>
                <c:pt idx="16">
                  <c:v>327</c:v>
                </c:pt>
                <c:pt idx="17">
                  <c:v>0</c:v>
                </c:pt>
                <c:pt idx="18">
                  <c:v>14</c:v>
                </c:pt>
                <c:pt idx="19">
                  <c:v>41</c:v>
                </c:pt>
                <c:pt idx="20">
                  <c:v>3</c:v>
                </c:pt>
                <c:pt idx="21">
                  <c:v>711</c:v>
                </c:pt>
                <c:pt idx="22">
                  <c:v>26</c:v>
                </c:pt>
                <c:pt idx="23">
                  <c:v>79</c:v>
                </c:pt>
                <c:pt idx="24">
                  <c:v>62</c:v>
                </c:pt>
                <c:pt idx="25">
                  <c:v>287</c:v>
                </c:pt>
                <c:pt idx="26">
                  <c:v>118</c:v>
                </c:pt>
                <c:pt idx="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161</c:v>
                </c:pt>
                <c:pt idx="1">
                  <c:v>99</c:v>
                </c:pt>
                <c:pt idx="2">
                  <c:v>20</c:v>
                </c:pt>
                <c:pt idx="3">
                  <c:v>0</c:v>
                </c:pt>
                <c:pt idx="4">
                  <c:v>1</c:v>
                </c:pt>
                <c:pt idx="5">
                  <c:v>328</c:v>
                </c:pt>
                <c:pt idx="6">
                  <c:v>758</c:v>
                </c:pt>
                <c:pt idx="7">
                  <c:v>758</c:v>
                </c:pt>
                <c:pt idx="8">
                  <c:v>80</c:v>
                </c:pt>
                <c:pt idx="9">
                  <c:v>139</c:v>
                </c:pt>
                <c:pt idx="10">
                  <c:v>1</c:v>
                </c:pt>
                <c:pt idx="11">
                  <c:v>13</c:v>
                </c:pt>
                <c:pt idx="12">
                  <c:v>20</c:v>
                </c:pt>
                <c:pt idx="13">
                  <c:v>37</c:v>
                </c:pt>
                <c:pt idx="14">
                  <c:v>16</c:v>
                </c:pt>
                <c:pt idx="15">
                  <c:v>588</c:v>
                </c:pt>
                <c:pt idx="16">
                  <c:v>268</c:v>
                </c:pt>
                <c:pt idx="17">
                  <c:v>1</c:v>
                </c:pt>
                <c:pt idx="18">
                  <c:v>12</c:v>
                </c:pt>
                <c:pt idx="19">
                  <c:v>39</c:v>
                </c:pt>
                <c:pt idx="20">
                  <c:v>3</c:v>
                </c:pt>
                <c:pt idx="21">
                  <c:v>489</c:v>
                </c:pt>
                <c:pt idx="22">
                  <c:v>19</c:v>
                </c:pt>
                <c:pt idx="23">
                  <c:v>72</c:v>
                </c:pt>
                <c:pt idx="24">
                  <c:v>63</c:v>
                </c:pt>
                <c:pt idx="25">
                  <c:v>259</c:v>
                </c:pt>
                <c:pt idx="26">
                  <c:v>78</c:v>
                </c:pt>
                <c:pt idx="2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778829"/>
        <c:axId val="21758182"/>
      </c:barChart>
      <c:catAx>
        <c:axId val="517788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758182"/>
        <c:crosses val="autoZero"/>
        <c:auto val="1"/>
        <c:lblAlgn val="ctr"/>
        <c:lblOffset val="100"/>
        <c:noMultiLvlLbl val="0"/>
      </c:catAx>
      <c:valAx>
        <c:axId val="217581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7788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459109</c:v>
                </c:pt>
                <c:pt idx="1">
                  <c:v>421512</c:v>
                </c:pt>
                <c:pt idx="2">
                  <c:v>854882</c:v>
                </c:pt>
                <c:pt idx="3">
                  <c:v>221</c:v>
                </c:pt>
                <c:pt idx="4">
                  <c:v>5918583</c:v>
                </c:pt>
                <c:pt idx="5">
                  <c:v>632342</c:v>
                </c:pt>
                <c:pt idx="6">
                  <c:v>9591057</c:v>
                </c:pt>
                <c:pt idx="7">
                  <c:v>5532756</c:v>
                </c:pt>
                <c:pt idx="8">
                  <c:v>334577</c:v>
                </c:pt>
                <c:pt idx="9">
                  <c:v>252197</c:v>
                </c:pt>
                <c:pt idx="10">
                  <c:v>2708</c:v>
                </c:pt>
                <c:pt idx="11">
                  <c:v>1859756</c:v>
                </c:pt>
                <c:pt idx="12">
                  <c:v>16629</c:v>
                </c:pt>
                <c:pt idx="13">
                  <c:v>64906</c:v>
                </c:pt>
                <c:pt idx="14">
                  <c:v>50340</c:v>
                </c:pt>
                <c:pt idx="15">
                  <c:v>3118111</c:v>
                </c:pt>
                <c:pt idx="16">
                  <c:v>884636</c:v>
                </c:pt>
                <c:pt idx="17">
                  <c:v>0</c:v>
                </c:pt>
                <c:pt idx="18">
                  <c:v>554788</c:v>
                </c:pt>
                <c:pt idx="19">
                  <c:v>227216</c:v>
                </c:pt>
                <c:pt idx="20">
                  <c:v>1251</c:v>
                </c:pt>
                <c:pt idx="21">
                  <c:v>6685825</c:v>
                </c:pt>
                <c:pt idx="22">
                  <c:v>245935</c:v>
                </c:pt>
                <c:pt idx="23">
                  <c:v>17150</c:v>
                </c:pt>
                <c:pt idx="24">
                  <c:v>124310</c:v>
                </c:pt>
                <c:pt idx="25">
                  <c:v>1566540</c:v>
                </c:pt>
                <c:pt idx="26">
                  <c:v>295055</c:v>
                </c:pt>
                <c:pt idx="27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397808</c:v>
                </c:pt>
                <c:pt idx="1">
                  <c:v>356600</c:v>
                </c:pt>
                <c:pt idx="2">
                  <c:v>941564</c:v>
                </c:pt>
                <c:pt idx="3">
                  <c:v>0</c:v>
                </c:pt>
                <c:pt idx="4">
                  <c:v>5533328</c:v>
                </c:pt>
                <c:pt idx="5">
                  <c:v>695552</c:v>
                </c:pt>
                <c:pt idx="6">
                  <c:v>9670562</c:v>
                </c:pt>
                <c:pt idx="7">
                  <c:v>5184365</c:v>
                </c:pt>
                <c:pt idx="8">
                  <c:v>275781</c:v>
                </c:pt>
                <c:pt idx="9">
                  <c:v>205051</c:v>
                </c:pt>
                <c:pt idx="10">
                  <c:v>743</c:v>
                </c:pt>
                <c:pt idx="11">
                  <c:v>1777785</c:v>
                </c:pt>
                <c:pt idx="12">
                  <c:v>13294</c:v>
                </c:pt>
                <c:pt idx="13">
                  <c:v>43843</c:v>
                </c:pt>
                <c:pt idx="14">
                  <c:v>54138</c:v>
                </c:pt>
                <c:pt idx="15">
                  <c:v>3032367</c:v>
                </c:pt>
                <c:pt idx="16">
                  <c:v>777540</c:v>
                </c:pt>
                <c:pt idx="17">
                  <c:v>765</c:v>
                </c:pt>
                <c:pt idx="18">
                  <c:v>655788</c:v>
                </c:pt>
                <c:pt idx="19">
                  <c:v>228372</c:v>
                </c:pt>
                <c:pt idx="20">
                  <c:v>665</c:v>
                </c:pt>
                <c:pt idx="21">
                  <c:v>6158997</c:v>
                </c:pt>
                <c:pt idx="22">
                  <c:v>260481</c:v>
                </c:pt>
                <c:pt idx="23">
                  <c:v>20832</c:v>
                </c:pt>
                <c:pt idx="24">
                  <c:v>136091</c:v>
                </c:pt>
                <c:pt idx="25">
                  <c:v>1529722</c:v>
                </c:pt>
                <c:pt idx="26">
                  <c:v>193020</c:v>
                </c:pt>
                <c:pt idx="27">
                  <c:v>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709697"/>
        <c:axId val="54364739"/>
      </c:barChart>
      <c:catAx>
        <c:axId val="467096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364739"/>
        <c:crosses val="autoZero"/>
        <c:auto val="1"/>
        <c:lblAlgn val="ctr"/>
        <c:lblOffset val="100"/>
        <c:noMultiLvlLbl val="0"/>
      </c:catAx>
      <c:valAx>
        <c:axId val="5436473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7096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177101</c:v>
                </c:pt>
                <c:pt idx="2">
                  <c:v>836770</c:v>
                </c:pt>
                <c:pt idx="3">
                  <c:v>0</c:v>
                </c:pt>
                <c:pt idx="4">
                  <c:v>5918583</c:v>
                </c:pt>
                <c:pt idx="5">
                  <c:v>42222</c:v>
                </c:pt>
                <c:pt idx="6">
                  <c:v>7039599</c:v>
                </c:pt>
                <c:pt idx="7">
                  <c:v>1692108</c:v>
                </c:pt>
                <c:pt idx="8">
                  <c:v>153561</c:v>
                </c:pt>
                <c:pt idx="9">
                  <c:v>0</c:v>
                </c:pt>
                <c:pt idx="10">
                  <c:v>0</c:v>
                </c:pt>
                <c:pt idx="11">
                  <c:v>1850229</c:v>
                </c:pt>
                <c:pt idx="12">
                  <c:v>0</c:v>
                </c:pt>
                <c:pt idx="13">
                  <c:v>0</c:v>
                </c:pt>
                <c:pt idx="14">
                  <c:v>47662</c:v>
                </c:pt>
                <c:pt idx="15">
                  <c:v>1423497</c:v>
                </c:pt>
                <c:pt idx="16">
                  <c:v>332740</c:v>
                </c:pt>
                <c:pt idx="17">
                  <c:v>0</c:v>
                </c:pt>
                <c:pt idx="18">
                  <c:v>547760</c:v>
                </c:pt>
                <c:pt idx="19">
                  <c:v>188461</c:v>
                </c:pt>
                <c:pt idx="20">
                  <c:v>5</c:v>
                </c:pt>
                <c:pt idx="21">
                  <c:v>5349237</c:v>
                </c:pt>
                <c:pt idx="22">
                  <c:v>216073</c:v>
                </c:pt>
                <c:pt idx="23">
                  <c:v>0</c:v>
                </c:pt>
                <c:pt idx="24">
                  <c:v>0</c:v>
                </c:pt>
                <c:pt idx="25">
                  <c:v>791753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127085</c:v>
                </c:pt>
                <c:pt idx="2">
                  <c:v>929167</c:v>
                </c:pt>
                <c:pt idx="3">
                  <c:v>0</c:v>
                </c:pt>
                <c:pt idx="4">
                  <c:v>5533328</c:v>
                </c:pt>
                <c:pt idx="5">
                  <c:v>37523</c:v>
                </c:pt>
                <c:pt idx="6">
                  <c:v>7228564</c:v>
                </c:pt>
                <c:pt idx="7">
                  <c:v>1651330</c:v>
                </c:pt>
                <c:pt idx="8">
                  <c:v>139229</c:v>
                </c:pt>
                <c:pt idx="9">
                  <c:v>460</c:v>
                </c:pt>
                <c:pt idx="10">
                  <c:v>0</c:v>
                </c:pt>
                <c:pt idx="11">
                  <c:v>1770125</c:v>
                </c:pt>
                <c:pt idx="12">
                  <c:v>0</c:v>
                </c:pt>
                <c:pt idx="13">
                  <c:v>0</c:v>
                </c:pt>
                <c:pt idx="14">
                  <c:v>52482</c:v>
                </c:pt>
                <c:pt idx="15">
                  <c:v>1518702</c:v>
                </c:pt>
                <c:pt idx="16">
                  <c:v>329627</c:v>
                </c:pt>
                <c:pt idx="17">
                  <c:v>0</c:v>
                </c:pt>
                <c:pt idx="18">
                  <c:v>646941</c:v>
                </c:pt>
                <c:pt idx="19">
                  <c:v>169530</c:v>
                </c:pt>
                <c:pt idx="20">
                  <c:v>2</c:v>
                </c:pt>
                <c:pt idx="21">
                  <c:v>5084896</c:v>
                </c:pt>
                <c:pt idx="22">
                  <c:v>224708</c:v>
                </c:pt>
                <c:pt idx="23">
                  <c:v>0</c:v>
                </c:pt>
                <c:pt idx="24">
                  <c:v>0</c:v>
                </c:pt>
                <c:pt idx="25">
                  <c:v>773671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2232"/>
        <c:axId val="37392966"/>
      </c:barChart>
      <c:catAx>
        <c:axId val="5122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392966"/>
        <c:crosses val="autoZero"/>
        <c:auto val="1"/>
        <c:lblAlgn val="ctr"/>
        <c:lblOffset val="100"/>
        <c:noMultiLvlLbl val="0"/>
      </c:catAx>
      <c:valAx>
        <c:axId val="373929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223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459109</c:v>
                </c:pt>
                <c:pt idx="1">
                  <c:v>244411</c:v>
                </c:pt>
                <c:pt idx="2">
                  <c:v>18112</c:v>
                </c:pt>
                <c:pt idx="3">
                  <c:v>221</c:v>
                </c:pt>
                <c:pt idx="4">
                  <c:v>0</c:v>
                </c:pt>
                <c:pt idx="5">
                  <c:v>590120</c:v>
                </c:pt>
                <c:pt idx="6">
                  <c:v>2551458</c:v>
                </c:pt>
                <c:pt idx="7">
                  <c:v>3840648</c:v>
                </c:pt>
                <c:pt idx="8">
                  <c:v>181016</c:v>
                </c:pt>
                <c:pt idx="9">
                  <c:v>252197</c:v>
                </c:pt>
                <c:pt idx="10">
                  <c:v>2708</c:v>
                </c:pt>
                <c:pt idx="11">
                  <c:v>9527</c:v>
                </c:pt>
                <c:pt idx="12">
                  <c:v>16629</c:v>
                </c:pt>
                <c:pt idx="13">
                  <c:v>64906</c:v>
                </c:pt>
                <c:pt idx="14">
                  <c:v>2678</c:v>
                </c:pt>
                <c:pt idx="15">
                  <c:v>1694614</c:v>
                </c:pt>
                <c:pt idx="16">
                  <c:v>551896</c:v>
                </c:pt>
                <c:pt idx="17">
                  <c:v>0</c:v>
                </c:pt>
                <c:pt idx="18">
                  <c:v>7028</c:v>
                </c:pt>
                <c:pt idx="19">
                  <c:v>38755</c:v>
                </c:pt>
                <c:pt idx="20">
                  <c:v>1246</c:v>
                </c:pt>
                <c:pt idx="21">
                  <c:v>1336588</c:v>
                </c:pt>
                <c:pt idx="22">
                  <c:v>29862</c:v>
                </c:pt>
                <c:pt idx="23">
                  <c:v>17150</c:v>
                </c:pt>
                <c:pt idx="24">
                  <c:v>124310</c:v>
                </c:pt>
                <c:pt idx="25">
                  <c:v>774787</c:v>
                </c:pt>
                <c:pt idx="26">
                  <c:v>295055</c:v>
                </c:pt>
                <c:pt idx="27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397808</c:v>
                </c:pt>
                <c:pt idx="1">
                  <c:v>229515</c:v>
                </c:pt>
                <c:pt idx="2">
                  <c:v>12397</c:v>
                </c:pt>
                <c:pt idx="3">
                  <c:v>0</c:v>
                </c:pt>
                <c:pt idx="4">
                  <c:v>0</c:v>
                </c:pt>
                <c:pt idx="5">
                  <c:v>658029</c:v>
                </c:pt>
                <c:pt idx="6">
                  <c:v>2441998</c:v>
                </c:pt>
                <c:pt idx="7">
                  <c:v>3533035</c:v>
                </c:pt>
                <c:pt idx="8">
                  <c:v>136552</c:v>
                </c:pt>
                <c:pt idx="9">
                  <c:v>204591</c:v>
                </c:pt>
                <c:pt idx="10">
                  <c:v>743</c:v>
                </c:pt>
                <c:pt idx="11">
                  <c:v>7660</c:v>
                </c:pt>
                <c:pt idx="12">
                  <c:v>13294</c:v>
                </c:pt>
                <c:pt idx="13">
                  <c:v>43843</c:v>
                </c:pt>
                <c:pt idx="14">
                  <c:v>1656</c:v>
                </c:pt>
                <c:pt idx="15">
                  <c:v>1513665</c:v>
                </c:pt>
                <c:pt idx="16">
                  <c:v>447913</c:v>
                </c:pt>
                <c:pt idx="17">
                  <c:v>765</c:v>
                </c:pt>
                <c:pt idx="18">
                  <c:v>8847</c:v>
                </c:pt>
                <c:pt idx="19">
                  <c:v>58842</c:v>
                </c:pt>
                <c:pt idx="20">
                  <c:v>663</c:v>
                </c:pt>
                <c:pt idx="21">
                  <c:v>1074101</c:v>
                </c:pt>
                <c:pt idx="22">
                  <c:v>35773</c:v>
                </c:pt>
                <c:pt idx="23">
                  <c:v>20832</c:v>
                </c:pt>
                <c:pt idx="24">
                  <c:v>136091</c:v>
                </c:pt>
                <c:pt idx="25">
                  <c:v>756051</c:v>
                </c:pt>
                <c:pt idx="26">
                  <c:v>193020</c:v>
                </c:pt>
                <c:pt idx="27">
                  <c:v>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0642"/>
        <c:axId val="9536933"/>
      </c:barChart>
      <c:catAx>
        <c:axId val="1306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36933"/>
        <c:crosses val="autoZero"/>
        <c:auto val="1"/>
        <c:lblAlgn val="ctr"/>
        <c:lblOffset val="100"/>
        <c:noMultiLvlLbl val="0"/>
      </c:catAx>
      <c:valAx>
        <c:axId val="953693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6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67760</c:v>
                </c:pt>
                <c:pt idx="2">
                  <c:v>225893</c:v>
                </c:pt>
                <c:pt idx="3">
                  <c:v>0</c:v>
                </c:pt>
                <c:pt idx="4">
                  <c:v>1311166</c:v>
                </c:pt>
                <c:pt idx="5">
                  <c:v>24250</c:v>
                </c:pt>
                <c:pt idx="6">
                  <c:v>1236194</c:v>
                </c:pt>
                <c:pt idx="7">
                  <c:v>539245</c:v>
                </c:pt>
                <c:pt idx="8">
                  <c:v>67888</c:v>
                </c:pt>
                <c:pt idx="9">
                  <c:v>0</c:v>
                </c:pt>
                <c:pt idx="10">
                  <c:v>0</c:v>
                </c:pt>
                <c:pt idx="11">
                  <c:v>456918</c:v>
                </c:pt>
                <c:pt idx="12">
                  <c:v>0</c:v>
                </c:pt>
                <c:pt idx="13">
                  <c:v>0</c:v>
                </c:pt>
                <c:pt idx="14">
                  <c:v>28733</c:v>
                </c:pt>
                <c:pt idx="15">
                  <c:v>613838</c:v>
                </c:pt>
                <c:pt idx="16">
                  <c:v>75133</c:v>
                </c:pt>
                <c:pt idx="17">
                  <c:v>0</c:v>
                </c:pt>
                <c:pt idx="18">
                  <c:v>135935</c:v>
                </c:pt>
                <c:pt idx="19">
                  <c:v>49333</c:v>
                </c:pt>
                <c:pt idx="20">
                  <c:v>0</c:v>
                </c:pt>
                <c:pt idx="21">
                  <c:v>1759094</c:v>
                </c:pt>
                <c:pt idx="22">
                  <c:v>100078</c:v>
                </c:pt>
                <c:pt idx="23">
                  <c:v>0</c:v>
                </c:pt>
                <c:pt idx="24">
                  <c:v>0</c:v>
                </c:pt>
                <c:pt idx="25">
                  <c:v>223801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42157</c:v>
                </c:pt>
                <c:pt idx="2">
                  <c:v>245649</c:v>
                </c:pt>
                <c:pt idx="3">
                  <c:v>0</c:v>
                </c:pt>
                <c:pt idx="4">
                  <c:v>1231582</c:v>
                </c:pt>
                <c:pt idx="5">
                  <c:v>21479</c:v>
                </c:pt>
                <c:pt idx="6">
                  <c:v>1250717</c:v>
                </c:pt>
                <c:pt idx="7">
                  <c:v>502133</c:v>
                </c:pt>
                <c:pt idx="8">
                  <c:v>61248</c:v>
                </c:pt>
                <c:pt idx="9">
                  <c:v>0</c:v>
                </c:pt>
                <c:pt idx="10">
                  <c:v>0</c:v>
                </c:pt>
                <c:pt idx="11">
                  <c:v>438813</c:v>
                </c:pt>
                <c:pt idx="12">
                  <c:v>0</c:v>
                </c:pt>
                <c:pt idx="13">
                  <c:v>0</c:v>
                </c:pt>
                <c:pt idx="14">
                  <c:v>30583</c:v>
                </c:pt>
                <c:pt idx="15">
                  <c:v>643372</c:v>
                </c:pt>
                <c:pt idx="16">
                  <c:v>73775</c:v>
                </c:pt>
                <c:pt idx="17">
                  <c:v>0</c:v>
                </c:pt>
                <c:pt idx="18">
                  <c:v>154536</c:v>
                </c:pt>
                <c:pt idx="19">
                  <c:v>45669</c:v>
                </c:pt>
                <c:pt idx="20">
                  <c:v>0</c:v>
                </c:pt>
                <c:pt idx="21">
                  <c:v>1655621</c:v>
                </c:pt>
                <c:pt idx="22">
                  <c:v>100694</c:v>
                </c:pt>
                <c:pt idx="23">
                  <c:v>0</c:v>
                </c:pt>
                <c:pt idx="24">
                  <c:v>0</c:v>
                </c:pt>
                <c:pt idx="25">
                  <c:v>217043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858001"/>
        <c:axId val="15755434"/>
      </c:barChart>
      <c:catAx>
        <c:axId val="498580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55434"/>
        <c:crosses val="autoZero"/>
        <c:auto val="1"/>
        <c:lblAlgn val="ctr"/>
        <c:lblOffset val="100"/>
        <c:noMultiLvlLbl val="0"/>
      </c:catAx>
      <c:valAx>
        <c:axId val="1575543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8580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9095</c:v>
                </c:pt>
                <c:pt idx="2">
                  <c:v>4136</c:v>
                </c:pt>
                <c:pt idx="3">
                  <c:v>0</c:v>
                </c:pt>
                <c:pt idx="4">
                  <c:v>6886</c:v>
                </c:pt>
                <c:pt idx="5">
                  <c:v>60277</c:v>
                </c:pt>
                <c:pt idx="6">
                  <c:v>133626</c:v>
                </c:pt>
                <c:pt idx="7">
                  <c:v>660934</c:v>
                </c:pt>
                <c:pt idx="8">
                  <c:v>22004</c:v>
                </c:pt>
                <c:pt idx="9">
                  <c:v>306</c:v>
                </c:pt>
                <c:pt idx="10">
                  <c:v>106</c:v>
                </c:pt>
                <c:pt idx="11">
                  <c:v>1909</c:v>
                </c:pt>
                <c:pt idx="12">
                  <c:v>3253</c:v>
                </c:pt>
                <c:pt idx="13">
                  <c:v>455</c:v>
                </c:pt>
                <c:pt idx="14">
                  <c:v>32683</c:v>
                </c:pt>
                <c:pt idx="15">
                  <c:v>408948</c:v>
                </c:pt>
                <c:pt idx="16">
                  <c:v>121466</c:v>
                </c:pt>
                <c:pt idx="17">
                  <c:v>529</c:v>
                </c:pt>
                <c:pt idx="18">
                  <c:v>2468</c:v>
                </c:pt>
                <c:pt idx="19">
                  <c:v>2212</c:v>
                </c:pt>
                <c:pt idx="20">
                  <c:v>192559</c:v>
                </c:pt>
                <c:pt idx="21">
                  <c:v>103424</c:v>
                </c:pt>
                <c:pt idx="22">
                  <c:v>363929</c:v>
                </c:pt>
                <c:pt idx="23">
                  <c:v>13279</c:v>
                </c:pt>
                <c:pt idx="24">
                  <c:v>197900</c:v>
                </c:pt>
                <c:pt idx="25">
                  <c:v>490741</c:v>
                </c:pt>
                <c:pt idx="26">
                  <c:v>604708</c:v>
                </c:pt>
                <c:pt idx="27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5857</c:v>
                </c:pt>
                <c:pt idx="2">
                  <c:v>4748</c:v>
                </c:pt>
                <c:pt idx="3">
                  <c:v>0</c:v>
                </c:pt>
                <c:pt idx="4">
                  <c:v>4098</c:v>
                </c:pt>
                <c:pt idx="5">
                  <c:v>28902</c:v>
                </c:pt>
                <c:pt idx="6">
                  <c:v>129696</c:v>
                </c:pt>
                <c:pt idx="7">
                  <c:v>631341</c:v>
                </c:pt>
                <c:pt idx="8">
                  <c:v>26488</c:v>
                </c:pt>
                <c:pt idx="9">
                  <c:v>3299</c:v>
                </c:pt>
                <c:pt idx="10">
                  <c:v>295</c:v>
                </c:pt>
                <c:pt idx="11">
                  <c:v>1930</c:v>
                </c:pt>
                <c:pt idx="12">
                  <c:v>0</c:v>
                </c:pt>
                <c:pt idx="13">
                  <c:v>21</c:v>
                </c:pt>
                <c:pt idx="14">
                  <c:v>13883</c:v>
                </c:pt>
                <c:pt idx="15">
                  <c:v>304704</c:v>
                </c:pt>
                <c:pt idx="16">
                  <c:v>84599</c:v>
                </c:pt>
                <c:pt idx="17">
                  <c:v>322</c:v>
                </c:pt>
                <c:pt idx="18">
                  <c:v>12772</c:v>
                </c:pt>
                <c:pt idx="19">
                  <c:v>1587</c:v>
                </c:pt>
                <c:pt idx="20">
                  <c:v>224245</c:v>
                </c:pt>
                <c:pt idx="21">
                  <c:v>78952</c:v>
                </c:pt>
                <c:pt idx="22">
                  <c:v>347404</c:v>
                </c:pt>
                <c:pt idx="23">
                  <c:v>6399</c:v>
                </c:pt>
                <c:pt idx="24">
                  <c:v>205784</c:v>
                </c:pt>
                <c:pt idx="25">
                  <c:v>520023</c:v>
                </c:pt>
                <c:pt idx="26">
                  <c:v>597758</c:v>
                </c:pt>
                <c:pt idx="27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780940"/>
        <c:axId val="25246593"/>
      </c:barChart>
      <c:catAx>
        <c:axId val="67809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46593"/>
        <c:crosses val="autoZero"/>
        <c:auto val="1"/>
        <c:lblAlgn val="ctr"/>
        <c:lblOffset val="100"/>
        <c:noMultiLvlLbl val="0"/>
      </c:catAx>
      <c:valAx>
        <c:axId val="2524659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809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8112048</c:v>
                </c:pt>
                <c:pt idx="1">
                  <c:v>626192</c:v>
                </c:pt>
                <c:pt idx="2">
                  <c:v>843739</c:v>
                </c:pt>
                <c:pt idx="3">
                  <c:v>1982740</c:v>
                </c:pt>
                <c:pt idx="4">
                  <c:v>15740787</c:v>
                </c:pt>
                <c:pt idx="5">
                  <c:v>1134591</c:v>
                </c:pt>
                <c:pt idx="6">
                  <c:v>289005</c:v>
                </c:pt>
                <c:pt idx="7">
                  <c:v>16761827</c:v>
                </c:pt>
                <c:pt idx="8">
                  <c:v>19413831</c:v>
                </c:pt>
                <c:pt idx="9">
                  <c:v>22057666</c:v>
                </c:pt>
                <c:pt idx="10">
                  <c:v>12157426</c:v>
                </c:pt>
                <c:pt idx="11">
                  <c:v>358196</c:v>
                </c:pt>
                <c:pt idx="12">
                  <c:v>4384890</c:v>
                </c:pt>
                <c:pt idx="13">
                  <c:v>10280142</c:v>
                </c:pt>
                <c:pt idx="14">
                  <c:v>14384434</c:v>
                </c:pt>
                <c:pt idx="15">
                  <c:v>1844218</c:v>
                </c:pt>
                <c:pt idx="16">
                  <c:v>877188</c:v>
                </c:pt>
                <c:pt idx="17">
                  <c:v>1449867</c:v>
                </c:pt>
                <c:pt idx="18">
                  <c:v>92</c:v>
                </c:pt>
                <c:pt idx="19">
                  <c:v>1098790</c:v>
                </c:pt>
                <c:pt idx="20">
                  <c:v>1957274</c:v>
                </c:pt>
                <c:pt idx="21">
                  <c:v>1067378</c:v>
                </c:pt>
                <c:pt idx="22">
                  <c:v>2852178</c:v>
                </c:pt>
                <c:pt idx="23">
                  <c:v>1923467</c:v>
                </c:pt>
                <c:pt idx="24">
                  <c:v>19275992</c:v>
                </c:pt>
                <c:pt idx="25">
                  <c:v>15815276</c:v>
                </c:pt>
                <c:pt idx="26">
                  <c:v>1764795</c:v>
                </c:pt>
                <c:pt idx="27">
                  <c:v>740034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D-4567-9161-08584E6F2BB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8200710</c:v>
                </c:pt>
                <c:pt idx="1">
                  <c:v>819478</c:v>
                </c:pt>
                <c:pt idx="2">
                  <c:v>830703</c:v>
                </c:pt>
                <c:pt idx="3">
                  <c:v>1968900</c:v>
                </c:pt>
                <c:pt idx="4">
                  <c:v>15504530</c:v>
                </c:pt>
                <c:pt idx="5">
                  <c:v>1036136</c:v>
                </c:pt>
                <c:pt idx="6">
                  <c:v>502437</c:v>
                </c:pt>
                <c:pt idx="7">
                  <c:v>16105914</c:v>
                </c:pt>
                <c:pt idx="8">
                  <c:v>20879892</c:v>
                </c:pt>
                <c:pt idx="9">
                  <c:v>22254395</c:v>
                </c:pt>
                <c:pt idx="10">
                  <c:v>11292783</c:v>
                </c:pt>
                <c:pt idx="11">
                  <c:v>290098</c:v>
                </c:pt>
                <c:pt idx="12">
                  <c:v>4023398</c:v>
                </c:pt>
                <c:pt idx="13">
                  <c:v>9200403</c:v>
                </c:pt>
                <c:pt idx="14">
                  <c:v>15077171</c:v>
                </c:pt>
                <c:pt idx="15">
                  <c:v>1776664</c:v>
                </c:pt>
                <c:pt idx="16">
                  <c:v>985479</c:v>
                </c:pt>
                <c:pt idx="17">
                  <c:v>1570509</c:v>
                </c:pt>
                <c:pt idx="18">
                  <c:v>16</c:v>
                </c:pt>
                <c:pt idx="19">
                  <c:v>1282909</c:v>
                </c:pt>
                <c:pt idx="20">
                  <c:v>1974156</c:v>
                </c:pt>
                <c:pt idx="21">
                  <c:v>925616</c:v>
                </c:pt>
                <c:pt idx="22">
                  <c:v>3116939</c:v>
                </c:pt>
                <c:pt idx="23">
                  <c:v>1935551</c:v>
                </c:pt>
                <c:pt idx="24">
                  <c:v>20806841</c:v>
                </c:pt>
                <c:pt idx="25">
                  <c:v>14737578</c:v>
                </c:pt>
                <c:pt idx="26">
                  <c:v>1726445</c:v>
                </c:pt>
                <c:pt idx="27">
                  <c:v>692454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FD-4567-9161-08584E6F2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111921"/>
        <c:axId val="2984999"/>
      </c:barChart>
      <c:catAx>
        <c:axId val="1311192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84999"/>
        <c:crosses val="autoZero"/>
        <c:auto val="1"/>
        <c:lblAlgn val="ctr"/>
        <c:lblOffset val="100"/>
        <c:noMultiLvlLbl val="0"/>
      </c:catAx>
      <c:valAx>
        <c:axId val="298499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1192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5291551</c:v>
                </c:pt>
                <c:pt idx="1">
                  <c:v>4000</c:v>
                </c:pt>
                <c:pt idx="2">
                  <c:v>41235</c:v>
                </c:pt>
                <c:pt idx="3">
                  <c:v>244376</c:v>
                </c:pt>
                <c:pt idx="4">
                  <c:v>10508470</c:v>
                </c:pt>
                <c:pt idx="5">
                  <c:v>29638</c:v>
                </c:pt>
                <c:pt idx="6">
                  <c:v>207538</c:v>
                </c:pt>
                <c:pt idx="7">
                  <c:v>6784494</c:v>
                </c:pt>
                <c:pt idx="8">
                  <c:v>13975323</c:v>
                </c:pt>
                <c:pt idx="9">
                  <c:v>17329171</c:v>
                </c:pt>
                <c:pt idx="10">
                  <c:v>5778616</c:v>
                </c:pt>
                <c:pt idx="11">
                  <c:v>356486</c:v>
                </c:pt>
                <c:pt idx="12">
                  <c:v>2072333</c:v>
                </c:pt>
                <c:pt idx="13">
                  <c:v>921859</c:v>
                </c:pt>
                <c:pt idx="14">
                  <c:v>11536246</c:v>
                </c:pt>
                <c:pt idx="15">
                  <c:v>1166476</c:v>
                </c:pt>
                <c:pt idx="16">
                  <c:v>27541</c:v>
                </c:pt>
                <c:pt idx="17">
                  <c:v>0</c:v>
                </c:pt>
                <c:pt idx="18">
                  <c:v>0</c:v>
                </c:pt>
                <c:pt idx="19">
                  <c:v>686029</c:v>
                </c:pt>
                <c:pt idx="20">
                  <c:v>0</c:v>
                </c:pt>
                <c:pt idx="21">
                  <c:v>435594</c:v>
                </c:pt>
                <c:pt idx="22">
                  <c:v>142816</c:v>
                </c:pt>
                <c:pt idx="23">
                  <c:v>433444</c:v>
                </c:pt>
                <c:pt idx="24">
                  <c:v>12523291</c:v>
                </c:pt>
                <c:pt idx="25">
                  <c:v>2660760</c:v>
                </c:pt>
                <c:pt idx="26">
                  <c:v>26331</c:v>
                </c:pt>
                <c:pt idx="27">
                  <c:v>317916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AC-4A6E-9842-FE7F6AEFB2A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5105230</c:v>
                </c:pt>
                <c:pt idx="1">
                  <c:v>7301</c:v>
                </c:pt>
                <c:pt idx="2">
                  <c:v>44871</c:v>
                </c:pt>
                <c:pt idx="3">
                  <c:v>257344</c:v>
                </c:pt>
                <c:pt idx="4">
                  <c:v>10523290</c:v>
                </c:pt>
                <c:pt idx="5">
                  <c:v>47990</c:v>
                </c:pt>
                <c:pt idx="6">
                  <c:v>404030</c:v>
                </c:pt>
                <c:pt idx="7">
                  <c:v>5971629</c:v>
                </c:pt>
                <c:pt idx="8">
                  <c:v>15306715</c:v>
                </c:pt>
                <c:pt idx="9">
                  <c:v>17019655</c:v>
                </c:pt>
                <c:pt idx="10">
                  <c:v>5296494</c:v>
                </c:pt>
                <c:pt idx="11">
                  <c:v>287966</c:v>
                </c:pt>
                <c:pt idx="12">
                  <c:v>1767005</c:v>
                </c:pt>
                <c:pt idx="13">
                  <c:v>1207041</c:v>
                </c:pt>
                <c:pt idx="14">
                  <c:v>11851041</c:v>
                </c:pt>
                <c:pt idx="15">
                  <c:v>1182736</c:v>
                </c:pt>
                <c:pt idx="16">
                  <c:v>50949</c:v>
                </c:pt>
                <c:pt idx="17">
                  <c:v>0</c:v>
                </c:pt>
                <c:pt idx="18">
                  <c:v>0</c:v>
                </c:pt>
                <c:pt idx="19">
                  <c:v>881045</c:v>
                </c:pt>
                <c:pt idx="20">
                  <c:v>0</c:v>
                </c:pt>
                <c:pt idx="21">
                  <c:v>420976</c:v>
                </c:pt>
                <c:pt idx="22">
                  <c:v>148448</c:v>
                </c:pt>
                <c:pt idx="23">
                  <c:v>513922</c:v>
                </c:pt>
                <c:pt idx="24">
                  <c:v>12694337</c:v>
                </c:pt>
                <c:pt idx="25">
                  <c:v>2133044</c:v>
                </c:pt>
                <c:pt idx="26">
                  <c:v>32905</c:v>
                </c:pt>
                <c:pt idx="27">
                  <c:v>242277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AC-4A6E-9842-FE7F6AEFB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518340"/>
        <c:axId val="48428581"/>
      </c:barChart>
      <c:catAx>
        <c:axId val="285183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428581"/>
        <c:crosses val="autoZero"/>
        <c:auto val="1"/>
        <c:lblAlgn val="ctr"/>
        <c:lblOffset val="100"/>
        <c:noMultiLvlLbl val="0"/>
      </c:catAx>
      <c:valAx>
        <c:axId val="484285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5183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2481621</c:v>
                </c:pt>
                <c:pt idx="1">
                  <c:v>441444</c:v>
                </c:pt>
                <c:pt idx="2">
                  <c:v>229169</c:v>
                </c:pt>
                <c:pt idx="3">
                  <c:v>1631005</c:v>
                </c:pt>
                <c:pt idx="4">
                  <c:v>153685</c:v>
                </c:pt>
                <c:pt idx="5">
                  <c:v>1037149</c:v>
                </c:pt>
                <c:pt idx="6">
                  <c:v>71604</c:v>
                </c:pt>
                <c:pt idx="7">
                  <c:v>2220694</c:v>
                </c:pt>
                <c:pt idx="8">
                  <c:v>1876136</c:v>
                </c:pt>
                <c:pt idx="9">
                  <c:v>4255263</c:v>
                </c:pt>
                <c:pt idx="10">
                  <c:v>6279037</c:v>
                </c:pt>
                <c:pt idx="11">
                  <c:v>0</c:v>
                </c:pt>
                <c:pt idx="12">
                  <c:v>2217056</c:v>
                </c:pt>
                <c:pt idx="13">
                  <c:v>8769286</c:v>
                </c:pt>
                <c:pt idx="14">
                  <c:v>2716335</c:v>
                </c:pt>
                <c:pt idx="15">
                  <c:v>286251</c:v>
                </c:pt>
                <c:pt idx="16">
                  <c:v>620976</c:v>
                </c:pt>
                <c:pt idx="17">
                  <c:v>1004206</c:v>
                </c:pt>
                <c:pt idx="18">
                  <c:v>92</c:v>
                </c:pt>
                <c:pt idx="19">
                  <c:v>186244</c:v>
                </c:pt>
                <c:pt idx="20">
                  <c:v>780742</c:v>
                </c:pt>
                <c:pt idx="21">
                  <c:v>165462</c:v>
                </c:pt>
                <c:pt idx="22">
                  <c:v>1877733</c:v>
                </c:pt>
                <c:pt idx="23">
                  <c:v>1324246</c:v>
                </c:pt>
                <c:pt idx="24">
                  <c:v>5631870</c:v>
                </c:pt>
                <c:pt idx="25">
                  <c:v>1607333</c:v>
                </c:pt>
                <c:pt idx="26">
                  <c:v>72874</c:v>
                </c:pt>
                <c:pt idx="27">
                  <c:v>176863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7-4418-9B3D-D747EF53D1F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2745771</c:v>
                </c:pt>
                <c:pt idx="1">
                  <c:v>686298</c:v>
                </c:pt>
                <c:pt idx="2">
                  <c:v>270785</c:v>
                </c:pt>
                <c:pt idx="3">
                  <c:v>1452175</c:v>
                </c:pt>
                <c:pt idx="4">
                  <c:v>162483</c:v>
                </c:pt>
                <c:pt idx="5">
                  <c:v>941118</c:v>
                </c:pt>
                <c:pt idx="6">
                  <c:v>84184</c:v>
                </c:pt>
                <c:pt idx="7">
                  <c:v>2522044</c:v>
                </c:pt>
                <c:pt idx="8">
                  <c:v>1957165</c:v>
                </c:pt>
                <c:pt idx="9">
                  <c:v>4800687</c:v>
                </c:pt>
                <c:pt idx="10">
                  <c:v>5830179</c:v>
                </c:pt>
                <c:pt idx="11">
                  <c:v>0</c:v>
                </c:pt>
                <c:pt idx="12">
                  <c:v>2159793</c:v>
                </c:pt>
                <c:pt idx="13">
                  <c:v>7329121</c:v>
                </c:pt>
                <c:pt idx="14">
                  <c:v>3011085</c:v>
                </c:pt>
                <c:pt idx="15">
                  <c:v>224087</c:v>
                </c:pt>
                <c:pt idx="16">
                  <c:v>754723</c:v>
                </c:pt>
                <c:pt idx="17">
                  <c:v>1191349</c:v>
                </c:pt>
                <c:pt idx="18">
                  <c:v>0</c:v>
                </c:pt>
                <c:pt idx="19">
                  <c:v>166382</c:v>
                </c:pt>
                <c:pt idx="20">
                  <c:v>760731</c:v>
                </c:pt>
                <c:pt idx="21">
                  <c:v>123041</c:v>
                </c:pt>
                <c:pt idx="22">
                  <c:v>2199217</c:v>
                </c:pt>
                <c:pt idx="23">
                  <c:v>1259274</c:v>
                </c:pt>
                <c:pt idx="24">
                  <c:v>7126147</c:v>
                </c:pt>
                <c:pt idx="25">
                  <c:v>1876845</c:v>
                </c:pt>
                <c:pt idx="26">
                  <c:v>69275</c:v>
                </c:pt>
                <c:pt idx="27">
                  <c:v>224449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A7-4418-9B3D-D747EF53D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494620"/>
        <c:axId val="25445051"/>
      </c:barChart>
      <c:catAx>
        <c:axId val="534946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445051"/>
        <c:crosses val="autoZero"/>
        <c:auto val="1"/>
        <c:lblAlgn val="ctr"/>
        <c:lblOffset val="100"/>
        <c:noMultiLvlLbl val="0"/>
      </c:catAx>
      <c:valAx>
        <c:axId val="254450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4946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8601574</c:v>
                </c:pt>
                <c:pt idx="1">
                  <c:v>53384</c:v>
                </c:pt>
                <c:pt idx="2">
                  <c:v>102487</c:v>
                </c:pt>
                <c:pt idx="3">
                  <c:v>541582</c:v>
                </c:pt>
                <c:pt idx="4">
                  <c:v>25987725</c:v>
                </c:pt>
                <c:pt idx="5">
                  <c:v>1001420</c:v>
                </c:pt>
                <c:pt idx="6">
                  <c:v>1559390</c:v>
                </c:pt>
                <c:pt idx="7">
                  <c:v>15082779</c:v>
                </c:pt>
                <c:pt idx="8">
                  <c:v>17822647</c:v>
                </c:pt>
                <c:pt idx="9">
                  <c:v>23917036</c:v>
                </c:pt>
                <c:pt idx="10">
                  <c:v>8433241</c:v>
                </c:pt>
                <c:pt idx="11">
                  <c:v>842179</c:v>
                </c:pt>
                <c:pt idx="12">
                  <c:v>2367725</c:v>
                </c:pt>
                <c:pt idx="13">
                  <c:v>1449860</c:v>
                </c:pt>
                <c:pt idx="14">
                  <c:v>20667272</c:v>
                </c:pt>
                <c:pt idx="15">
                  <c:v>9802074</c:v>
                </c:pt>
                <c:pt idx="16">
                  <c:v>79835</c:v>
                </c:pt>
                <c:pt idx="17">
                  <c:v>0</c:v>
                </c:pt>
                <c:pt idx="18">
                  <c:v>60791</c:v>
                </c:pt>
                <c:pt idx="19">
                  <c:v>1332589</c:v>
                </c:pt>
                <c:pt idx="20">
                  <c:v>0</c:v>
                </c:pt>
                <c:pt idx="21">
                  <c:v>2996437</c:v>
                </c:pt>
                <c:pt idx="22">
                  <c:v>197148</c:v>
                </c:pt>
                <c:pt idx="23">
                  <c:v>472226</c:v>
                </c:pt>
                <c:pt idx="24">
                  <c:v>17337872</c:v>
                </c:pt>
                <c:pt idx="25">
                  <c:v>3561209</c:v>
                </c:pt>
                <c:pt idx="26">
                  <c:v>26354</c:v>
                </c:pt>
                <c:pt idx="27">
                  <c:v>317916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8866495</c:v>
                </c:pt>
                <c:pt idx="1">
                  <c:v>60120</c:v>
                </c:pt>
                <c:pt idx="2">
                  <c:v>122835</c:v>
                </c:pt>
                <c:pt idx="3">
                  <c:v>543559</c:v>
                </c:pt>
                <c:pt idx="4">
                  <c:v>26210193</c:v>
                </c:pt>
                <c:pt idx="5">
                  <c:v>507968</c:v>
                </c:pt>
                <c:pt idx="6">
                  <c:v>1515565</c:v>
                </c:pt>
                <c:pt idx="7">
                  <c:v>12914221</c:v>
                </c:pt>
                <c:pt idx="8">
                  <c:v>20170228</c:v>
                </c:pt>
                <c:pt idx="9">
                  <c:v>24191902</c:v>
                </c:pt>
                <c:pt idx="10">
                  <c:v>7843473</c:v>
                </c:pt>
                <c:pt idx="11">
                  <c:v>521853</c:v>
                </c:pt>
                <c:pt idx="12">
                  <c:v>2095897</c:v>
                </c:pt>
                <c:pt idx="13">
                  <c:v>1599201</c:v>
                </c:pt>
                <c:pt idx="14">
                  <c:v>21624523</c:v>
                </c:pt>
                <c:pt idx="15">
                  <c:v>7764918</c:v>
                </c:pt>
                <c:pt idx="16">
                  <c:v>103135</c:v>
                </c:pt>
                <c:pt idx="17">
                  <c:v>0</c:v>
                </c:pt>
                <c:pt idx="18">
                  <c:v>60290</c:v>
                </c:pt>
                <c:pt idx="19">
                  <c:v>1165104</c:v>
                </c:pt>
                <c:pt idx="20">
                  <c:v>0</c:v>
                </c:pt>
                <c:pt idx="21">
                  <c:v>3283335</c:v>
                </c:pt>
                <c:pt idx="22">
                  <c:v>159676</c:v>
                </c:pt>
                <c:pt idx="23">
                  <c:v>541681</c:v>
                </c:pt>
                <c:pt idx="24">
                  <c:v>18957788</c:v>
                </c:pt>
                <c:pt idx="25">
                  <c:v>3060383</c:v>
                </c:pt>
                <c:pt idx="26">
                  <c:v>32905</c:v>
                </c:pt>
                <c:pt idx="27">
                  <c:v>244467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107491"/>
        <c:axId val="20907575"/>
      </c:barChart>
      <c:catAx>
        <c:axId val="251074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07575"/>
        <c:crosses val="autoZero"/>
        <c:auto val="1"/>
        <c:lblAlgn val="ctr"/>
        <c:lblOffset val="100"/>
        <c:noMultiLvlLbl val="0"/>
      </c:catAx>
      <c:valAx>
        <c:axId val="209075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074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338876</c:v>
                </c:pt>
                <c:pt idx="1">
                  <c:v>180748</c:v>
                </c:pt>
                <c:pt idx="2">
                  <c:v>573335</c:v>
                </c:pt>
                <c:pt idx="3">
                  <c:v>107359</c:v>
                </c:pt>
                <c:pt idx="4">
                  <c:v>5078632</c:v>
                </c:pt>
                <c:pt idx="5">
                  <c:v>67804</c:v>
                </c:pt>
                <c:pt idx="6">
                  <c:v>9863</c:v>
                </c:pt>
                <c:pt idx="7">
                  <c:v>7756639</c:v>
                </c:pt>
                <c:pt idx="8">
                  <c:v>3562372</c:v>
                </c:pt>
                <c:pt idx="9">
                  <c:v>473232</c:v>
                </c:pt>
                <c:pt idx="10">
                  <c:v>99773</c:v>
                </c:pt>
                <c:pt idx="11">
                  <c:v>1710</c:v>
                </c:pt>
                <c:pt idx="12">
                  <c:v>95501</c:v>
                </c:pt>
                <c:pt idx="13">
                  <c:v>588997</c:v>
                </c:pt>
                <c:pt idx="14">
                  <c:v>131853</c:v>
                </c:pt>
                <c:pt idx="15">
                  <c:v>391491</c:v>
                </c:pt>
                <c:pt idx="16">
                  <c:v>228671</c:v>
                </c:pt>
                <c:pt idx="17">
                  <c:v>445661</c:v>
                </c:pt>
                <c:pt idx="18">
                  <c:v>0</c:v>
                </c:pt>
                <c:pt idx="19">
                  <c:v>226517</c:v>
                </c:pt>
                <c:pt idx="20">
                  <c:v>1176532</c:v>
                </c:pt>
                <c:pt idx="21">
                  <c:v>466322</c:v>
                </c:pt>
                <c:pt idx="22">
                  <c:v>831629</c:v>
                </c:pt>
                <c:pt idx="23">
                  <c:v>165777</c:v>
                </c:pt>
                <c:pt idx="24">
                  <c:v>1120831</c:v>
                </c:pt>
                <c:pt idx="25">
                  <c:v>11547183</c:v>
                </c:pt>
                <c:pt idx="26">
                  <c:v>1665590</c:v>
                </c:pt>
                <c:pt idx="27">
                  <c:v>245255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17-41A7-B602-FEB6C22503B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349709</c:v>
                </c:pt>
                <c:pt idx="1">
                  <c:v>125879</c:v>
                </c:pt>
                <c:pt idx="2">
                  <c:v>515047</c:v>
                </c:pt>
                <c:pt idx="3">
                  <c:v>259381</c:v>
                </c:pt>
                <c:pt idx="4">
                  <c:v>4818757</c:v>
                </c:pt>
                <c:pt idx="5">
                  <c:v>47028</c:v>
                </c:pt>
                <c:pt idx="6">
                  <c:v>14223</c:v>
                </c:pt>
                <c:pt idx="7">
                  <c:v>7612241</c:v>
                </c:pt>
                <c:pt idx="8">
                  <c:v>3616012</c:v>
                </c:pt>
                <c:pt idx="9">
                  <c:v>434053</c:v>
                </c:pt>
                <c:pt idx="10">
                  <c:v>166110</c:v>
                </c:pt>
                <c:pt idx="11">
                  <c:v>2132</c:v>
                </c:pt>
                <c:pt idx="12">
                  <c:v>96600</c:v>
                </c:pt>
                <c:pt idx="13">
                  <c:v>664241</c:v>
                </c:pt>
                <c:pt idx="14">
                  <c:v>215045</c:v>
                </c:pt>
                <c:pt idx="15">
                  <c:v>369841</c:v>
                </c:pt>
                <c:pt idx="16">
                  <c:v>179807</c:v>
                </c:pt>
                <c:pt idx="17">
                  <c:v>379160</c:v>
                </c:pt>
                <c:pt idx="18">
                  <c:v>16</c:v>
                </c:pt>
                <c:pt idx="19">
                  <c:v>235482</c:v>
                </c:pt>
                <c:pt idx="20">
                  <c:v>1213425</c:v>
                </c:pt>
                <c:pt idx="21">
                  <c:v>381599</c:v>
                </c:pt>
                <c:pt idx="22">
                  <c:v>769274</c:v>
                </c:pt>
                <c:pt idx="23">
                  <c:v>162355</c:v>
                </c:pt>
                <c:pt idx="24">
                  <c:v>986357</c:v>
                </c:pt>
                <c:pt idx="25">
                  <c:v>10727689</c:v>
                </c:pt>
                <c:pt idx="26">
                  <c:v>1624265</c:v>
                </c:pt>
                <c:pt idx="27">
                  <c:v>225728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17-41A7-B602-FEB6C2250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166088"/>
        <c:axId val="49603777"/>
      </c:barChart>
      <c:catAx>
        <c:axId val="581660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603777"/>
        <c:crosses val="autoZero"/>
        <c:auto val="1"/>
        <c:lblAlgn val="ctr"/>
        <c:lblOffset val="100"/>
        <c:noMultiLvlLbl val="0"/>
      </c:catAx>
      <c:valAx>
        <c:axId val="496037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660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2300670</c:v>
                </c:pt>
                <c:pt idx="1">
                  <c:v>679453</c:v>
                </c:pt>
                <c:pt idx="2">
                  <c:v>3476064</c:v>
                </c:pt>
                <c:pt idx="3">
                  <c:v>2035332</c:v>
                </c:pt>
                <c:pt idx="4">
                  <c:v>7851740</c:v>
                </c:pt>
                <c:pt idx="5">
                  <c:v>648170</c:v>
                </c:pt>
                <c:pt idx="6">
                  <c:v>10993</c:v>
                </c:pt>
                <c:pt idx="7">
                  <c:v>10879005</c:v>
                </c:pt>
                <c:pt idx="8">
                  <c:v>6967352</c:v>
                </c:pt>
                <c:pt idx="9">
                  <c:v>6490053</c:v>
                </c:pt>
                <c:pt idx="10">
                  <c:v>2625827</c:v>
                </c:pt>
                <c:pt idx="11">
                  <c:v>51173</c:v>
                </c:pt>
                <c:pt idx="12">
                  <c:v>1579926</c:v>
                </c:pt>
                <c:pt idx="13">
                  <c:v>2921581</c:v>
                </c:pt>
                <c:pt idx="14">
                  <c:v>5030180</c:v>
                </c:pt>
                <c:pt idx="15">
                  <c:v>843239</c:v>
                </c:pt>
                <c:pt idx="16">
                  <c:v>520766</c:v>
                </c:pt>
                <c:pt idx="17">
                  <c:v>544187</c:v>
                </c:pt>
                <c:pt idx="18">
                  <c:v>138</c:v>
                </c:pt>
                <c:pt idx="19">
                  <c:v>649820</c:v>
                </c:pt>
                <c:pt idx="20">
                  <c:v>1006098</c:v>
                </c:pt>
                <c:pt idx="21">
                  <c:v>256089</c:v>
                </c:pt>
                <c:pt idx="22">
                  <c:v>2549940</c:v>
                </c:pt>
                <c:pt idx="23">
                  <c:v>610388</c:v>
                </c:pt>
                <c:pt idx="24">
                  <c:v>3189517</c:v>
                </c:pt>
                <c:pt idx="25">
                  <c:v>13712559</c:v>
                </c:pt>
                <c:pt idx="26">
                  <c:v>1802942</c:v>
                </c:pt>
                <c:pt idx="27">
                  <c:v>316929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9D-4196-A5BB-B52CBC332FF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2505331</c:v>
                </c:pt>
                <c:pt idx="1">
                  <c:v>845037</c:v>
                </c:pt>
                <c:pt idx="2">
                  <c:v>2985344</c:v>
                </c:pt>
                <c:pt idx="3">
                  <c:v>1817761</c:v>
                </c:pt>
                <c:pt idx="4">
                  <c:v>8023205</c:v>
                </c:pt>
                <c:pt idx="5">
                  <c:v>587023</c:v>
                </c:pt>
                <c:pt idx="6">
                  <c:v>12322</c:v>
                </c:pt>
                <c:pt idx="7">
                  <c:v>10963069</c:v>
                </c:pt>
                <c:pt idx="8">
                  <c:v>8001938</c:v>
                </c:pt>
                <c:pt idx="9">
                  <c:v>7925266</c:v>
                </c:pt>
                <c:pt idx="10">
                  <c:v>2835954</c:v>
                </c:pt>
                <c:pt idx="11">
                  <c:v>0</c:v>
                </c:pt>
                <c:pt idx="12">
                  <c:v>1532231</c:v>
                </c:pt>
                <c:pt idx="13">
                  <c:v>2852089</c:v>
                </c:pt>
                <c:pt idx="14">
                  <c:v>5681277</c:v>
                </c:pt>
                <c:pt idx="15">
                  <c:v>309176</c:v>
                </c:pt>
                <c:pt idx="16">
                  <c:v>460255</c:v>
                </c:pt>
                <c:pt idx="17">
                  <c:v>595427</c:v>
                </c:pt>
                <c:pt idx="18">
                  <c:v>0</c:v>
                </c:pt>
                <c:pt idx="19">
                  <c:v>566878</c:v>
                </c:pt>
                <c:pt idx="20">
                  <c:v>1031167</c:v>
                </c:pt>
                <c:pt idx="21">
                  <c:v>247405</c:v>
                </c:pt>
                <c:pt idx="22">
                  <c:v>2332432</c:v>
                </c:pt>
                <c:pt idx="23">
                  <c:v>620713</c:v>
                </c:pt>
                <c:pt idx="24">
                  <c:v>3764016</c:v>
                </c:pt>
                <c:pt idx="25">
                  <c:v>13233721</c:v>
                </c:pt>
                <c:pt idx="26">
                  <c:v>1783085</c:v>
                </c:pt>
                <c:pt idx="27">
                  <c:v>321606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9D-4196-A5BB-B52CBC332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394466"/>
        <c:axId val="29753453"/>
      </c:barChart>
      <c:catAx>
        <c:axId val="613944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753453"/>
        <c:crosses val="autoZero"/>
        <c:auto val="1"/>
        <c:lblAlgn val="ctr"/>
        <c:lblOffset val="100"/>
        <c:noMultiLvlLbl val="0"/>
      </c:catAx>
      <c:valAx>
        <c:axId val="297534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3944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1583306</c:v>
                </c:pt>
                <c:pt idx="1">
                  <c:v>57</c:v>
                </c:pt>
                <c:pt idx="2">
                  <c:v>61252</c:v>
                </c:pt>
                <c:pt idx="3">
                  <c:v>172931</c:v>
                </c:pt>
                <c:pt idx="4">
                  <c:v>2730803</c:v>
                </c:pt>
                <c:pt idx="5">
                  <c:v>4009</c:v>
                </c:pt>
                <c:pt idx="6">
                  <c:v>24</c:v>
                </c:pt>
                <c:pt idx="7">
                  <c:v>460463</c:v>
                </c:pt>
                <c:pt idx="8">
                  <c:v>2245149</c:v>
                </c:pt>
                <c:pt idx="9">
                  <c:v>4264244</c:v>
                </c:pt>
                <c:pt idx="10">
                  <c:v>1035339</c:v>
                </c:pt>
                <c:pt idx="11">
                  <c:v>49439</c:v>
                </c:pt>
                <c:pt idx="12">
                  <c:v>251008</c:v>
                </c:pt>
                <c:pt idx="13">
                  <c:v>60075</c:v>
                </c:pt>
                <c:pt idx="14">
                  <c:v>3272071</c:v>
                </c:pt>
                <c:pt idx="15">
                  <c:v>349828</c:v>
                </c:pt>
                <c:pt idx="16">
                  <c:v>35589</c:v>
                </c:pt>
                <c:pt idx="17">
                  <c:v>0</c:v>
                </c:pt>
                <c:pt idx="18">
                  <c:v>0</c:v>
                </c:pt>
                <c:pt idx="19">
                  <c:v>27768</c:v>
                </c:pt>
                <c:pt idx="20">
                  <c:v>0</c:v>
                </c:pt>
                <c:pt idx="21">
                  <c:v>116322</c:v>
                </c:pt>
                <c:pt idx="22">
                  <c:v>10895</c:v>
                </c:pt>
                <c:pt idx="23">
                  <c:v>5522</c:v>
                </c:pt>
                <c:pt idx="24">
                  <c:v>2510863</c:v>
                </c:pt>
                <c:pt idx="25">
                  <c:v>188685</c:v>
                </c:pt>
                <c:pt idx="26">
                  <c:v>23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2-4394-8A69-602F6D2E849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1774119</c:v>
                </c:pt>
                <c:pt idx="1">
                  <c:v>12921</c:v>
                </c:pt>
                <c:pt idx="2">
                  <c:v>77964</c:v>
                </c:pt>
                <c:pt idx="3">
                  <c:v>162268</c:v>
                </c:pt>
                <c:pt idx="4">
                  <c:v>3362727</c:v>
                </c:pt>
                <c:pt idx="5">
                  <c:v>8122</c:v>
                </c:pt>
                <c:pt idx="6">
                  <c:v>0</c:v>
                </c:pt>
                <c:pt idx="7">
                  <c:v>435513</c:v>
                </c:pt>
                <c:pt idx="8">
                  <c:v>3165269</c:v>
                </c:pt>
                <c:pt idx="9">
                  <c:v>4808189</c:v>
                </c:pt>
                <c:pt idx="10">
                  <c:v>1140394</c:v>
                </c:pt>
                <c:pt idx="11">
                  <c:v>0</c:v>
                </c:pt>
                <c:pt idx="12">
                  <c:v>171553</c:v>
                </c:pt>
                <c:pt idx="13">
                  <c:v>111741</c:v>
                </c:pt>
                <c:pt idx="14">
                  <c:v>3961398</c:v>
                </c:pt>
                <c:pt idx="15">
                  <c:v>110894</c:v>
                </c:pt>
                <c:pt idx="16">
                  <c:v>35669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154809</c:v>
                </c:pt>
                <c:pt idx="22">
                  <c:v>9352</c:v>
                </c:pt>
                <c:pt idx="23">
                  <c:v>0</c:v>
                </c:pt>
                <c:pt idx="24">
                  <c:v>2954463</c:v>
                </c:pt>
                <c:pt idx="25">
                  <c:v>256879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E2-4394-8A69-602F6D2E8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556430"/>
        <c:axId val="52115812"/>
      </c:barChart>
      <c:catAx>
        <c:axId val="625564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15812"/>
        <c:crosses val="autoZero"/>
        <c:auto val="1"/>
        <c:lblAlgn val="ctr"/>
        <c:lblOffset val="100"/>
        <c:noMultiLvlLbl val="0"/>
      </c:catAx>
      <c:valAx>
        <c:axId val="521158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564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625402</c:v>
                </c:pt>
                <c:pt idx="1">
                  <c:v>571469</c:v>
                </c:pt>
                <c:pt idx="2">
                  <c:v>3007488</c:v>
                </c:pt>
                <c:pt idx="3">
                  <c:v>872449</c:v>
                </c:pt>
                <c:pt idx="4">
                  <c:v>5156</c:v>
                </c:pt>
                <c:pt idx="5">
                  <c:v>395630</c:v>
                </c:pt>
                <c:pt idx="6">
                  <c:v>110</c:v>
                </c:pt>
                <c:pt idx="7">
                  <c:v>1317815</c:v>
                </c:pt>
                <c:pt idx="8">
                  <c:v>1965897</c:v>
                </c:pt>
                <c:pt idx="9">
                  <c:v>1961978</c:v>
                </c:pt>
                <c:pt idx="10">
                  <c:v>827050</c:v>
                </c:pt>
                <c:pt idx="11">
                  <c:v>0</c:v>
                </c:pt>
                <c:pt idx="12">
                  <c:v>782065</c:v>
                </c:pt>
                <c:pt idx="13">
                  <c:v>2072058</c:v>
                </c:pt>
                <c:pt idx="14">
                  <c:v>1570428</c:v>
                </c:pt>
                <c:pt idx="15">
                  <c:v>5117</c:v>
                </c:pt>
                <c:pt idx="16">
                  <c:v>287183</c:v>
                </c:pt>
                <c:pt idx="17">
                  <c:v>5036</c:v>
                </c:pt>
                <c:pt idx="18">
                  <c:v>138</c:v>
                </c:pt>
                <c:pt idx="19">
                  <c:v>555399</c:v>
                </c:pt>
                <c:pt idx="20">
                  <c:v>129390</c:v>
                </c:pt>
                <c:pt idx="21">
                  <c:v>1982</c:v>
                </c:pt>
                <c:pt idx="22">
                  <c:v>1037710</c:v>
                </c:pt>
                <c:pt idx="23">
                  <c:v>394907</c:v>
                </c:pt>
                <c:pt idx="24">
                  <c:v>151437</c:v>
                </c:pt>
                <c:pt idx="25">
                  <c:v>593378</c:v>
                </c:pt>
                <c:pt idx="26">
                  <c:v>0</c:v>
                </c:pt>
                <c:pt idx="27">
                  <c:v>76489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FB-4548-824A-7525BFA8A96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603474</c:v>
                </c:pt>
                <c:pt idx="1">
                  <c:v>752787</c:v>
                </c:pt>
                <c:pt idx="2">
                  <c:v>2545133</c:v>
                </c:pt>
                <c:pt idx="3">
                  <c:v>932868</c:v>
                </c:pt>
                <c:pt idx="4">
                  <c:v>0</c:v>
                </c:pt>
                <c:pt idx="5">
                  <c:v>336658</c:v>
                </c:pt>
                <c:pt idx="6">
                  <c:v>43</c:v>
                </c:pt>
                <c:pt idx="7">
                  <c:v>1754131</c:v>
                </c:pt>
                <c:pt idx="8">
                  <c:v>1879536</c:v>
                </c:pt>
                <c:pt idx="9">
                  <c:v>2779582</c:v>
                </c:pt>
                <c:pt idx="10">
                  <c:v>961429</c:v>
                </c:pt>
                <c:pt idx="11">
                  <c:v>0</c:v>
                </c:pt>
                <c:pt idx="12">
                  <c:v>906522</c:v>
                </c:pt>
                <c:pt idx="13">
                  <c:v>1885580</c:v>
                </c:pt>
                <c:pt idx="14">
                  <c:v>1500056</c:v>
                </c:pt>
                <c:pt idx="15">
                  <c:v>13190</c:v>
                </c:pt>
                <c:pt idx="16">
                  <c:v>288751</c:v>
                </c:pt>
                <c:pt idx="17">
                  <c:v>15947</c:v>
                </c:pt>
                <c:pt idx="18">
                  <c:v>0</c:v>
                </c:pt>
                <c:pt idx="19">
                  <c:v>498625</c:v>
                </c:pt>
                <c:pt idx="20">
                  <c:v>91207</c:v>
                </c:pt>
                <c:pt idx="21">
                  <c:v>16</c:v>
                </c:pt>
                <c:pt idx="22">
                  <c:v>844165</c:v>
                </c:pt>
                <c:pt idx="23">
                  <c:v>425861</c:v>
                </c:pt>
                <c:pt idx="24">
                  <c:v>322285</c:v>
                </c:pt>
                <c:pt idx="25">
                  <c:v>626252</c:v>
                </c:pt>
                <c:pt idx="26">
                  <c:v>0</c:v>
                </c:pt>
                <c:pt idx="27">
                  <c:v>90390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FB-4548-824A-7525BFA8A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314562"/>
        <c:axId val="46132692"/>
      </c:barChart>
      <c:catAx>
        <c:axId val="93145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132692"/>
        <c:crosses val="autoZero"/>
        <c:auto val="1"/>
        <c:lblAlgn val="ctr"/>
        <c:lblOffset val="100"/>
        <c:noMultiLvlLbl val="0"/>
      </c:catAx>
      <c:valAx>
        <c:axId val="461326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145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91962</c:v>
                </c:pt>
                <c:pt idx="1">
                  <c:v>107927</c:v>
                </c:pt>
                <c:pt idx="2">
                  <c:v>407324</c:v>
                </c:pt>
                <c:pt idx="3">
                  <c:v>989952</c:v>
                </c:pt>
                <c:pt idx="4">
                  <c:v>5115781</c:v>
                </c:pt>
                <c:pt idx="5">
                  <c:v>248531</c:v>
                </c:pt>
                <c:pt idx="6">
                  <c:v>10859</c:v>
                </c:pt>
                <c:pt idx="7">
                  <c:v>9100727</c:v>
                </c:pt>
                <c:pt idx="8">
                  <c:v>2756306</c:v>
                </c:pt>
                <c:pt idx="9">
                  <c:v>263831</c:v>
                </c:pt>
                <c:pt idx="10">
                  <c:v>763438</c:v>
                </c:pt>
                <c:pt idx="11">
                  <c:v>1734</c:v>
                </c:pt>
                <c:pt idx="12">
                  <c:v>546853</c:v>
                </c:pt>
                <c:pt idx="13">
                  <c:v>789448</c:v>
                </c:pt>
                <c:pt idx="14">
                  <c:v>187681</c:v>
                </c:pt>
                <c:pt idx="15">
                  <c:v>488294</c:v>
                </c:pt>
                <c:pt idx="16">
                  <c:v>197994</c:v>
                </c:pt>
                <c:pt idx="17">
                  <c:v>539151</c:v>
                </c:pt>
                <c:pt idx="18">
                  <c:v>0</c:v>
                </c:pt>
                <c:pt idx="19">
                  <c:v>66653</c:v>
                </c:pt>
                <c:pt idx="20">
                  <c:v>876708</c:v>
                </c:pt>
                <c:pt idx="21">
                  <c:v>137785</c:v>
                </c:pt>
                <c:pt idx="22">
                  <c:v>1501335</c:v>
                </c:pt>
                <c:pt idx="23">
                  <c:v>209959</c:v>
                </c:pt>
                <c:pt idx="24">
                  <c:v>527217</c:v>
                </c:pt>
                <c:pt idx="25">
                  <c:v>12930496</c:v>
                </c:pt>
                <c:pt idx="26">
                  <c:v>1802919</c:v>
                </c:pt>
                <c:pt idx="27">
                  <c:v>240440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04-4833-830C-BE707DBA70F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127738</c:v>
                </c:pt>
                <c:pt idx="1">
                  <c:v>79329</c:v>
                </c:pt>
                <c:pt idx="2">
                  <c:v>362247</c:v>
                </c:pt>
                <c:pt idx="3">
                  <c:v>722625</c:v>
                </c:pt>
                <c:pt idx="4">
                  <c:v>4660478</c:v>
                </c:pt>
                <c:pt idx="5">
                  <c:v>242243</c:v>
                </c:pt>
                <c:pt idx="6">
                  <c:v>12279</c:v>
                </c:pt>
                <c:pt idx="7">
                  <c:v>8773425</c:v>
                </c:pt>
                <c:pt idx="8">
                  <c:v>2957133</c:v>
                </c:pt>
                <c:pt idx="9">
                  <c:v>337495</c:v>
                </c:pt>
                <c:pt idx="10">
                  <c:v>734131</c:v>
                </c:pt>
                <c:pt idx="11">
                  <c:v>0</c:v>
                </c:pt>
                <c:pt idx="12">
                  <c:v>454156</c:v>
                </c:pt>
                <c:pt idx="13">
                  <c:v>854768</c:v>
                </c:pt>
                <c:pt idx="14">
                  <c:v>219823</c:v>
                </c:pt>
                <c:pt idx="15">
                  <c:v>185092</c:v>
                </c:pt>
                <c:pt idx="16">
                  <c:v>135835</c:v>
                </c:pt>
                <c:pt idx="17">
                  <c:v>579480</c:v>
                </c:pt>
                <c:pt idx="18">
                  <c:v>0</c:v>
                </c:pt>
                <c:pt idx="19">
                  <c:v>64796</c:v>
                </c:pt>
                <c:pt idx="20">
                  <c:v>939960</c:v>
                </c:pt>
                <c:pt idx="21">
                  <c:v>92580</c:v>
                </c:pt>
                <c:pt idx="22">
                  <c:v>1478915</c:v>
                </c:pt>
                <c:pt idx="23">
                  <c:v>194852</c:v>
                </c:pt>
                <c:pt idx="24">
                  <c:v>487268</c:v>
                </c:pt>
                <c:pt idx="25">
                  <c:v>12350590</c:v>
                </c:pt>
                <c:pt idx="26">
                  <c:v>1783085</c:v>
                </c:pt>
                <c:pt idx="27">
                  <c:v>231216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04-4833-830C-BE707DBA7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867837"/>
        <c:axId val="6856209"/>
      </c:barChart>
      <c:catAx>
        <c:axId val="558678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56209"/>
        <c:crosses val="autoZero"/>
        <c:auto val="1"/>
        <c:lblAlgn val="ctr"/>
        <c:lblOffset val="100"/>
        <c:noMultiLvlLbl val="0"/>
      </c:catAx>
      <c:valAx>
        <c:axId val="68562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8678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42963689.037000008</c:v>
              </c:pt>
              <c:pt idx="1">
                <c:v>43830231.092000008</c:v>
              </c:pt>
              <c:pt idx="2">
                <c:v>48129126.441</c:v>
              </c:pt>
              <c:pt idx="3">
                <c:v>47616484.348999999</c:v>
              </c:pt>
              <c:pt idx="4">
                <c:v>47836972.608000003</c:v>
              </c:pt>
              <c:pt idx="5">
                <c:v>45383712.799999997</c:v>
              </c:pt>
              <c:pt idx="6">
                <c:v>48293631.196999997</c:v>
              </c:pt>
              <c:pt idx="7">
                <c:v>44804600.071999997</c:v>
              </c:pt>
              <c:pt idx="8">
                <c:v>46569736.443999998</c:v>
              </c:pt>
              <c:pt idx="9">
                <c:v>48835627.398999996</c:v>
              </c:pt>
              <c:pt idx="10">
                <c:v>46780836.351999998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F0-495A-9AFF-CB63C07E014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45802248.103999987</c:v>
              </c:pt>
              <c:pt idx="1">
                <c:v>43053947.326000012</c:v>
              </c:pt>
              <c:pt idx="2">
                <c:v>47402194.138999999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47357704.738000013</c:v>
              </c:pt>
              <c:pt idx="6">
                <c:v>47190661.566000007</c:v>
              </c:pt>
              <c:pt idx="7">
                <c:v>46226834.435000002</c:v>
              </c:pt>
              <c:pt idx="8">
                <c:v>45256765.763999991</c:v>
              </c:pt>
              <c:pt idx="9">
                <c:v>46096047.083999991</c:v>
              </c:pt>
              <c:pt idx="10">
                <c:v>44621965.461999997</c:v>
              </c:pt>
              <c:pt idx="11">
                <c:v>44518895.811999992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FF0-495A-9AFF-CB63C07E0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910583"/>
        <c:axId val="23178726"/>
      </c:lineChart>
      <c:catAx>
        <c:axId val="619105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178726"/>
        <c:crosses val="autoZero"/>
        <c:auto val="1"/>
        <c:lblAlgn val="ctr"/>
        <c:lblOffset val="100"/>
        <c:noMultiLvlLbl val="0"/>
      </c:catAx>
      <c:valAx>
        <c:axId val="2317872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91058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13767931</c:v>
              </c:pt>
              <c:pt idx="2">
                <c:v>15173296</c:v>
              </c:pt>
              <c:pt idx="3">
                <c:v>15720487</c:v>
              </c:pt>
              <c:pt idx="4">
                <c:v>14775488</c:v>
              </c:pt>
              <c:pt idx="5">
                <c:v>13397974</c:v>
              </c:pt>
              <c:pt idx="6">
                <c:v>16358305</c:v>
              </c:pt>
              <c:pt idx="7">
                <c:v>14887249</c:v>
              </c:pt>
              <c:pt idx="8">
                <c:v>14961943</c:v>
              </c:pt>
              <c:pt idx="9">
                <c:v>16737396</c:v>
              </c:pt>
              <c:pt idx="10">
                <c:v>14795883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00-482A-91E1-ADE5A99B63B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B00-482A-91E1-ADE5A99B6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25027"/>
        <c:axId val="9121785"/>
      </c:lineChart>
      <c:catAx>
        <c:axId val="5252502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121785"/>
        <c:crosses val="autoZero"/>
        <c:auto val="1"/>
        <c:lblAlgn val="ctr"/>
        <c:lblOffset val="100"/>
        <c:noMultiLvlLbl val="0"/>
      </c:catAx>
      <c:valAx>
        <c:axId val="912178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52502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6804326</c:v>
              </c:pt>
              <c:pt idx="2">
                <c:v>7345889</c:v>
              </c:pt>
              <c:pt idx="3">
                <c:v>6615345</c:v>
              </c:pt>
              <c:pt idx="4">
                <c:v>6460994</c:v>
              </c:pt>
              <c:pt idx="5">
                <c:v>6548869</c:v>
              </c:pt>
              <c:pt idx="6">
                <c:v>6416709</c:v>
              </c:pt>
              <c:pt idx="7">
                <c:v>6246701</c:v>
              </c:pt>
              <c:pt idx="8">
                <c:v>7790988</c:v>
              </c:pt>
              <c:pt idx="9">
                <c:v>7265281</c:v>
              </c:pt>
              <c:pt idx="10">
                <c:v>7502538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EB2-43C3-BAF5-9361F60F47C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EB2-43C3-BAF5-9361F60F4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20205"/>
        <c:axId val="61920410"/>
      </c:lineChart>
      <c:catAx>
        <c:axId val="376202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920410"/>
        <c:crosses val="autoZero"/>
        <c:auto val="1"/>
        <c:lblAlgn val="ctr"/>
        <c:lblOffset val="100"/>
        <c:noMultiLvlLbl val="0"/>
      </c:catAx>
      <c:valAx>
        <c:axId val="6192041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62020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21599911</c:v>
              </c:pt>
              <c:pt idx="1">
                <c:v>21977983</c:v>
              </c:pt>
              <c:pt idx="2">
                <c:v>24376882</c:v>
              </c:pt>
              <c:pt idx="3">
                <c:v>24027241</c:v>
              </c:pt>
              <c:pt idx="4">
                <c:v>25373802</c:v>
              </c:pt>
              <c:pt idx="5">
                <c:v>24213163</c:v>
              </c:pt>
              <c:pt idx="6">
                <c:v>24228879</c:v>
              </c:pt>
              <c:pt idx="7">
                <c:v>22404785</c:v>
              </c:pt>
              <c:pt idx="8">
                <c:v>22552340</c:v>
              </c:pt>
              <c:pt idx="9">
                <c:v>23459985</c:v>
              </c:pt>
              <c:pt idx="10">
                <c:v>23230255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A33-40FA-B7BA-7F7698CD604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A33-40FA-B7BA-7F7698CD6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54125"/>
        <c:axId val="1389128"/>
      </c:lineChart>
      <c:catAx>
        <c:axId val="645412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9128"/>
        <c:crosses val="autoZero"/>
        <c:auto val="1"/>
        <c:lblAlgn val="ctr"/>
        <c:lblOffset val="100"/>
        <c:noMultiLvlLbl val="0"/>
      </c:catAx>
      <c:valAx>
        <c:axId val="138912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5412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14980670</c:v>
              </c:pt>
              <c:pt idx="1">
                <c:v>14858012</c:v>
              </c:pt>
              <c:pt idx="2">
                <c:v>16015915</c:v>
              </c:pt>
              <c:pt idx="3">
                <c:v>16532567</c:v>
              </c:pt>
              <c:pt idx="4">
                <c:v>17131927</c:v>
              </c:pt>
              <c:pt idx="5">
                <c:v>16366472</c:v>
              </c:pt>
              <c:pt idx="6">
                <c:v>16497633</c:v>
              </c:pt>
              <c:pt idx="7">
                <c:v>15937936</c:v>
              </c:pt>
              <c:pt idx="8">
                <c:v>15200724</c:v>
              </c:pt>
              <c:pt idx="9">
                <c:v>16120396</c:v>
              </c:pt>
              <c:pt idx="10">
                <c:v>15862800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51A-4F9A-8663-5A333D2CEC6E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51A-4F9A-8663-5A333D2CE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1702"/>
        <c:axId val="1007712"/>
      </c:lineChart>
      <c:catAx>
        <c:axId val="27717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7712"/>
        <c:crosses val="autoZero"/>
        <c:auto val="1"/>
        <c:lblAlgn val="ctr"/>
        <c:lblOffset val="100"/>
        <c:noMultiLvlLbl val="0"/>
      </c:catAx>
      <c:valAx>
        <c:axId val="100771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170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3493282</c:v>
                </c:pt>
                <c:pt idx="1">
                  <c:v>1297913</c:v>
                </c:pt>
                <c:pt idx="2">
                  <c:v>4019395</c:v>
                </c:pt>
                <c:pt idx="3">
                  <c:v>2675359</c:v>
                </c:pt>
                <c:pt idx="4">
                  <c:v>259110</c:v>
                </c:pt>
                <c:pt idx="5">
                  <c:v>1690154</c:v>
                </c:pt>
                <c:pt idx="6">
                  <c:v>300114</c:v>
                </c:pt>
                <c:pt idx="7">
                  <c:v>3671416</c:v>
                </c:pt>
                <c:pt idx="8">
                  <c:v>3934594</c:v>
                </c:pt>
                <c:pt idx="9">
                  <c:v>6463896</c:v>
                </c:pt>
                <c:pt idx="10">
                  <c:v>7435205</c:v>
                </c:pt>
                <c:pt idx="11">
                  <c:v>6906</c:v>
                </c:pt>
                <c:pt idx="12">
                  <c:v>3184038</c:v>
                </c:pt>
                <c:pt idx="13">
                  <c:v>12075108</c:v>
                </c:pt>
                <c:pt idx="14">
                  <c:v>4913420</c:v>
                </c:pt>
                <c:pt idx="15">
                  <c:v>438254</c:v>
                </c:pt>
                <c:pt idx="16">
                  <c:v>924409</c:v>
                </c:pt>
                <c:pt idx="17">
                  <c:v>1013999</c:v>
                </c:pt>
                <c:pt idx="18">
                  <c:v>14630</c:v>
                </c:pt>
                <c:pt idx="19">
                  <c:v>769405</c:v>
                </c:pt>
                <c:pt idx="20">
                  <c:v>916625</c:v>
                </c:pt>
                <c:pt idx="21">
                  <c:v>391368</c:v>
                </c:pt>
                <c:pt idx="22">
                  <c:v>2929571</c:v>
                </c:pt>
                <c:pt idx="23">
                  <c:v>1878540</c:v>
                </c:pt>
                <c:pt idx="24">
                  <c:v>7605888</c:v>
                </c:pt>
                <c:pt idx="25">
                  <c:v>2229454</c:v>
                </c:pt>
                <c:pt idx="26">
                  <c:v>283873</c:v>
                </c:pt>
                <c:pt idx="27">
                  <c:v>355252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3938829</c:v>
                </c:pt>
                <c:pt idx="1">
                  <c:v>1673502</c:v>
                </c:pt>
                <c:pt idx="2">
                  <c:v>3467848</c:v>
                </c:pt>
                <c:pt idx="3">
                  <c:v>2574535</c:v>
                </c:pt>
                <c:pt idx="4">
                  <c:v>231055</c:v>
                </c:pt>
                <c:pt idx="5">
                  <c:v>1577504</c:v>
                </c:pt>
                <c:pt idx="6">
                  <c:v>338810</c:v>
                </c:pt>
                <c:pt idx="7">
                  <c:v>4359108</c:v>
                </c:pt>
                <c:pt idx="8">
                  <c:v>3942933</c:v>
                </c:pt>
                <c:pt idx="9">
                  <c:v>7899607</c:v>
                </c:pt>
                <c:pt idx="10">
                  <c:v>7049852</c:v>
                </c:pt>
                <c:pt idx="11">
                  <c:v>3926</c:v>
                </c:pt>
                <c:pt idx="12">
                  <c:v>3432218</c:v>
                </c:pt>
                <c:pt idx="13">
                  <c:v>11100167</c:v>
                </c:pt>
                <c:pt idx="14">
                  <c:v>4951809</c:v>
                </c:pt>
                <c:pt idx="15">
                  <c:v>380258</c:v>
                </c:pt>
                <c:pt idx="16">
                  <c:v>1179626</c:v>
                </c:pt>
                <c:pt idx="17">
                  <c:v>1212634</c:v>
                </c:pt>
                <c:pt idx="18">
                  <c:v>16689</c:v>
                </c:pt>
                <c:pt idx="19">
                  <c:v>727469</c:v>
                </c:pt>
                <c:pt idx="20">
                  <c:v>851938</c:v>
                </c:pt>
                <c:pt idx="21">
                  <c:v>328406</c:v>
                </c:pt>
                <c:pt idx="22">
                  <c:v>3072007</c:v>
                </c:pt>
                <c:pt idx="23">
                  <c:v>1868197</c:v>
                </c:pt>
                <c:pt idx="24">
                  <c:v>8559466</c:v>
                </c:pt>
                <c:pt idx="25">
                  <c:v>2542586</c:v>
                </c:pt>
                <c:pt idx="26">
                  <c:v>242196</c:v>
                </c:pt>
                <c:pt idx="27">
                  <c:v>381192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296003"/>
        <c:axId val="7519589"/>
      </c:barChart>
      <c:catAx>
        <c:axId val="92960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19589"/>
        <c:crosses val="autoZero"/>
        <c:auto val="1"/>
        <c:lblAlgn val="ctr"/>
        <c:lblOffset val="100"/>
        <c:noMultiLvlLbl val="0"/>
      </c:catAx>
      <c:valAx>
        <c:axId val="75195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960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1414019.25</c:v>
              </c:pt>
              <c:pt idx="1">
                <c:v>1418242</c:v>
              </c:pt>
              <c:pt idx="2">
                <c:v>1503859.5</c:v>
              </c:pt>
              <c:pt idx="3">
                <c:v>1577894.25</c:v>
              </c:pt>
              <c:pt idx="4">
                <c:v>1694347.75</c:v>
              </c:pt>
              <c:pt idx="5">
                <c:v>1605082.75</c:v>
              </c:pt>
              <c:pt idx="6">
                <c:v>1656421.5</c:v>
              </c:pt>
              <c:pt idx="7">
                <c:v>1606136.25</c:v>
              </c:pt>
              <c:pt idx="8">
                <c:v>1539630</c:v>
              </c:pt>
              <c:pt idx="9">
                <c:v>1637713</c:v>
              </c:pt>
              <c:pt idx="10">
                <c:v>1572863.75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4B-4030-B116-2BF61BBB46AD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44B-4030-B116-2BF61BBB4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72500"/>
        <c:axId val="37968"/>
      </c:lineChart>
      <c:catAx>
        <c:axId val="3677250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968"/>
        <c:crosses val="autoZero"/>
        <c:auto val="1"/>
        <c:lblAlgn val="ctr"/>
        <c:lblOffset val="100"/>
        <c:noMultiLvlLbl val="0"/>
      </c:catAx>
      <c:valAx>
        <c:axId val="3796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772500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-6.1974230185266481E-2</c:v>
              </c:pt>
              <c:pt idx="1">
                <c:v>-2.320913348832954E-2</c:v>
              </c:pt>
              <c:pt idx="2">
                <c:v>-9.8000791233759932E-3</c:v>
              </c:pt>
              <c:pt idx="3">
                <c:v>-1.502780336074616E-2</c:v>
              </c:pt>
              <c:pt idx="4">
                <c:v>-2.5846587710292249E-2</c:v>
              </c:pt>
              <c:pt idx="5">
                <c:v>-2.8488707652213559E-2</c:v>
              </c:pt>
              <c:pt idx="6">
                <c:v>-2.1095671947110931E-2</c:v>
              </c:pt>
              <c:pt idx="7">
                <c:v>-2.2280646042482921E-2</c:v>
              </c:pt>
              <c:pt idx="8">
                <c:v>-1.6786667761692239E-2</c:v>
              </c:pt>
              <c:pt idx="9">
                <c:v>-9.2893304394794374E-3</c:v>
              </c:pt>
              <c:pt idx="10">
                <c:v>-4.2753320872962464E-3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CDC-49B9-8206-182F84C7543C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3.813209978445764E-2</c:v>
              </c:pt>
              <c:pt idx="1">
                <c:v>2.5838305418782289E-2</c:v>
              </c:pt>
              <c:pt idx="2">
                <c:v>1.606349350337721E-2</c:v>
              </c:pt>
              <c:pt idx="3">
                <c:v>2.366454969395226E-2</c:v>
              </c:pt>
              <c:pt idx="4">
                <c:v>3.5924640040089877E-2</c:v>
              </c:pt>
              <c:pt idx="5">
                <c:v>3.5601150428503203E-2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2.7013461676145271E-2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CDC-49B9-8206-182F84C75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47188"/>
        <c:axId val="22782709"/>
      </c:lineChart>
      <c:catAx>
        <c:axId val="67471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782709"/>
        <c:crosses val="autoZero"/>
        <c:auto val="1"/>
        <c:lblAlgn val="ctr"/>
        <c:lblOffset val="100"/>
        <c:noMultiLvlLbl val="0"/>
      </c:catAx>
      <c:valAx>
        <c:axId val="2278270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4718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-7.0001314057677955E-2</c:v>
              </c:pt>
              <c:pt idx="2">
                <c:v>-4.5939896337816588E-2</c:v>
              </c:pt>
              <c:pt idx="3">
                <c:v>-3.5512655285826589E-2</c:v>
              </c:pt>
              <c:pt idx="4">
                <c:v>-4.3806146992664607E-2</c:v>
              </c:pt>
              <c:pt idx="5">
                <c:v>-5.3873136717994208E-2</c:v>
              </c:pt>
              <c:pt idx="6">
                <c:v>-3.2671698080747102E-2</c:v>
              </c:pt>
              <c:pt idx="7">
                <c:v>-3.1584530532702708E-2</c:v>
              </c:pt>
              <c:pt idx="8">
                <c:v>-2.0151010522510449E-2</c:v>
              </c:pt>
              <c:pt idx="9">
                <c:v>5.3420328152853358E-4</c:v>
              </c:pt>
              <c:pt idx="10">
                <c:v>2.7596994829153232E-3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78-49E2-8611-5B533CD60CC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978-49E2-8611-5B533CD60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32748"/>
        <c:axId val="595617"/>
      </c:lineChart>
      <c:catAx>
        <c:axId val="2023274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5617"/>
        <c:crosses val="autoZero"/>
        <c:auto val="1"/>
        <c:lblAlgn val="ctr"/>
        <c:lblOffset val="100"/>
        <c:noMultiLvlLbl val="0"/>
      </c:catAx>
      <c:valAx>
        <c:axId val="59561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3274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-4.6353454153832629E-2</c:v>
              </c:pt>
              <c:pt idx="2">
                <c:v>4.7621976221789994E-3</c:v>
              </c:pt>
              <c:pt idx="3">
                <c:v>-1.0211040065676521E-2</c:v>
              </c:pt>
              <c:pt idx="4">
                <c:v>-4.6071097553299079E-2</c:v>
              </c:pt>
              <c:pt idx="5">
                <c:v>-4.6773818120907307E-2</c:v>
              </c:pt>
              <c:pt idx="6">
                <c:v>-5.6890266450838389E-2</c:v>
              </c:pt>
              <c:pt idx="7">
                <c:v>-6.6201700678720665E-2</c:v>
              </c:pt>
              <c:pt idx="8">
                <c:v>-5.3110151684258811E-2</c:v>
              </c:pt>
              <c:pt idx="9">
                <c:v>-4.5453761920183362E-2</c:v>
              </c:pt>
              <c:pt idx="10">
                <c:v>-3.5083899725415917E-2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796-45BD-9EAC-D4DB5B18572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796-45BD-9EAC-D4DB5B185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300323"/>
        <c:axId val="10391810"/>
      </c:lineChart>
      <c:catAx>
        <c:axId val="553003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391810"/>
        <c:crosses val="autoZero"/>
        <c:auto val="1"/>
        <c:lblAlgn val="ctr"/>
        <c:lblOffset val="100"/>
        <c:noMultiLvlLbl val="0"/>
      </c:catAx>
      <c:valAx>
        <c:axId val="1039181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30032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1.870573092248717E-2</c:v>
              </c:pt>
              <c:pt idx="1">
                <c:v>1.806693573932705E-2</c:v>
              </c:pt>
              <c:pt idx="2">
                <c:v>1.0544059353178479E-2</c:v>
              </c:pt>
              <c:pt idx="3">
                <c:v>-5.1447709667973296E-4</c:v>
              </c:pt>
              <c:pt idx="4">
                <c:v>-6.0067081183525772E-3</c:v>
              </c:pt>
              <c:pt idx="5">
                <c:v>-4.482168960428079E-3</c:v>
              </c:pt>
              <c:pt idx="6">
                <c:v>-7.3793863680338134E-4</c:v>
              </c:pt>
              <c:pt idx="7">
                <c:v>-9.4232322054332851E-4</c:v>
              </c:pt>
              <c:pt idx="8">
                <c:v>-1.615615368542489E-3</c:v>
              </c:pt>
              <c:pt idx="9">
                <c:v>-2.4301667063063581E-3</c:v>
              </c:pt>
              <c:pt idx="10">
                <c:v>2.905855273190427E-3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63-4C60-A75A-4B9639C1790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563-4C60-A75A-4B9639C17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01434"/>
        <c:axId val="5354036"/>
      </c:lineChart>
      <c:catAx>
        <c:axId val="1570143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54036"/>
        <c:crosses val="autoZero"/>
        <c:auto val="1"/>
        <c:lblAlgn val="ctr"/>
        <c:lblOffset val="100"/>
        <c:noMultiLvlLbl val="0"/>
      </c:catAx>
      <c:valAx>
        <c:axId val="535403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0143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2.041307034827233E-2</c:v>
              </c:pt>
              <c:pt idx="1">
                <c:v>5.8989951892711714E-3</c:v>
              </c:pt>
              <c:pt idx="2">
                <c:v>-1.6775916534037649E-2</c:v>
              </c:pt>
              <c:pt idx="3">
                <c:v>-2.0971572721775859E-2</c:v>
              </c:pt>
              <c:pt idx="4">
                <c:v>-2.445320879004698E-2</c:v>
              </c:pt>
              <c:pt idx="5">
                <c:v>-2.5954836995461639E-2</c:v>
              </c:pt>
              <c:pt idx="6">
                <c:v>-2.0794763556585941E-2</c:v>
              </c:pt>
              <c:pt idx="7">
                <c:v>-1.9681807350992338E-2</c:v>
              </c:pt>
              <c:pt idx="8">
                <c:v>-2.1239676801862891E-2</c:v>
              </c:pt>
              <c:pt idx="9">
                <c:v>-2.0191990683338101E-2</c:v>
              </c:pt>
              <c:pt idx="10">
                <c:v>-1.290157312413198E-2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76D-40AD-B53B-0408C295F35C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76D-40AD-B53B-0408C295F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122093"/>
        <c:axId val="56292358"/>
      </c:lineChart>
      <c:catAx>
        <c:axId val="651220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292358"/>
        <c:crosses val="autoZero"/>
        <c:auto val="1"/>
        <c:lblAlgn val="ctr"/>
        <c:lblOffset val="100"/>
        <c:noMultiLvlLbl val="0"/>
      </c:catAx>
      <c:valAx>
        <c:axId val="5629235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12209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4.8644697093016998E-2</c:v>
              </c:pt>
              <c:pt idx="1">
                <c:v>3.2712019155916039E-2</c:v>
              </c:pt>
              <c:pt idx="2">
                <c:v>8.0449557862196652E-3</c:v>
              </c:pt>
              <c:pt idx="3">
                <c:v>6.3778652565726901E-3</c:v>
              </c:pt>
              <c:pt idx="4">
                <c:v>6.932954736829311E-3</c:v>
              </c:pt>
              <c:pt idx="5">
                <c:v>7.4484488088835121E-3</c:v>
              </c:pt>
              <c:pt idx="6">
                <c:v>1.7504164200784041E-2</c:v>
              </c:pt>
              <c:pt idx="7">
                <c:v>2.0477203840840948E-2</c:v>
              </c:pt>
              <c:pt idx="8">
                <c:v>2.0913374260531411E-2</c:v>
              </c:pt>
              <c:pt idx="9">
                <c:v>2.4468083400577711E-2</c:v>
              </c:pt>
              <c:pt idx="10">
                <c:v>3.1364016467855471E-2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F4C-4FD9-A84A-23792F577848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F4C-4FD9-A84A-23792F577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7061"/>
        <c:axId val="58807952"/>
      </c:lineChart>
      <c:catAx>
        <c:axId val="5136706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807952"/>
        <c:crosses val="autoZero"/>
        <c:auto val="1"/>
        <c:lblAlgn val="ctr"/>
        <c:lblOffset val="100"/>
        <c:noMultiLvlLbl val="0"/>
      </c:catAx>
      <c:valAx>
        <c:axId val="5880795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36706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17-4461-80F0-1331C55908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17-4461-80F0-1331C55908F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17-4461-80F0-1331C55908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17-4461-80F0-1331C55908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17-4461-80F0-1331C55908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17-4461-80F0-1331C55908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17-4461-80F0-1331C55908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17-4461-80F0-1331C55908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17-4461-80F0-1331C55908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17-4461-80F0-1331C55908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17-4461-80F0-1331C55908F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dic.-24</c:v>
              </c:pt>
              <c:pt idx="1">
                <c:v>ene.-25</c:v>
              </c:pt>
              <c:pt idx="2">
                <c:v>feb.-25</c:v>
              </c:pt>
              <c:pt idx="3">
                <c:v>mar.-25</c:v>
              </c:pt>
              <c:pt idx="4">
                <c:v>abr.-25</c:v>
              </c:pt>
              <c:pt idx="5">
                <c:v>may.-25</c:v>
              </c:pt>
              <c:pt idx="6">
                <c:v>jun.-25</c:v>
              </c:pt>
              <c:pt idx="7">
                <c:v>jul.-25</c:v>
              </c:pt>
              <c:pt idx="8">
                <c:v>ago.-25</c:v>
              </c:pt>
              <c:pt idx="9">
                <c:v>sep.-25</c:v>
              </c:pt>
              <c:pt idx="10">
                <c:v>oct.-25</c:v>
              </c:pt>
              <c:pt idx="11">
                <c:v>nov.-25</c:v>
              </c:pt>
            </c:strLit>
          </c:cat>
          <c:val>
            <c:numLit>
              <c:formatCode>#,##0.00</c:formatCode>
              <c:ptCount val="12"/>
              <c:pt idx="0">
                <c:v>557.75781040300001</c:v>
              </c:pt>
              <c:pt idx="1">
                <c:v>554.91925133600012</c:v>
              </c:pt>
              <c:pt idx="2">
                <c:v>555.69553510200001</c:v>
              </c:pt>
              <c:pt idx="3">
                <c:v>556.42246740400003</c:v>
              </c:pt>
              <c:pt idx="4">
                <c:v>554.97278947999996</c:v>
              </c:pt>
              <c:pt idx="5">
                <c:v>551.64537838800004</c:v>
              </c:pt>
              <c:pt idx="6">
                <c:v>549.67138644999989</c:v>
              </c:pt>
              <c:pt idx="7">
                <c:v>550.77435608100006</c:v>
              </c:pt>
              <c:pt idx="8">
                <c:v>549.35212171799992</c:v>
              </c:pt>
              <c:pt idx="9">
                <c:v>550.66509239799984</c:v>
              </c:pt>
              <c:pt idx="10">
                <c:v>553.40467271300008</c:v>
              </c:pt>
              <c:pt idx="11">
                <c:v>555.56354360299997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D17-4461-80F0-1331C55908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480091"/>
        <c:axId val="19930049"/>
      </c:lineChart>
      <c:catAx>
        <c:axId val="4348009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930049"/>
        <c:crosses val="autoZero"/>
        <c:auto val="1"/>
        <c:lblAlgn val="ctr"/>
        <c:lblOffset val="100"/>
        <c:noMultiLvlLbl val="0"/>
      </c:catAx>
      <c:valAx>
        <c:axId val="1993004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48009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2E-4C00-9E7B-921CC39028D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E-4C00-9E7B-921CC39028D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E-4C00-9E7B-921CC39028D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E-4C00-9E7B-921CC39028D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E-4C00-9E7B-921CC39028D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E-4C00-9E7B-921CC39028D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E-4C00-9E7B-921CC39028D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2E-4C00-9E7B-921CC39028D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2E-4C00-9E7B-921CC39028D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2E-4C00-9E7B-921CC39028D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2E-4C00-9E7B-921CC39028D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dic.-24</c:v>
              </c:pt>
              <c:pt idx="1">
                <c:v>ene.-25</c:v>
              </c:pt>
              <c:pt idx="2">
                <c:v>feb.-25</c:v>
              </c:pt>
              <c:pt idx="3">
                <c:v>mar.-25</c:v>
              </c:pt>
              <c:pt idx="4">
                <c:v>abr.-25</c:v>
              </c:pt>
              <c:pt idx="5">
                <c:v>may.-25</c:v>
              </c:pt>
              <c:pt idx="6">
                <c:v>jun.-25</c:v>
              </c:pt>
              <c:pt idx="7">
                <c:v>jul.-25</c:v>
              </c:pt>
              <c:pt idx="8">
                <c:v>ago.-25</c:v>
              </c:pt>
              <c:pt idx="9">
                <c:v>sep.-25</c:v>
              </c:pt>
              <c:pt idx="10">
                <c:v>oct.-25</c:v>
              </c:pt>
              <c:pt idx="11">
                <c:v>nov.-25</c:v>
              </c:pt>
            </c:strLit>
          </c:cat>
          <c:val>
            <c:numLit>
              <c:formatCode>#,##0.00</c:formatCode>
              <c:ptCount val="12"/>
              <c:pt idx="0">
                <c:v>178.78799699999999</c:v>
              </c:pt>
              <c:pt idx="1">
                <c:v>177.12248399999999</c:v>
              </c:pt>
              <c:pt idx="2">
                <c:v>176.694975</c:v>
              </c:pt>
              <c:pt idx="3">
                <c:v>176.718423</c:v>
              </c:pt>
              <c:pt idx="4">
                <c:v>176.62663000000001</c:v>
              </c:pt>
              <c:pt idx="5">
                <c:v>175.42183800000001</c:v>
              </c:pt>
              <c:pt idx="6">
                <c:v>173.841331</c:v>
              </c:pt>
              <c:pt idx="7">
                <c:v>175.30130700000001</c:v>
              </c:pt>
              <c:pt idx="8">
                <c:v>174.93557000000001</c:v>
              </c:pt>
              <c:pt idx="9">
                <c:v>176.05112</c:v>
              </c:pt>
              <c:pt idx="10">
                <c:v>178.867988</c:v>
              </c:pt>
              <c:pt idx="11">
                <c:v>179.24103400000001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62E-4C00-9E7B-921CC39028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461249"/>
        <c:axId val="26752112"/>
      </c:lineChart>
      <c:catAx>
        <c:axId val="3346124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752112"/>
        <c:crosses val="autoZero"/>
        <c:auto val="1"/>
        <c:lblAlgn val="ctr"/>
        <c:lblOffset val="100"/>
        <c:noMultiLvlLbl val="0"/>
      </c:catAx>
      <c:valAx>
        <c:axId val="2675211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46124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E5-45DE-8E28-6DCD8B055C5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E5-45DE-8E28-6DCD8B055C5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E5-45DE-8E28-6DCD8B055C5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E5-45DE-8E28-6DCD8B055C5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E5-45DE-8E28-6DCD8B055C5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E5-45DE-8E28-6DCD8B055C5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E5-45DE-8E28-6DCD8B055C5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E5-45DE-8E28-6DCD8B055C5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E5-45DE-8E28-6DCD8B055C5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E5-45DE-8E28-6DCD8B055C5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E5-45DE-8E28-6DCD8B055C5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dic.-24</c:v>
              </c:pt>
              <c:pt idx="1">
                <c:v>ene.-25</c:v>
              </c:pt>
              <c:pt idx="2">
                <c:v>feb.-25</c:v>
              </c:pt>
              <c:pt idx="3">
                <c:v>mar.-25</c:v>
              </c:pt>
              <c:pt idx="4">
                <c:v>abr.-25</c:v>
              </c:pt>
              <c:pt idx="5">
                <c:v>may.-25</c:v>
              </c:pt>
              <c:pt idx="6">
                <c:v>jun.-25</c:v>
              </c:pt>
              <c:pt idx="7">
                <c:v>jul.-25</c:v>
              </c:pt>
              <c:pt idx="8">
                <c:v>ago.-25</c:v>
              </c:pt>
              <c:pt idx="9">
                <c:v>sep.-25</c:v>
              </c:pt>
              <c:pt idx="10">
                <c:v>oct.-25</c:v>
              </c:pt>
              <c:pt idx="11">
                <c:v>nov.-25</c:v>
              </c:pt>
            </c:strLit>
          </c:cat>
          <c:val>
            <c:numLit>
              <c:formatCode>#,##0.00</c:formatCode>
              <c:ptCount val="12"/>
              <c:pt idx="0">
                <c:v>84.763587000000001</c:v>
              </c:pt>
              <c:pt idx="1">
                <c:v>83.41211899999999</c:v>
              </c:pt>
              <c:pt idx="2">
                <c:v>84.132778000000002</c:v>
              </c:pt>
              <c:pt idx="3">
                <c:v>84.859913999999989</c:v>
              </c:pt>
              <c:pt idx="4">
                <c:v>84.485672999999991</c:v>
              </c:pt>
              <c:pt idx="5">
                <c:v>83.150491000000002</c:v>
              </c:pt>
              <c:pt idx="6">
                <c:v>82.803332999999995</c:v>
              </c:pt>
              <c:pt idx="7">
                <c:v>81.966717000000003</c:v>
              </c:pt>
              <c:pt idx="8">
                <c:v>81.033628999999991</c:v>
              </c:pt>
              <c:pt idx="9">
                <c:v>81.375619999999998</c:v>
              </c:pt>
              <c:pt idx="10">
                <c:v>81.54132899999999</c:v>
              </c:pt>
              <c:pt idx="11">
                <c:v>82.030397999999991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EE5-45DE-8E28-6DCD8B055C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810097"/>
        <c:axId val="61693898"/>
      </c:lineChart>
      <c:catAx>
        <c:axId val="4681009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693898"/>
        <c:crosses val="autoZero"/>
        <c:auto val="1"/>
        <c:lblAlgn val="ctr"/>
        <c:lblOffset val="100"/>
        <c:noMultiLvlLbl val="0"/>
      </c:catAx>
      <c:valAx>
        <c:axId val="6169389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81009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441202</c:v>
                </c:pt>
                <c:pt idx="1">
                  <c:v>1284870</c:v>
                </c:pt>
                <c:pt idx="2">
                  <c:v>1499712</c:v>
                </c:pt>
                <c:pt idx="3">
                  <c:v>1111078</c:v>
                </c:pt>
                <c:pt idx="4">
                  <c:v>60664266</c:v>
                </c:pt>
                <c:pt idx="5">
                  <c:v>2264329</c:v>
                </c:pt>
                <c:pt idx="6">
                  <c:v>14520260</c:v>
                </c:pt>
                <c:pt idx="7">
                  <c:v>43420725</c:v>
                </c:pt>
                <c:pt idx="8">
                  <c:v>7515058</c:v>
                </c:pt>
                <c:pt idx="9">
                  <c:v>824469</c:v>
                </c:pt>
                <c:pt idx="10">
                  <c:v>1167395</c:v>
                </c:pt>
                <c:pt idx="11">
                  <c:v>591752</c:v>
                </c:pt>
                <c:pt idx="12">
                  <c:v>845427</c:v>
                </c:pt>
                <c:pt idx="13">
                  <c:v>1560654</c:v>
                </c:pt>
                <c:pt idx="14">
                  <c:v>1685899</c:v>
                </c:pt>
                <c:pt idx="15">
                  <c:v>20742711</c:v>
                </c:pt>
                <c:pt idx="16">
                  <c:v>3837711</c:v>
                </c:pt>
                <c:pt idx="17">
                  <c:v>1072210</c:v>
                </c:pt>
                <c:pt idx="18">
                  <c:v>422463</c:v>
                </c:pt>
                <c:pt idx="19">
                  <c:v>508963</c:v>
                </c:pt>
                <c:pt idx="20">
                  <c:v>2122732</c:v>
                </c:pt>
                <c:pt idx="21">
                  <c:v>9093032</c:v>
                </c:pt>
                <c:pt idx="22">
                  <c:v>3461624</c:v>
                </c:pt>
                <c:pt idx="23">
                  <c:v>1547969</c:v>
                </c:pt>
                <c:pt idx="24">
                  <c:v>1813269</c:v>
                </c:pt>
                <c:pt idx="25">
                  <c:v>68074411</c:v>
                </c:pt>
                <c:pt idx="26">
                  <c:v>4593139</c:v>
                </c:pt>
                <c:pt idx="27">
                  <c:v>757896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477569</c:v>
                </c:pt>
                <c:pt idx="1">
                  <c:v>1131257</c:v>
                </c:pt>
                <c:pt idx="2">
                  <c:v>1326711</c:v>
                </c:pt>
                <c:pt idx="3">
                  <c:v>1060447</c:v>
                </c:pt>
                <c:pt idx="4">
                  <c:v>63132058</c:v>
                </c:pt>
                <c:pt idx="5">
                  <c:v>2205953</c:v>
                </c:pt>
                <c:pt idx="6">
                  <c:v>13919598</c:v>
                </c:pt>
                <c:pt idx="7">
                  <c:v>45580003</c:v>
                </c:pt>
                <c:pt idx="8">
                  <c:v>7877148</c:v>
                </c:pt>
                <c:pt idx="9">
                  <c:v>941357</c:v>
                </c:pt>
                <c:pt idx="10">
                  <c:v>1130432</c:v>
                </c:pt>
                <c:pt idx="11">
                  <c:v>542458</c:v>
                </c:pt>
                <c:pt idx="12">
                  <c:v>618973</c:v>
                </c:pt>
                <c:pt idx="13">
                  <c:v>1677641</c:v>
                </c:pt>
                <c:pt idx="14">
                  <c:v>1628346</c:v>
                </c:pt>
                <c:pt idx="15">
                  <c:v>18081123</c:v>
                </c:pt>
                <c:pt idx="16">
                  <c:v>2722754</c:v>
                </c:pt>
                <c:pt idx="17">
                  <c:v>1073718</c:v>
                </c:pt>
                <c:pt idx="18">
                  <c:v>418558</c:v>
                </c:pt>
                <c:pt idx="19">
                  <c:v>517480</c:v>
                </c:pt>
                <c:pt idx="20">
                  <c:v>2237703</c:v>
                </c:pt>
                <c:pt idx="21">
                  <c:v>8230016</c:v>
                </c:pt>
                <c:pt idx="22">
                  <c:v>3427848</c:v>
                </c:pt>
                <c:pt idx="23">
                  <c:v>1512131</c:v>
                </c:pt>
                <c:pt idx="24">
                  <c:v>1554496</c:v>
                </c:pt>
                <c:pt idx="25">
                  <c:v>68367316</c:v>
                </c:pt>
                <c:pt idx="26">
                  <c:v>4641561</c:v>
                </c:pt>
                <c:pt idx="27">
                  <c:v>664640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999078"/>
        <c:axId val="28360450"/>
      </c:barChart>
      <c:catAx>
        <c:axId val="389990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360450"/>
        <c:crosses val="autoZero"/>
        <c:auto val="1"/>
        <c:lblAlgn val="ctr"/>
        <c:lblOffset val="100"/>
        <c:noMultiLvlLbl val="0"/>
      </c:catAx>
      <c:valAx>
        <c:axId val="2836045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9990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D0-4154-895A-322A00CD756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D0-4154-895A-322A00CD756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D0-4154-895A-322A00CD756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D0-4154-895A-322A00CD756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D0-4154-895A-322A00CD756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D0-4154-895A-322A00CD756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D0-4154-895A-322A00CD756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D0-4154-895A-322A00CD756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D0-4154-895A-322A00CD756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D0-4154-895A-322A00CD756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D0-4154-895A-322A00CD756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dic.-24</c:v>
              </c:pt>
              <c:pt idx="1">
                <c:v>ene.-25</c:v>
              </c:pt>
              <c:pt idx="2">
                <c:v>feb.-25</c:v>
              </c:pt>
              <c:pt idx="3">
                <c:v>mar.-25</c:v>
              </c:pt>
              <c:pt idx="4">
                <c:v>abr.-25</c:v>
              </c:pt>
              <c:pt idx="5">
                <c:v>may.-25</c:v>
              </c:pt>
              <c:pt idx="6">
                <c:v>jun.-25</c:v>
              </c:pt>
              <c:pt idx="7">
                <c:v>jul.-25</c:v>
              </c:pt>
              <c:pt idx="8">
                <c:v>ago.-25</c:v>
              </c:pt>
              <c:pt idx="9">
                <c:v>sep.-25</c:v>
              </c:pt>
              <c:pt idx="10">
                <c:v>oct.-25</c:v>
              </c:pt>
              <c:pt idx="11">
                <c:v>nov.-25</c:v>
              </c:pt>
            </c:strLit>
          </c:cat>
          <c:val>
            <c:numLit>
              <c:formatCode>#,##0.00</c:formatCode>
              <c:ptCount val="12"/>
              <c:pt idx="0">
                <c:v>278.50822499999998</c:v>
              </c:pt>
              <c:pt idx="1">
                <c:v>278.90484800000002</c:v>
              </c:pt>
              <c:pt idx="2">
                <c:v>279.28157199999998</c:v>
              </c:pt>
              <c:pt idx="3">
                <c:v>279.21726799999999</c:v>
              </c:pt>
              <c:pt idx="4">
                <c:v>278.46087799999998</c:v>
              </c:pt>
              <c:pt idx="5">
                <c:v>277.79904299999998</c:v>
              </c:pt>
              <c:pt idx="6">
                <c:v>277.87083200000001</c:v>
              </c:pt>
              <c:pt idx="7">
                <c:v>278.385786</c:v>
              </c:pt>
              <c:pt idx="8">
                <c:v>278.33071000000001</c:v>
              </c:pt>
              <c:pt idx="9">
                <c:v>278.16717499999999</c:v>
              </c:pt>
              <c:pt idx="10">
                <c:v>277.937657</c:v>
              </c:pt>
              <c:pt idx="11">
                <c:v>279.25415600000002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4D0-4154-895A-322A00CD75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4613699"/>
        <c:axId val="35574615"/>
      </c:lineChart>
      <c:catAx>
        <c:axId val="4461369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574615"/>
        <c:crosses val="autoZero"/>
        <c:auto val="1"/>
        <c:lblAlgn val="ctr"/>
        <c:lblOffset val="100"/>
        <c:noMultiLvlLbl val="0"/>
      </c:catAx>
      <c:valAx>
        <c:axId val="3557461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1369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2D-43BD-84F9-082722F346B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D-43BD-84F9-082722F346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D-43BD-84F9-082722F346B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D-43BD-84F9-082722F346B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D-43BD-84F9-082722F346B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D-43BD-84F9-082722F346B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D-43BD-84F9-082722F346B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2D-43BD-84F9-082722F346B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2D-43BD-84F9-082722F346B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2D-43BD-84F9-082722F346B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2D-43BD-84F9-082722F346B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dic.-24</c:v>
              </c:pt>
              <c:pt idx="1">
                <c:v>ene.-25</c:v>
              </c:pt>
              <c:pt idx="2">
                <c:v>feb.-25</c:v>
              </c:pt>
              <c:pt idx="3">
                <c:v>mar.-25</c:v>
              </c:pt>
              <c:pt idx="4">
                <c:v>abr.-25</c:v>
              </c:pt>
              <c:pt idx="5">
                <c:v>may.-25</c:v>
              </c:pt>
              <c:pt idx="6">
                <c:v>jun.-25</c:v>
              </c:pt>
              <c:pt idx="7">
                <c:v>jul.-25</c:v>
              </c:pt>
              <c:pt idx="8">
                <c:v>ago.-25</c:v>
              </c:pt>
              <c:pt idx="9">
                <c:v>sep.-25</c:v>
              </c:pt>
              <c:pt idx="10">
                <c:v>oct.-25</c:v>
              </c:pt>
              <c:pt idx="11">
                <c:v>nov.-25</c:v>
              </c:pt>
            </c:strLit>
          </c:cat>
          <c:val>
            <c:numLit>
              <c:formatCode>#,##0.00</c:formatCode>
              <c:ptCount val="12"/>
              <c:pt idx="0">
                <c:v>192.98977600000001</c:v>
              </c:pt>
              <c:pt idx="1">
                <c:v>193.28945999999999</c:v>
              </c:pt>
              <c:pt idx="2">
                <c:v>193.164762</c:v>
              </c:pt>
              <c:pt idx="3">
                <c:v>192.20739800000001</c:v>
              </c:pt>
              <c:pt idx="4">
                <c:v>191.65339299999999</c:v>
              </c:pt>
              <c:pt idx="5">
                <c:v>190.99653799999999</c:v>
              </c:pt>
              <c:pt idx="6">
                <c:v>190.43476699999999</c:v>
              </c:pt>
              <c:pt idx="7">
                <c:v>190.60316499999999</c:v>
              </c:pt>
              <c:pt idx="8">
                <c:v>190.413478</c:v>
              </c:pt>
              <c:pt idx="9">
                <c:v>189.87526700000001</c:v>
              </c:pt>
              <c:pt idx="10">
                <c:v>189.699851</c:v>
              </c:pt>
              <c:pt idx="11">
                <c:v>190.69588999999999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82D-43BD-84F9-082722F346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287730"/>
        <c:axId val="32786629"/>
      </c:lineChart>
      <c:catAx>
        <c:axId val="228773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786629"/>
        <c:crosses val="autoZero"/>
        <c:auto val="1"/>
        <c:lblAlgn val="ctr"/>
        <c:lblOffset val="100"/>
        <c:noMultiLvlLbl val="0"/>
      </c:catAx>
      <c:valAx>
        <c:axId val="3278662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773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4F-4343-8E71-2E3153CA9D9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F-4343-8E71-2E3153CA9D9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F-4343-8E71-2E3153CA9D9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F-4343-8E71-2E3153CA9D9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F-4343-8E71-2E3153CA9D9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F-4343-8E71-2E3153CA9D9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F-4343-8E71-2E3153CA9D9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4F-4343-8E71-2E3153CA9D9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4F-4343-8E71-2E3153CA9D9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4F-4343-8E71-2E3153CA9D9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4F-4343-8E71-2E3153CA9D9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dic.-24</c:v>
              </c:pt>
              <c:pt idx="1">
                <c:v>ene.-25</c:v>
              </c:pt>
              <c:pt idx="2">
                <c:v>feb.-25</c:v>
              </c:pt>
              <c:pt idx="3">
                <c:v>mar.-25</c:v>
              </c:pt>
              <c:pt idx="4">
                <c:v>abr.-25</c:v>
              </c:pt>
              <c:pt idx="5">
                <c:v>may.-25</c:v>
              </c:pt>
              <c:pt idx="6">
                <c:v>jun.-25</c:v>
              </c:pt>
              <c:pt idx="7">
                <c:v>jul.-25</c:v>
              </c:pt>
              <c:pt idx="8">
                <c:v>ago.-25</c:v>
              </c:pt>
              <c:pt idx="9">
                <c:v>sep.-25</c:v>
              </c:pt>
              <c:pt idx="10">
                <c:v>oct.-25</c:v>
              </c:pt>
              <c:pt idx="11">
                <c:v>nov.-25</c:v>
              </c:pt>
            </c:strLit>
          </c:cat>
          <c:val>
            <c:numLit>
              <c:formatCode>#,##0.00</c:formatCode>
              <c:ptCount val="12"/>
              <c:pt idx="0">
                <c:v>18.132217499999999</c:v>
              </c:pt>
              <c:pt idx="1">
                <c:v>18.197811250000001</c:v>
              </c:pt>
              <c:pt idx="2">
                <c:v>18.22193175</c:v>
              </c:pt>
              <c:pt idx="3">
                <c:v>18.166823000000001</c:v>
              </c:pt>
              <c:pt idx="4">
                <c:v>18.169697249999999</c:v>
              </c:pt>
              <c:pt idx="5">
                <c:v>18.18460275</c:v>
              </c:pt>
              <c:pt idx="6">
                <c:v>18.200336</c:v>
              </c:pt>
              <c:pt idx="7">
                <c:v>18.31921225</c:v>
              </c:pt>
              <c:pt idx="8">
                <c:v>18.38256475</c:v>
              </c:pt>
              <c:pt idx="9">
                <c:v>18.419327249999998</c:v>
              </c:pt>
              <c:pt idx="10">
                <c:v>18.506077250000001</c:v>
              </c:pt>
              <c:pt idx="11">
                <c:v>18.656070499999998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24F-4343-8E71-2E3153CA9D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142230"/>
        <c:axId val="50592811"/>
      </c:lineChart>
      <c:catAx>
        <c:axId val="4114223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592811"/>
        <c:crosses val="autoZero"/>
        <c:auto val="1"/>
        <c:lblAlgn val="ctr"/>
        <c:lblOffset val="100"/>
        <c:noMultiLvlLbl val="0"/>
      </c:catAx>
      <c:valAx>
        <c:axId val="5059281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14223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1C-4456-9D20-09AC9F51F09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1C-4456-9D20-09AC9F51F09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1C-4456-9D20-09AC9F51F09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1C-4456-9D20-09AC9F51F09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1C-4456-9D20-09AC9F51F09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1C-4456-9D20-09AC9F51F09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1C-4456-9D20-09AC9F51F09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1C-4456-9D20-09AC9F51F09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1C-4456-9D20-09AC9F51F09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1C-4456-9D20-09AC9F51F09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1C-4456-9D20-09AC9F51F09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dic.-24</c:v>
              </c:pt>
              <c:pt idx="1">
                <c:v>ene.-25</c:v>
              </c:pt>
              <c:pt idx="2">
                <c:v>feb.-25</c:v>
              </c:pt>
              <c:pt idx="3">
                <c:v>mar.-25</c:v>
              </c:pt>
              <c:pt idx="4">
                <c:v>abr.-25</c:v>
              </c:pt>
              <c:pt idx="5">
                <c:v>may.-25</c:v>
              </c:pt>
              <c:pt idx="6">
                <c:v>jun.-25</c:v>
              </c:pt>
              <c:pt idx="7">
                <c:v>jul.-25</c:v>
              </c:pt>
              <c:pt idx="8">
                <c:v>ago.-25</c:v>
              </c:pt>
              <c:pt idx="9">
                <c:v>sep.-25</c:v>
              </c:pt>
              <c:pt idx="10">
                <c:v>oct.-25</c:v>
              </c:pt>
              <c:pt idx="11">
                <c:v>nov.-25</c:v>
              </c:pt>
            </c:strLit>
          </c:cat>
          <c:val>
            <c:numLit>
              <c:formatCode>0.00%</c:formatCode>
              <c:ptCount val="12"/>
              <c:pt idx="0">
                <c:v>2.7013461676145559E-2</c:v>
              </c:pt>
              <c:pt idx="1">
                <c:v>1.8631221289152872E-2</c:v>
              </c:pt>
              <c:pt idx="2">
                <c:v>1.9016767601436651E-2</c:v>
              </c:pt>
              <c:pt idx="3">
                <c:v>2.050677043085709E-2</c:v>
              </c:pt>
              <c:pt idx="4">
                <c:v>1.388710773680665E-2</c:v>
              </c:pt>
              <c:pt idx="5">
                <c:v>6.4771102368117251E-4</c:v>
              </c:pt>
              <c:pt idx="6">
                <c:v>-5.7405517949737812E-3</c:v>
              </c:pt>
              <c:pt idx="7">
                <c:v>-4.9838517375631998E-3</c:v>
              </c:pt>
              <c:pt idx="8">
                <c:v>-1.0112506407394979E-2</c:v>
              </c:pt>
              <c:pt idx="9">
                <c:v>-9.8793794299160895E-3</c:v>
              </c:pt>
              <c:pt idx="10">
                <c:v>-6.618772521475841E-3</c:v>
              </c:pt>
              <c:pt idx="11">
                <c:v>-1.997200553565559E-3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81C-4456-9D20-09AC9F51F0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4325464"/>
        <c:axId val="39125924"/>
      </c:lineChart>
      <c:catAx>
        <c:axId val="1432546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125924"/>
        <c:crosses val="autoZero"/>
        <c:auto val="1"/>
        <c:lblAlgn val="ctr"/>
        <c:lblOffset val="100"/>
        <c:noMultiLvlLbl val="0"/>
      </c:catAx>
      <c:valAx>
        <c:axId val="3912592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32546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DD-4866-8828-A3E8E2CEAC5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DD-4866-8828-A3E8E2CEAC5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DD-4866-8828-A3E8E2CEAC5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DD-4866-8828-A3E8E2CEAC5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DD-4866-8828-A3E8E2CEAC5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DD-4866-8828-A3E8E2CEAC5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DD-4866-8828-A3E8E2CEAC5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DD-4866-8828-A3E8E2CEAC5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DD-4866-8828-A3E8E2CEAC5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DD-4866-8828-A3E8E2CEAC5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DD-4866-8828-A3E8E2CEAC5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dic.-24</c:v>
              </c:pt>
              <c:pt idx="1">
                <c:v>ene.-25</c:v>
              </c:pt>
              <c:pt idx="2">
                <c:v>feb.-25</c:v>
              </c:pt>
              <c:pt idx="3">
                <c:v>mar.-25</c:v>
              </c:pt>
              <c:pt idx="4">
                <c:v>abr.-25</c:v>
              </c:pt>
              <c:pt idx="5">
                <c:v>may.-25</c:v>
              </c:pt>
              <c:pt idx="6">
                <c:v>jun.-25</c:v>
              </c:pt>
              <c:pt idx="7">
                <c:v>jul.-25</c:v>
              </c:pt>
              <c:pt idx="8">
                <c:v>ago.-25</c:v>
              </c:pt>
              <c:pt idx="9">
                <c:v>sep.-25</c:v>
              </c:pt>
              <c:pt idx="10">
                <c:v>oct.-25</c:v>
              </c:pt>
              <c:pt idx="11">
                <c:v>nov.-25</c:v>
              </c:pt>
            </c:strLit>
          </c:cat>
          <c:val>
            <c:numLit>
              <c:formatCode>0.00%</c:formatCode>
              <c:ptCount val="12"/>
              <c:pt idx="0">
                <c:v>2.3075330917992451E-2</c:v>
              </c:pt>
              <c:pt idx="1">
                <c:v>8.3295896282505125E-3</c:v>
              </c:pt>
              <c:pt idx="2">
                <c:v>8.3171813009217162E-3</c:v>
              </c:pt>
              <c:pt idx="3">
                <c:v>7.2830600894052636E-3</c:v>
              </c:pt>
              <c:pt idx="4">
                <c:v>6.468181519358779E-3</c:v>
              </c:pt>
              <c:pt idx="5">
                <c:v>-1.0133705034333191E-2</c:v>
              </c:pt>
              <c:pt idx="6">
                <c:v>-2.7491471105644059E-2</c:v>
              </c:pt>
              <c:pt idx="7">
                <c:v>-1.940959903247047E-2</c:v>
              </c:pt>
              <c:pt idx="8">
                <c:v>-2.4365899157514099E-2</c:v>
              </c:pt>
              <c:pt idx="9">
                <c:v>-1.746851181018217E-2</c:v>
              </c:pt>
              <c:pt idx="10">
                <c:v>1.4501398529905951E-3</c:v>
              </c:pt>
              <c:pt idx="11">
                <c:v>3.9395381853235484E-3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3DD-4866-8828-A3E8E2CEAC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607494"/>
        <c:axId val="41012770"/>
      </c:lineChart>
      <c:catAx>
        <c:axId val="456074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012770"/>
        <c:crosses val="autoZero"/>
        <c:auto val="1"/>
        <c:lblAlgn val="ctr"/>
        <c:lblOffset val="100"/>
        <c:noMultiLvlLbl val="0"/>
      </c:catAx>
      <c:valAx>
        <c:axId val="4101277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60749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74-4365-BABB-E1E414757E8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74-4365-BABB-E1E414757E8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74-4365-BABB-E1E414757E8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74-4365-BABB-E1E414757E8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74-4365-BABB-E1E414757E8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74-4365-BABB-E1E414757E8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74-4365-BABB-E1E414757E8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74-4365-BABB-E1E414757E8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74-4365-BABB-E1E414757E8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74-4365-BABB-E1E414757E8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74-4365-BABB-E1E414757E8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dic.-24</c:v>
              </c:pt>
              <c:pt idx="1">
                <c:v>ene.-25</c:v>
              </c:pt>
              <c:pt idx="2">
                <c:v>feb.-25</c:v>
              </c:pt>
              <c:pt idx="3">
                <c:v>mar.-25</c:v>
              </c:pt>
              <c:pt idx="4">
                <c:v>abr.-25</c:v>
              </c:pt>
              <c:pt idx="5">
                <c:v>may.-25</c:v>
              </c:pt>
              <c:pt idx="6">
                <c:v>jun.-25</c:v>
              </c:pt>
              <c:pt idx="7">
                <c:v>jul.-25</c:v>
              </c:pt>
              <c:pt idx="8">
                <c:v>ago.-25</c:v>
              </c:pt>
              <c:pt idx="9">
                <c:v>sep.-25</c:v>
              </c:pt>
              <c:pt idx="10">
                <c:v>oct.-25</c:v>
              </c:pt>
              <c:pt idx="11">
                <c:v>nov.-25</c:v>
              </c:pt>
            </c:strLit>
          </c:cat>
          <c:val>
            <c:numLit>
              <c:formatCode>0.00%</c:formatCode>
              <c:ptCount val="12"/>
              <c:pt idx="0">
                <c:v>-6.3873681836189508E-2</c:v>
              </c:pt>
              <c:pt idx="1">
                <c:v>-7.2199003130350631E-2</c:v>
              </c:pt>
              <c:pt idx="2">
                <c:v>-5.3822581813500518E-2</c:v>
              </c:pt>
              <c:pt idx="3">
                <c:v>-2.716101336129096E-2</c:v>
              </c:pt>
              <c:pt idx="4">
                <c:v>-2.3490052386217729E-2</c:v>
              </c:pt>
              <c:pt idx="5">
                <c:v>-4.2702151157024908E-2</c:v>
              </c:pt>
              <c:pt idx="6">
                <c:v>-2.892733650204575E-2</c:v>
              </c:pt>
              <c:pt idx="7">
                <c:v>-3.7354920246470032E-2</c:v>
              </c:pt>
              <c:pt idx="8">
                <c:v>-4.4874361518913428E-2</c:v>
              </c:pt>
              <c:pt idx="9">
                <c:v>-4.1195432785884743E-2</c:v>
              </c:pt>
              <c:pt idx="10">
                <c:v>-3.8711950180107722E-2</c:v>
              </c:pt>
              <c:pt idx="11">
                <c:v>-3.3654585766202817E-2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E74-4365-BABB-E1E414757E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360675"/>
        <c:axId val="458373"/>
      </c:lineChart>
      <c:catAx>
        <c:axId val="736067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373"/>
        <c:crosses val="autoZero"/>
        <c:auto val="1"/>
        <c:lblAlgn val="ctr"/>
        <c:lblOffset val="100"/>
        <c:noMultiLvlLbl val="0"/>
      </c:catAx>
      <c:valAx>
        <c:axId val="45837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6067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F7-4BB1-B38D-0FB579DBA64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F7-4BB1-B38D-0FB579DBA64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F7-4BB1-B38D-0FB579DBA64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F7-4BB1-B38D-0FB579DBA64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F7-4BB1-B38D-0FB579DBA64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F7-4BB1-B38D-0FB579DBA64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F7-4BB1-B38D-0FB579DBA64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F7-4BB1-B38D-0FB579DBA64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F7-4BB1-B38D-0FB579DBA64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F7-4BB1-B38D-0FB579DBA64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F7-4BB1-B38D-0FB579DBA64D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dic.-24</c:v>
              </c:pt>
              <c:pt idx="1">
                <c:v>ene.-25</c:v>
              </c:pt>
              <c:pt idx="2">
                <c:v>feb.-25</c:v>
              </c:pt>
              <c:pt idx="3">
                <c:v>mar.-25</c:v>
              </c:pt>
              <c:pt idx="4">
                <c:v>abr.-25</c:v>
              </c:pt>
              <c:pt idx="5">
                <c:v>may.-25</c:v>
              </c:pt>
              <c:pt idx="6">
                <c:v>jun.-25</c:v>
              </c:pt>
              <c:pt idx="7">
                <c:v>jul.-25</c:v>
              </c:pt>
              <c:pt idx="8">
                <c:v>ago.-25</c:v>
              </c:pt>
              <c:pt idx="9">
                <c:v>sep.-25</c:v>
              </c:pt>
              <c:pt idx="10">
                <c:v>oct.-25</c:v>
              </c:pt>
              <c:pt idx="11">
                <c:v>nov.-25</c:v>
              </c:pt>
            </c:strLit>
          </c:cat>
          <c:val>
            <c:numLit>
              <c:formatCode>0.00%</c:formatCode>
              <c:ptCount val="12"/>
              <c:pt idx="0">
                <c:v>6.0955507015301107E-2</c:v>
              </c:pt>
              <c:pt idx="1">
                <c:v>5.7608892745814162E-2</c:v>
              </c:pt>
              <c:pt idx="2">
                <c:v>5.1897576501963763E-2</c:v>
              </c:pt>
              <c:pt idx="3">
                <c:v>4.5497491530346518E-2</c:v>
              </c:pt>
              <c:pt idx="4">
                <c:v>3.2864731508000858E-2</c:v>
              </c:pt>
              <c:pt idx="5">
                <c:v>2.34704164433313E-2</c:v>
              </c:pt>
              <c:pt idx="6">
                <c:v>1.7999542332047189E-2</c:v>
              </c:pt>
              <c:pt idx="7">
                <c:v>1.68940663583265E-2</c:v>
              </c:pt>
              <c:pt idx="8">
                <c:v>1.2184642038285121E-2</c:v>
              </c:pt>
              <c:pt idx="9">
                <c:v>6.8705851573056254E-3</c:v>
              </c:pt>
              <c:pt idx="10">
                <c:v>6.3872711747761874E-4</c:v>
              </c:pt>
              <c:pt idx="11">
                <c:v>6.5810098019634224E-3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0F7-4BB1-B38D-0FB579DBA6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9312841"/>
        <c:axId val="51265131"/>
      </c:lineChart>
      <c:catAx>
        <c:axId val="3931284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265131"/>
        <c:crosses val="autoZero"/>
        <c:auto val="1"/>
        <c:lblAlgn val="ctr"/>
        <c:lblOffset val="100"/>
        <c:noMultiLvlLbl val="0"/>
      </c:catAx>
      <c:valAx>
        <c:axId val="5126513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31284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4F-4EE8-A83E-3193BC9AA84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4F-4EE8-A83E-3193BC9AA84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4F-4EE8-A83E-3193BC9AA84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4F-4EE8-A83E-3193BC9AA8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4F-4EE8-A83E-3193BC9AA8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4F-4EE8-A83E-3193BC9AA84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4F-4EE8-A83E-3193BC9AA84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4F-4EE8-A83E-3193BC9AA84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4F-4EE8-A83E-3193BC9AA84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4F-4EE8-A83E-3193BC9AA84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4F-4EE8-A83E-3193BC9AA84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dic.-24</c:v>
              </c:pt>
              <c:pt idx="1">
                <c:v>ene.-25</c:v>
              </c:pt>
              <c:pt idx="2">
                <c:v>feb.-25</c:v>
              </c:pt>
              <c:pt idx="3">
                <c:v>mar.-25</c:v>
              </c:pt>
              <c:pt idx="4">
                <c:v>abr.-25</c:v>
              </c:pt>
              <c:pt idx="5">
                <c:v>may.-25</c:v>
              </c:pt>
              <c:pt idx="6">
                <c:v>jun.-25</c:v>
              </c:pt>
              <c:pt idx="7">
                <c:v>jul.-25</c:v>
              </c:pt>
              <c:pt idx="8">
                <c:v>ago.-25</c:v>
              </c:pt>
              <c:pt idx="9">
                <c:v>sep.-25</c:v>
              </c:pt>
              <c:pt idx="10">
                <c:v>oct.-25</c:v>
              </c:pt>
              <c:pt idx="11">
                <c:v>nov.-25</c:v>
              </c:pt>
            </c:strLit>
          </c:cat>
          <c:val>
            <c:numLit>
              <c:formatCode>0.00%</c:formatCode>
              <c:ptCount val="12"/>
              <c:pt idx="0">
                <c:v>7.9861239320340963E-2</c:v>
              </c:pt>
              <c:pt idx="1">
                <c:v>7.6257155697683932E-2</c:v>
              </c:pt>
              <c:pt idx="2">
                <c:v>6.5610925815266188E-2</c:v>
              </c:pt>
              <c:pt idx="3">
                <c:v>4.9220734941446603E-2</c:v>
              </c:pt>
              <c:pt idx="4">
                <c:v>3.5384543898654967E-2</c:v>
              </c:pt>
              <c:pt idx="5">
                <c:v>2.3347819736168011E-2</c:v>
              </c:pt>
              <c:pt idx="6">
                <c:v>9.8969063351941628E-3</c:v>
              </c:pt>
              <c:pt idx="7">
                <c:v>6.8672488653954049E-3</c:v>
              </c:pt>
              <c:pt idx="8">
                <c:v>-6.9953428547191556E-4</c:v>
              </c:pt>
              <c:pt idx="9">
                <c:v>-9.4647460195536985E-3</c:v>
              </c:pt>
              <c:pt idx="10">
                <c:v>-1.5705757867961169E-2</c:v>
              </c:pt>
              <c:pt idx="11">
                <c:v>-9.1068627339516896E-3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F4F-4EE8-A83E-3193BC9AA8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404689"/>
        <c:axId val="13147354"/>
      </c:lineChart>
      <c:catAx>
        <c:axId val="2040468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47354"/>
        <c:crosses val="autoZero"/>
        <c:auto val="1"/>
        <c:lblAlgn val="ctr"/>
        <c:lblOffset val="100"/>
        <c:noMultiLvlLbl val="0"/>
      </c:catAx>
      <c:valAx>
        <c:axId val="1314735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40468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D9-4ECA-AC7A-BD82AEE04A4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9-4ECA-AC7A-BD82AEE04A4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9-4ECA-AC7A-BD82AEE04A4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9-4ECA-AC7A-BD82AEE04A4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9-4ECA-AC7A-BD82AEE04A4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9-4ECA-AC7A-BD82AEE04A4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9-4ECA-AC7A-BD82AEE04A4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D9-4ECA-AC7A-BD82AEE04A4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D9-4ECA-AC7A-BD82AEE04A4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D9-4ECA-AC7A-BD82AEE04A4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D9-4ECA-AC7A-BD82AEE04A4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dic.-24</c:v>
              </c:pt>
              <c:pt idx="1">
                <c:v>ene.-25</c:v>
              </c:pt>
              <c:pt idx="2">
                <c:v>feb.-25</c:v>
              </c:pt>
              <c:pt idx="3">
                <c:v>mar.-25</c:v>
              </c:pt>
              <c:pt idx="4">
                <c:v>abr.-25</c:v>
              </c:pt>
              <c:pt idx="5">
                <c:v>may.-25</c:v>
              </c:pt>
              <c:pt idx="6">
                <c:v>jun.-25</c:v>
              </c:pt>
              <c:pt idx="7">
                <c:v>jul.-25</c:v>
              </c:pt>
              <c:pt idx="8">
                <c:v>ago.-25</c:v>
              </c:pt>
              <c:pt idx="9">
                <c:v>sep.-25</c:v>
              </c:pt>
              <c:pt idx="10">
                <c:v>oct.-25</c:v>
              </c:pt>
              <c:pt idx="11">
                <c:v>nov.-25</c:v>
              </c:pt>
            </c:strLit>
          </c:cat>
          <c:val>
            <c:numLit>
              <c:formatCode>0.00%</c:formatCode>
              <c:ptCount val="12"/>
              <c:pt idx="0">
                <c:v>0.107325615826835</c:v>
              </c:pt>
              <c:pt idx="1">
                <c:v>0.1061228039415896</c:v>
              </c:pt>
              <c:pt idx="2">
                <c:v>9.6403365914381242E-2</c:v>
              </c:pt>
              <c:pt idx="3">
                <c:v>8.1018811395234619E-2</c:v>
              </c:pt>
              <c:pt idx="4">
                <c:v>6.7745778774931709E-2</c:v>
              </c:pt>
              <c:pt idx="5">
                <c:v>5.5882058562089193E-2</c:v>
              </c:pt>
              <c:pt idx="6">
                <c:v>4.4274319487821588E-2</c:v>
              </c:pt>
              <c:pt idx="7">
                <c:v>4.5258486222036307E-2</c:v>
              </c:pt>
              <c:pt idx="8">
                <c:v>4.0244856337640807E-2</c:v>
              </c:pt>
              <c:pt idx="9">
                <c:v>3.2544936580043378E-2</c:v>
              </c:pt>
              <c:pt idx="10">
                <c:v>2.8311153231474869E-2</c:v>
              </c:pt>
              <c:pt idx="11">
                <c:v>3.4272596325973369E-2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7D9-4ECA-AC7A-BD82AEE04A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3896094"/>
        <c:axId val="66693297"/>
      </c:lineChart>
      <c:catAx>
        <c:axId val="238960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93297"/>
        <c:crosses val="autoZero"/>
        <c:auto val="1"/>
        <c:lblAlgn val="ctr"/>
        <c:lblOffset val="100"/>
        <c:noMultiLvlLbl val="0"/>
      </c:catAx>
      <c:valAx>
        <c:axId val="6669329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9609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47</c:v>
                </c:pt>
                <c:pt idx="1">
                  <c:v>1160484</c:v>
                </c:pt>
                <c:pt idx="2">
                  <c:v>264419</c:v>
                </c:pt>
                <c:pt idx="3">
                  <c:v>0</c:v>
                </c:pt>
                <c:pt idx="4">
                  <c:v>49079913</c:v>
                </c:pt>
                <c:pt idx="5">
                  <c:v>1461181</c:v>
                </c:pt>
                <c:pt idx="6">
                  <c:v>271919</c:v>
                </c:pt>
                <c:pt idx="7">
                  <c:v>32475499</c:v>
                </c:pt>
                <c:pt idx="8">
                  <c:v>4330106</c:v>
                </c:pt>
                <c:pt idx="9">
                  <c:v>507015</c:v>
                </c:pt>
                <c:pt idx="10">
                  <c:v>1146568</c:v>
                </c:pt>
                <c:pt idx="11">
                  <c:v>63069</c:v>
                </c:pt>
                <c:pt idx="12">
                  <c:v>232543</c:v>
                </c:pt>
                <c:pt idx="13">
                  <c:v>901909</c:v>
                </c:pt>
                <c:pt idx="14">
                  <c:v>939117</c:v>
                </c:pt>
                <c:pt idx="15">
                  <c:v>15207132</c:v>
                </c:pt>
                <c:pt idx="16">
                  <c:v>3423589</c:v>
                </c:pt>
                <c:pt idx="17">
                  <c:v>440867</c:v>
                </c:pt>
                <c:pt idx="18">
                  <c:v>28110</c:v>
                </c:pt>
                <c:pt idx="19">
                  <c:v>1094</c:v>
                </c:pt>
                <c:pt idx="20">
                  <c:v>14</c:v>
                </c:pt>
                <c:pt idx="21">
                  <c:v>4189694</c:v>
                </c:pt>
                <c:pt idx="22">
                  <c:v>1367974</c:v>
                </c:pt>
                <c:pt idx="23">
                  <c:v>1024166</c:v>
                </c:pt>
                <c:pt idx="24">
                  <c:v>137978</c:v>
                </c:pt>
                <c:pt idx="25">
                  <c:v>53636034</c:v>
                </c:pt>
                <c:pt idx="26">
                  <c:v>2919823</c:v>
                </c:pt>
                <c:pt idx="27">
                  <c:v>294788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313</c:v>
                </c:pt>
                <c:pt idx="1">
                  <c:v>1063378</c:v>
                </c:pt>
                <c:pt idx="2">
                  <c:v>231273</c:v>
                </c:pt>
                <c:pt idx="3">
                  <c:v>0</c:v>
                </c:pt>
                <c:pt idx="4">
                  <c:v>52267205</c:v>
                </c:pt>
                <c:pt idx="5">
                  <c:v>1493422</c:v>
                </c:pt>
                <c:pt idx="6">
                  <c:v>285404</c:v>
                </c:pt>
                <c:pt idx="7">
                  <c:v>34713163</c:v>
                </c:pt>
                <c:pt idx="8">
                  <c:v>4688493</c:v>
                </c:pt>
                <c:pt idx="9">
                  <c:v>630418</c:v>
                </c:pt>
                <c:pt idx="10">
                  <c:v>1074974</c:v>
                </c:pt>
                <c:pt idx="11">
                  <c:v>59197</c:v>
                </c:pt>
                <c:pt idx="12">
                  <c:v>125728</c:v>
                </c:pt>
                <c:pt idx="13">
                  <c:v>947518</c:v>
                </c:pt>
                <c:pt idx="14">
                  <c:v>753104</c:v>
                </c:pt>
                <c:pt idx="15">
                  <c:v>13499692</c:v>
                </c:pt>
                <c:pt idx="16">
                  <c:v>2272626</c:v>
                </c:pt>
                <c:pt idx="17">
                  <c:v>469747</c:v>
                </c:pt>
                <c:pt idx="18">
                  <c:v>36833</c:v>
                </c:pt>
                <c:pt idx="19">
                  <c:v>2805</c:v>
                </c:pt>
                <c:pt idx="20">
                  <c:v>0</c:v>
                </c:pt>
                <c:pt idx="21">
                  <c:v>3826269</c:v>
                </c:pt>
                <c:pt idx="22">
                  <c:v>1271999</c:v>
                </c:pt>
                <c:pt idx="23">
                  <c:v>1005053</c:v>
                </c:pt>
                <c:pt idx="24">
                  <c:v>125710</c:v>
                </c:pt>
                <c:pt idx="25">
                  <c:v>53887305</c:v>
                </c:pt>
                <c:pt idx="26">
                  <c:v>2825351</c:v>
                </c:pt>
                <c:pt idx="27">
                  <c:v>241958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046966"/>
        <c:axId val="3678987"/>
      </c:barChart>
      <c:catAx>
        <c:axId val="570469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78987"/>
        <c:crosses val="autoZero"/>
        <c:auto val="1"/>
        <c:lblAlgn val="ctr"/>
        <c:lblOffset val="100"/>
        <c:noMultiLvlLbl val="0"/>
      </c:catAx>
      <c:valAx>
        <c:axId val="36789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0469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24773.218000000001</c:v>
                </c:pt>
                <c:pt idx="1">
                  <c:v>555.95299999999997</c:v>
                </c:pt>
                <c:pt idx="2">
                  <c:v>4425.3609999999999</c:v>
                </c:pt>
                <c:pt idx="3">
                  <c:v>10538.585999999999</c:v>
                </c:pt>
                <c:pt idx="4">
                  <c:v>1434.8050000000001</c:v>
                </c:pt>
                <c:pt idx="5">
                  <c:v>10397.835999999999</c:v>
                </c:pt>
                <c:pt idx="6">
                  <c:v>1737.434</c:v>
                </c:pt>
                <c:pt idx="7">
                  <c:v>1343.174</c:v>
                </c:pt>
                <c:pt idx="8">
                  <c:v>0</c:v>
                </c:pt>
                <c:pt idx="9">
                  <c:v>388.09400000000022</c:v>
                </c:pt>
                <c:pt idx="10">
                  <c:v>2286.1489999999999</c:v>
                </c:pt>
                <c:pt idx="11">
                  <c:v>0</c:v>
                </c:pt>
                <c:pt idx="12">
                  <c:v>103.43600000000001</c:v>
                </c:pt>
                <c:pt idx="13">
                  <c:v>12084.094999999999</c:v>
                </c:pt>
                <c:pt idx="14">
                  <c:v>114.569</c:v>
                </c:pt>
                <c:pt idx="15">
                  <c:v>762.77800000000002</c:v>
                </c:pt>
                <c:pt idx="16">
                  <c:v>19.62</c:v>
                </c:pt>
                <c:pt idx="17">
                  <c:v>1898.0260000000001</c:v>
                </c:pt>
                <c:pt idx="18">
                  <c:v>0</c:v>
                </c:pt>
                <c:pt idx="19">
                  <c:v>771.87900000000002</c:v>
                </c:pt>
                <c:pt idx="20">
                  <c:v>16546.626</c:v>
                </c:pt>
                <c:pt idx="21">
                  <c:v>1575.895</c:v>
                </c:pt>
                <c:pt idx="22">
                  <c:v>2817.221</c:v>
                </c:pt>
                <c:pt idx="23">
                  <c:v>0</c:v>
                </c:pt>
                <c:pt idx="24">
                  <c:v>1178.2</c:v>
                </c:pt>
                <c:pt idx="25">
                  <c:v>918.06400000000008</c:v>
                </c:pt>
                <c:pt idx="26">
                  <c:v>26801.772000000001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22404.273000000001</c:v>
                </c:pt>
                <c:pt idx="1">
                  <c:v>810.35500000000002</c:v>
                </c:pt>
                <c:pt idx="2">
                  <c:v>3563.6020000000012</c:v>
                </c:pt>
                <c:pt idx="3">
                  <c:v>9280.5509999999995</c:v>
                </c:pt>
                <c:pt idx="4">
                  <c:v>1224.4780000000001</c:v>
                </c:pt>
                <c:pt idx="5">
                  <c:v>10206.61</c:v>
                </c:pt>
                <c:pt idx="6">
                  <c:v>1855.486000000001</c:v>
                </c:pt>
                <c:pt idx="7">
                  <c:v>2541.116</c:v>
                </c:pt>
                <c:pt idx="8">
                  <c:v>0</c:v>
                </c:pt>
                <c:pt idx="9">
                  <c:v>402.04599999999999</c:v>
                </c:pt>
                <c:pt idx="10">
                  <c:v>2478.5329999999999</c:v>
                </c:pt>
                <c:pt idx="11">
                  <c:v>47.09</c:v>
                </c:pt>
                <c:pt idx="12">
                  <c:v>125.066</c:v>
                </c:pt>
                <c:pt idx="13">
                  <c:v>8884.9600000000028</c:v>
                </c:pt>
                <c:pt idx="14">
                  <c:v>101.907</c:v>
                </c:pt>
                <c:pt idx="15">
                  <c:v>975.53699999999992</c:v>
                </c:pt>
                <c:pt idx="16">
                  <c:v>126.119</c:v>
                </c:pt>
                <c:pt idx="17">
                  <c:v>1932.7249999999999</c:v>
                </c:pt>
                <c:pt idx="18">
                  <c:v>0</c:v>
                </c:pt>
                <c:pt idx="19">
                  <c:v>743.56799999999987</c:v>
                </c:pt>
                <c:pt idx="20">
                  <c:v>15370.025</c:v>
                </c:pt>
                <c:pt idx="21">
                  <c:v>2425.427999999999</c:v>
                </c:pt>
                <c:pt idx="22">
                  <c:v>3905.971</c:v>
                </c:pt>
                <c:pt idx="23">
                  <c:v>0</c:v>
                </c:pt>
                <c:pt idx="24">
                  <c:v>1960.9190000000001</c:v>
                </c:pt>
                <c:pt idx="25">
                  <c:v>1517.2360000000001</c:v>
                </c:pt>
                <c:pt idx="26">
                  <c:v>28104.989999999991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234764"/>
        <c:axId val="60932532"/>
      </c:barChart>
      <c:catAx>
        <c:axId val="532347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932532"/>
        <c:crosses val="autoZero"/>
        <c:auto val="1"/>
        <c:lblAlgn val="ctr"/>
        <c:lblOffset val="100"/>
        <c:noMultiLvlLbl val="0"/>
      </c:catAx>
      <c:valAx>
        <c:axId val="609325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23476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58790</c:v>
                </c:pt>
                <c:pt idx="1">
                  <c:v>26858</c:v>
                </c:pt>
                <c:pt idx="2">
                  <c:v>74115</c:v>
                </c:pt>
                <c:pt idx="3">
                  <c:v>46078</c:v>
                </c:pt>
                <c:pt idx="4">
                  <c:v>2808809</c:v>
                </c:pt>
                <c:pt idx="5">
                  <c:v>128007</c:v>
                </c:pt>
                <c:pt idx="6">
                  <c:v>123174</c:v>
                </c:pt>
                <c:pt idx="7">
                  <c:v>1589414</c:v>
                </c:pt>
                <c:pt idx="8">
                  <c:v>22361</c:v>
                </c:pt>
                <c:pt idx="9">
                  <c:v>231461</c:v>
                </c:pt>
                <c:pt idx="10">
                  <c:v>23621</c:v>
                </c:pt>
                <c:pt idx="11">
                  <c:v>759045</c:v>
                </c:pt>
                <c:pt idx="12">
                  <c:v>15625</c:v>
                </c:pt>
                <c:pt idx="13">
                  <c:v>0</c:v>
                </c:pt>
                <c:pt idx="14">
                  <c:v>104132</c:v>
                </c:pt>
                <c:pt idx="15">
                  <c:v>2692110</c:v>
                </c:pt>
                <c:pt idx="16">
                  <c:v>87335</c:v>
                </c:pt>
                <c:pt idx="17">
                  <c:v>22179</c:v>
                </c:pt>
                <c:pt idx="18">
                  <c:v>831</c:v>
                </c:pt>
                <c:pt idx="19">
                  <c:v>25416</c:v>
                </c:pt>
                <c:pt idx="20">
                  <c:v>27528</c:v>
                </c:pt>
                <c:pt idx="21">
                  <c:v>694584</c:v>
                </c:pt>
                <c:pt idx="22">
                  <c:v>47361</c:v>
                </c:pt>
                <c:pt idx="23">
                  <c:v>34419</c:v>
                </c:pt>
                <c:pt idx="24">
                  <c:v>94740</c:v>
                </c:pt>
                <c:pt idx="25">
                  <c:v>495908</c:v>
                </c:pt>
                <c:pt idx="26">
                  <c:v>99006</c:v>
                </c:pt>
                <c:pt idx="27">
                  <c:v>6637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53724</c:v>
                </c:pt>
                <c:pt idx="1">
                  <c:v>20428</c:v>
                </c:pt>
                <c:pt idx="2">
                  <c:v>87824</c:v>
                </c:pt>
                <c:pt idx="3">
                  <c:v>42494</c:v>
                </c:pt>
                <c:pt idx="4">
                  <c:v>3185625</c:v>
                </c:pt>
                <c:pt idx="5">
                  <c:v>111815</c:v>
                </c:pt>
                <c:pt idx="6">
                  <c:v>153448</c:v>
                </c:pt>
                <c:pt idx="7">
                  <c:v>1723265</c:v>
                </c:pt>
                <c:pt idx="8">
                  <c:v>138238</c:v>
                </c:pt>
                <c:pt idx="9">
                  <c:v>196078</c:v>
                </c:pt>
                <c:pt idx="10">
                  <c:v>26144</c:v>
                </c:pt>
                <c:pt idx="11">
                  <c:v>523424</c:v>
                </c:pt>
                <c:pt idx="12">
                  <c:v>12521</c:v>
                </c:pt>
                <c:pt idx="13">
                  <c:v>28122</c:v>
                </c:pt>
                <c:pt idx="14">
                  <c:v>156133</c:v>
                </c:pt>
                <c:pt idx="15">
                  <c:v>2679278</c:v>
                </c:pt>
                <c:pt idx="16">
                  <c:v>78535</c:v>
                </c:pt>
                <c:pt idx="17">
                  <c:v>25536</c:v>
                </c:pt>
                <c:pt idx="18">
                  <c:v>4874</c:v>
                </c:pt>
                <c:pt idx="19">
                  <c:v>22656</c:v>
                </c:pt>
                <c:pt idx="20">
                  <c:v>24282</c:v>
                </c:pt>
                <c:pt idx="21">
                  <c:v>816038</c:v>
                </c:pt>
                <c:pt idx="22">
                  <c:v>51335</c:v>
                </c:pt>
                <c:pt idx="23">
                  <c:v>32566</c:v>
                </c:pt>
                <c:pt idx="24">
                  <c:v>106954</c:v>
                </c:pt>
                <c:pt idx="25">
                  <c:v>539019</c:v>
                </c:pt>
                <c:pt idx="26">
                  <c:v>110412</c:v>
                </c:pt>
                <c:pt idx="27">
                  <c:v>7644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889812"/>
        <c:axId val="36778997"/>
      </c:barChart>
      <c:catAx>
        <c:axId val="188898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778997"/>
        <c:crosses val="autoZero"/>
        <c:auto val="1"/>
        <c:lblAlgn val="ctr"/>
        <c:lblOffset val="100"/>
        <c:noMultiLvlLbl val="0"/>
      </c:catAx>
      <c:valAx>
        <c:axId val="367789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8898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30505</c:v>
                </c:pt>
                <c:pt idx="1">
                  <c:v>1478</c:v>
                </c:pt>
                <c:pt idx="2">
                  <c:v>32062</c:v>
                </c:pt>
                <c:pt idx="3">
                  <c:v>12799</c:v>
                </c:pt>
                <c:pt idx="4">
                  <c:v>2678053</c:v>
                </c:pt>
                <c:pt idx="5">
                  <c:v>25902</c:v>
                </c:pt>
                <c:pt idx="6">
                  <c:v>341</c:v>
                </c:pt>
                <c:pt idx="7">
                  <c:v>1270819</c:v>
                </c:pt>
                <c:pt idx="8">
                  <c:v>18621</c:v>
                </c:pt>
                <c:pt idx="9">
                  <c:v>28880</c:v>
                </c:pt>
                <c:pt idx="10">
                  <c:v>0</c:v>
                </c:pt>
                <c:pt idx="11">
                  <c:v>726803</c:v>
                </c:pt>
                <c:pt idx="12">
                  <c:v>7444</c:v>
                </c:pt>
                <c:pt idx="13">
                  <c:v>0</c:v>
                </c:pt>
                <c:pt idx="14">
                  <c:v>79819</c:v>
                </c:pt>
                <c:pt idx="15">
                  <c:v>2431889</c:v>
                </c:pt>
                <c:pt idx="16">
                  <c:v>45111</c:v>
                </c:pt>
                <c:pt idx="17">
                  <c:v>14342</c:v>
                </c:pt>
                <c:pt idx="18">
                  <c:v>0</c:v>
                </c:pt>
                <c:pt idx="19">
                  <c:v>16445</c:v>
                </c:pt>
                <c:pt idx="20">
                  <c:v>9459</c:v>
                </c:pt>
                <c:pt idx="21">
                  <c:v>585322</c:v>
                </c:pt>
                <c:pt idx="22">
                  <c:v>29163</c:v>
                </c:pt>
                <c:pt idx="23">
                  <c:v>15181</c:v>
                </c:pt>
                <c:pt idx="24">
                  <c:v>31492</c:v>
                </c:pt>
                <c:pt idx="25">
                  <c:v>410548</c:v>
                </c:pt>
                <c:pt idx="26">
                  <c:v>41855</c:v>
                </c:pt>
                <c:pt idx="27">
                  <c:v>1696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23885</c:v>
                </c:pt>
                <c:pt idx="1">
                  <c:v>1148</c:v>
                </c:pt>
                <c:pt idx="2">
                  <c:v>39716</c:v>
                </c:pt>
                <c:pt idx="3">
                  <c:v>11633</c:v>
                </c:pt>
                <c:pt idx="4">
                  <c:v>3044455</c:v>
                </c:pt>
                <c:pt idx="5">
                  <c:v>24311</c:v>
                </c:pt>
                <c:pt idx="6">
                  <c:v>683</c:v>
                </c:pt>
                <c:pt idx="7">
                  <c:v>1466945</c:v>
                </c:pt>
                <c:pt idx="8">
                  <c:v>72764</c:v>
                </c:pt>
                <c:pt idx="9">
                  <c:v>13778</c:v>
                </c:pt>
                <c:pt idx="10">
                  <c:v>0</c:v>
                </c:pt>
                <c:pt idx="11">
                  <c:v>498657</c:v>
                </c:pt>
                <c:pt idx="12">
                  <c:v>7385</c:v>
                </c:pt>
                <c:pt idx="13">
                  <c:v>28122</c:v>
                </c:pt>
                <c:pt idx="14">
                  <c:v>129488</c:v>
                </c:pt>
                <c:pt idx="15">
                  <c:v>2447412</c:v>
                </c:pt>
                <c:pt idx="16">
                  <c:v>31725</c:v>
                </c:pt>
                <c:pt idx="17">
                  <c:v>14440</c:v>
                </c:pt>
                <c:pt idx="18">
                  <c:v>0</c:v>
                </c:pt>
                <c:pt idx="19">
                  <c:v>14123</c:v>
                </c:pt>
                <c:pt idx="20">
                  <c:v>9109</c:v>
                </c:pt>
                <c:pt idx="21">
                  <c:v>690756</c:v>
                </c:pt>
                <c:pt idx="22">
                  <c:v>29763</c:v>
                </c:pt>
                <c:pt idx="23">
                  <c:v>14460</c:v>
                </c:pt>
                <c:pt idx="24">
                  <c:v>29230</c:v>
                </c:pt>
                <c:pt idx="25">
                  <c:v>459670</c:v>
                </c:pt>
                <c:pt idx="26">
                  <c:v>54905</c:v>
                </c:pt>
                <c:pt idx="27">
                  <c:v>2549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332017"/>
        <c:axId val="20902928"/>
      </c:barChart>
      <c:catAx>
        <c:axId val="453320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02928"/>
        <c:crosses val="autoZero"/>
        <c:auto val="1"/>
        <c:lblAlgn val="ctr"/>
        <c:lblOffset val="100"/>
        <c:noMultiLvlLbl val="0"/>
      </c:catAx>
      <c:valAx>
        <c:axId val="209029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3320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893667DC-14D3-4E05-9FE9-723A00891EAE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C42D8EC1-A4EF-4913-93B1-471C70628BBA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E166E32A-C358-4DEA-BAC4-6061CB14243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92725945-9CF5-4055-80CD-840B9AEDCA64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94F3C17E-03A0-42AA-B053-B634CA23E26A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1ABA0284-2C63-44C7-9A83-8E231C440E8C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EA641348-3654-4EB1-9E93-27A8ACB7CA90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0488BF-85AF-4E29-970E-DC20587C8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C187DAB-262A-41FD-9702-3A6800A74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7EDA0C-B3E9-4C4F-9D00-236BFA3FB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6EA73F0-963B-4570-97A4-4E7C8DF5D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50F2825-63AA-4FC9-94BC-54D9DC0B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72B8524-A899-4BFD-BC38-1B4FF81F9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72C536D-D899-419E-BA01-83C3C5452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194F42B-C066-4C4B-BF11-4F6546AD0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6C83B7-EADB-47FC-8477-274D9FAE2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A2ABDC0-7174-4790-A473-4ED76787B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4D841ED-E986-4635-A891-207F67BA2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7A36FB1-CD88-4BDC-B0D0-9797C4DDC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81E69C-B6B6-4CD2-93B6-12592B99D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8B568AF-92B5-455E-803C-BD2031378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170D031-6DF8-4658-AD13-AAE1A1238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D6F0C7A-425C-490C-BF07-6F88B9F13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E8438DB6-11F0-449E-AC06-61995920CB5C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37ABB87B-35DA-49C5-A880-BDA166824881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1CCA2591-F77A-4FAA-9409-5922A6E986A8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025B019-BB74-4AD1-AE0B-E7551F863AE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4F58CCA8-2A8D-4B2C-9BE1-C1993A9038EC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801118B2-98D5-4B83-A579-A0B99E4FA5C4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EA07A196-C81A-4046-8F63-6B9B5FC9452F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584622-8AA6-4FE1-AA00-DC74128DC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A68D19F-A5BF-418F-98F6-74745225F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E46F03F-5726-4920-96F8-0395FA2A7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3E204DE-27D6-46E0-A134-158BDEC6B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1F2C72C-2AE1-4B92-BEDE-ABB1A2BB0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66A9134-CB8F-4EC2-A9E9-ABAC28EED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FBC7B34-F82B-4C5E-9063-54B0C42B3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7D53BB-90CA-4E5E-8D92-1F1847B42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037ECEE-F09E-40FC-A03E-ECB40592E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07A2762-391C-42D4-BFE0-C6FFD03D4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6AFF287-2E66-44C2-BE39-9772E4010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D9E1FDD-6AF2-4200-8DB4-C3060899C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C4D55C9-FBFF-4512-A84E-D5E0316F9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D42CF2B-7E3E-4E6B-9282-69E97CC49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DA3E0A6-CD44-424E-89B2-6FCEDFCFE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0E4EA41-0B69-4B6E-B41D-505E9BBAE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14ADAF6-EE3F-425C-BFF8-169E650BD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F80670-7CA7-4C9B-9252-CBDE8553A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C1D16C4-6EBB-4D75-9227-8FF106548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5BAA94D-FA35-4F3B-9BF3-BE9610CD1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2D39477-5B09-44D9-8897-E420397B9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EE822EEE-E8C7-496E-9499-D55109AC1098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56496B-9B6F-46A5-9533-88B23C3AB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D5EB2C8-5E76-4819-8199-909E305C6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D0E0F0D-4448-4C81-A9D5-C24478B27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D2BA97B-2BC6-47B7-9C4F-7CCBE567F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CDECD08-29B1-4051-B08A-979B064EE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5356FE1-655C-45EE-B357-EFD73C72B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CA5A5AC-B469-4316-8206-43F8B8F07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65FF0-1435-437C-95DD-05F797809A84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5"/>
      <c r="B1" s="16"/>
      <c r="C1" s="16"/>
      <c r="D1" s="17"/>
      <c r="E1" s="18"/>
      <c r="F1" s="17"/>
      <c r="H1" s="19"/>
      <c r="J1" s="19"/>
      <c r="K1" s="19"/>
    </row>
    <row r="2" spans="1:11" x14ac:dyDescent="0.25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 x14ac:dyDescent="0.25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 x14ac:dyDescent="0.25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 x14ac:dyDescent="0.25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 x14ac:dyDescent="0.25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 x14ac:dyDescent="0.25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 x14ac:dyDescent="0.25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 x14ac:dyDescent="0.25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 x14ac:dyDescent="0.25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 x14ac:dyDescent="0.25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 x14ac:dyDescent="0.25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 x14ac:dyDescent="0.25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 x14ac:dyDescent="0.25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 x14ac:dyDescent="0.25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 x14ac:dyDescent="0.25">
      <c r="A16" s="20"/>
      <c r="B16" s="17"/>
      <c r="C16" s="24"/>
      <c r="D16" s="27"/>
      <c r="E16" s="6"/>
      <c r="F16" s="17"/>
      <c r="H16" s="27"/>
      <c r="J16" s="27"/>
      <c r="K16" s="27"/>
    </row>
    <row r="17" spans="1:11" x14ac:dyDescent="0.25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 x14ac:dyDescent="0.25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 x14ac:dyDescent="0.25">
      <c r="A19" s="20"/>
      <c r="B19" s="17"/>
      <c r="C19" s="21"/>
      <c r="D19" s="16"/>
      <c r="E19" s="16"/>
      <c r="F19" s="27"/>
      <c r="H19" s="27"/>
      <c r="J19" s="27"/>
      <c r="K19" s="27"/>
    </row>
    <row r="20" spans="1:11" x14ac:dyDescent="0.25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 x14ac:dyDescent="0.25">
      <c r="A21" s="20"/>
      <c r="B21" s="17"/>
      <c r="C21" s="26"/>
      <c r="D21" s="27"/>
      <c r="E21" s="6"/>
      <c r="F21" s="27"/>
      <c r="H21" s="27"/>
      <c r="J21" s="27"/>
      <c r="K21" s="27"/>
    </row>
    <row r="22" spans="1:11" x14ac:dyDescent="0.25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 x14ac:dyDescent="0.25">
      <c r="A23" s="20"/>
      <c r="B23" s="17"/>
      <c r="C23" s="21"/>
      <c r="D23" s="27"/>
      <c r="E23" s="6"/>
      <c r="F23" s="27"/>
      <c r="H23" s="27"/>
      <c r="J23" s="27"/>
      <c r="K23" s="27"/>
    </row>
    <row r="24" spans="1:11" x14ac:dyDescent="0.25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 x14ac:dyDescent="0.25">
      <c r="A25" s="20"/>
      <c r="B25" s="17"/>
      <c r="C25" s="21"/>
      <c r="D25" s="27"/>
      <c r="E25" s="6"/>
      <c r="F25" s="27"/>
      <c r="H25" s="27"/>
      <c r="J25" s="27"/>
      <c r="K25" s="27"/>
    </row>
    <row r="26" spans="1:11" x14ac:dyDescent="0.25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 x14ac:dyDescent="0.25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9" x14ac:dyDescent="0.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 ht="17.25" x14ac:dyDescent="0.35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 x14ac:dyDescent="0.25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 x14ac:dyDescent="0.25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 x14ac:dyDescent="0.25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 x14ac:dyDescent="0.25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 x14ac:dyDescent="0.25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 x14ac:dyDescent="0.25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 x14ac:dyDescent="0.25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 x14ac:dyDescent="0.25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 x14ac:dyDescent="0.25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 x14ac:dyDescent="0.25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 x14ac:dyDescent="0.25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 x14ac:dyDescent="0.25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 x14ac:dyDescent="0.25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 x14ac:dyDescent="0.25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 x14ac:dyDescent="0.25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 x14ac:dyDescent="0.25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 x14ac:dyDescent="0.25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 x14ac:dyDescent="0.25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 x14ac:dyDescent="0.25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 x14ac:dyDescent="0.25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EB1A4-C0DC-4686-B531-5D09D8FAD0F5}">
  <sheetPr codeName="Hoja1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42850</v>
      </c>
      <c r="C7" s="189">
        <v>31973</v>
      </c>
      <c r="D7" s="189">
        <v>477569</v>
      </c>
      <c r="E7" s="189">
        <v>441202</v>
      </c>
      <c r="F7" s="190">
        <v>-7.6150252633650846</v>
      </c>
      <c r="G7" s="13"/>
    </row>
    <row r="8" spans="1:14" ht="15.6" customHeight="1" x14ac:dyDescent="0.25">
      <c r="A8" s="188" t="s">
        <v>11</v>
      </c>
      <c r="B8" s="189">
        <v>132436</v>
      </c>
      <c r="C8" s="189">
        <v>143762</v>
      </c>
      <c r="D8" s="189">
        <v>1131257</v>
      </c>
      <c r="E8" s="189">
        <v>1284870</v>
      </c>
      <c r="F8" s="190">
        <v>13.578965699217781</v>
      </c>
      <c r="G8" s="6"/>
    </row>
    <row r="9" spans="1:14" ht="15.6" customHeight="1" x14ac:dyDescent="0.25">
      <c r="A9" s="188" t="s">
        <v>8</v>
      </c>
      <c r="B9" s="189">
        <v>126688</v>
      </c>
      <c r="C9" s="189">
        <v>131061</v>
      </c>
      <c r="D9" s="189">
        <v>1326711</v>
      </c>
      <c r="E9" s="189">
        <v>1499712</v>
      </c>
      <c r="F9" s="190">
        <v>13.03984062844131</v>
      </c>
      <c r="G9" s="6"/>
    </row>
    <row r="10" spans="1:14" ht="15.6" customHeight="1" x14ac:dyDescent="0.25">
      <c r="A10" s="188" t="s">
        <v>10</v>
      </c>
      <c r="B10" s="189">
        <v>99269</v>
      </c>
      <c r="C10" s="189">
        <v>54189</v>
      </c>
      <c r="D10" s="189">
        <v>1060447</v>
      </c>
      <c r="E10" s="189">
        <v>1111078</v>
      </c>
      <c r="F10" s="190">
        <v>4.7744960379915264</v>
      </c>
    </row>
    <row r="11" spans="1:14" ht="15.6" customHeight="1" x14ac:dyDescent="0.25">
      <c r="A11" s="188" t="s">
        <v>9</v>
      </c>
      <c r="B11" s="189">
        <v>5830032</v>
      </c>
      <c r="C11" s="189">
        <v>5795079</v>
      </c>
      <c r="D11" s="189">
        <v>63132058</v>
      </c>
      <c r="E11" s="189">
        <v>60664266</v>
      </c>
      <c r="F11" s="190">
        <v>-3.9089364075538242</v>
      </c>
    </row>
    <row r="12" spans="1:14" ht="15.6" customHeight="1" x14ac:dyDescent="0.25">
      <c r="A12" s="188" t="s">
        <v>6</v>
      </c>
      <c r="B12" s="189">
        <v>224873</v>
      </c>
      <c r="C12" s="189">
        <v>202129</v>
      </c>
      <c r="D12" s="189">
        <v>2205953</v>
      </c>
      <c r="E12" s="189">
        <v>2264329</v>
      </c>
      <c r="F12" s="190">
        <v>2.6462939146935578</v>
      </c>
    </row>
    <row r="13" spans="1:14" ht="15.6" customHeight="1" x14ac:dyDescent="0.25">
      <c r="A13" s="188" t="s">
        <v>175</v>
      </c>
      <c r="B13" s="189">
        <v>1137365</v>
      </c>
      <c r="C13" s="189">
        <v>1168885</v>
      </c>
      <c r="D13" s="189">
        <v>13919598</v>
      </c>
      <c r="E13" s="189">
        <v>14520260</v>
      </c>
      <c r="F13" s="190">
        <v>4.3152251954402772</v>
      </c>
    </row>
    <row r="14" spans="1:14" ht="15.6" customHeight="1" x14ac:dyDescent="0.25">
      <c r="A14" s="188" t="s">
        <v>148</v>
      </c>
      <c r="B14" s="189">
        <v>3622748</v>
      </c>
      <c r="C14" s="189">
        <v>3785391</v>
      </c>
      <c r="D14" s="189">
        <v>45580003</v>
      </c>
      <c r="E14" s="189">
        <v>43420725</v>
      </c>
      <c r="F14" s="190">
        <v>-4.7373362393152973</v>
      </c>
    </row>
    <row r="15" spans="1:14" ht="15.6" customHeight="1" x14ac:dyDescent="0.25">
      <c r="A15" s="188" t="s">
        <v>145</v>
      </c>
      <c r="B15" s="189">
        <v>656211</v>
      </c>
      <c r="C15" s="189">
        <v>590211</v>
      </c>
      <c r="D15" s="189">
        <v>7877148</v>
      </c>
      <c r="E15" s="189">
        <v>7515058</v>
      </c>
      <c r="F15" s="190">
        <v>-4.5967144453804849</v>
      </c>
    </row>
    <row r="16" spans="1:14" ht="15.6" customHeight="1" x14ac:dyDescent="0.5">
      <c r="A16" s="188" t="s">
        <v>144</v>
      </c>
      <c r="B16" s="189">
        <v>85315</v>
      </c>
      <c r="C16" s="189">
        <v>69386</v>
      </c>
      <c r="D16" s="189">
        <v>941357</v>
      </c>
      <c r="E16" s="189">
        <v>824469</v>
      </c>
      <c r="F16" s="190">
        <v>-12.41696827027366</v>
      </c>
      <c r="G16" s="1"/>
    </row>
    <row r="17" spans="1:7" ht="15.6" customHeight="1" x14ac:dyDescent="0.35">
      <c r="A17" s="188" t="s">
        <v>150</v>
      </c>
      <c r="B17" s="189">
        <v>131016</v>
      </c>
      <c r="C17" s="189">
        <v>119173</v>
      </c>
      <c r="D17" s="189">
        <v>1130432</v>
      </c>
      <c r="E17" s="189">
        <v>1167395</v>
      </c>
      <c r="F17" s="190">
        <v>3.2698118949215891</v>
      </c>
      <c r="G17" s="2"/>
    </row>
    <row r="18" spans="1:7" ht="15.6" customHeight="1" x14ac:dyDescent="0.25">
      <c r="A18" s="188" t="s">
        <v>147</v>
      </c>
      <c r="B18" s="189">
        <v>51054</v>
      </c>
      <c r="C18" s="189">
        <v>54176</v>
      </c>
      <c r="D18" s="189">
        <v>542458</v>
      </c>
      <c r="E18" s="189">
        <v>591752</v>
      </c>
      <c r="F18" s="190">
        <v>9.0871551345910717</v>
      </c>
    </row>
    <row r="19" spans="1:7" ht="15.6" customHeight="1" x14ac:dyDescent="0.25">
      <c r="A19" s="188" t="s">
        <v>143</v>
      </c>
      <c r="B19" s="189">
        <v>51412</v>
      </c>
      <c r="C19" s="189">
        <v>72097</v>
      </c>
      <c r="D19" s="189">
        <v>618973</v>
      </c>
      <c r="E19" s="189">
        <v>845427</v>
      </c>
      <c r="F19" s="190">
        <v>36.585440721970123</v>
      </c>
    </row>
    <row r="20" spans="1:7" ht="15.6" customHeight="1" x14ac:dyDescent="0.25">
      <c r="A20" s="188" t="s">
        <v>142</v>
      </c>
      <c r="B20" s="189">
        <v>113961</v>
      </c>
      <c r="C20" s="189">
        <v>178333</v>
      </c>
      <c r="D20" s="189">
        <v>1677641</v>
      </c>
      <c r="E20" s="189">
        <v>1560654</v>
      </c>
      <c r="F20" s="190">
        <v>-6.973303585212804</v>
      </c>
    </row>
    <row r="21" spans="1:7" ht="15.6" customHeight="1" x14ac:dyDescent="0.25">
      <c r="A21" s="188" t="s">
        <v>149</v>
      </c>
      <c r="B21" s="189">
        <v>149866</v>
      </c>
      <c r="C21" s="189">
        <v>146223</v>
      </c>
      <c r="D21" s="189">
        <v>1628346</v>
      </c>
      <c r="E21" s="189">
        <v>1685899</v>
      </c>
      <c r="F21" s="190">
        <v>3.5344453820011239</v>
      </c>
    </row>
    <row r="22" spans="1:7" ht="15.6" customHeight="1" x14ac:dyDescent="0.25">
      <c r="A22" s="188" t="s">
        <v>146</v>
      </c>
      <c r="B22" s="189">
        <v>1475862</v>
      </c>
      <c r="C22" s="189">
        <v>1682849</v>
      </c>
      <c r="D22" s="189">
        <v>18081123</v>
      </c>
      <c r="E22" s="189">
        <v>20742711</v>
      </c>
      <c r="F22" s="190">
        <v>14.72025824944612</v>
      </c>
    </row>
    <row r="23" spans="1:7" ht="15.6" customHeight="1" x14ac:dyDescent="0.25">
      <c r="A23" s="188" t="s">
        <v>165</v>
      </c>
      <c r="B23" s="189">
        <v>178745</v>
      </c>
      <c r="C23" s="189">
        <v>374720</v>
      </c>
      <c r="D23" s="189">
        <v>2722754</v>
      </c>
      <c r="E23" s="189">
        <v>3837711</v>
      </c>
      <c r="F23" s="190">
        <v>40.949604701710108</v>
      </c>
    </row>
    <row r="24" spans="1:7" ht="15.6" customHeight="1" x14ac:dyDescent="0.25">
      <c r="A24" s="188" t="s">
        <v>141</v>
      </c>
      <c r="B24" s="189">
        <v>95705</v>
      </c>
      <c r="C24" s="189">
        <v>97813</v>
      </c>
      <c r="D24" s="189">
        <v>1073718</v>
      </c>
      <c r="E24" s="189">
        <v>1072210</v>
      </c>
      <c r="F24" s="190">
        <v>-0.14044656045628301</v>
      </c>
    </row>
    <row r="25" spans="1:7" ht="15.6" customHeight="1" x14ac:dyDescent="0.25">
      <c r="A25" s="188" t="s">
        <v>140</v>
      </c>
      <c r="B25" s="189">
        <v>39320</v>
      </c>
      <c r="C25" s="189">
        <v>40378</v>
      </c>
      <c r="D25" s="189">
        <v>418558</v>
      </c>
      <c r="E25" s="189">
        <v>422463</v>
      </c>
      <c r="F25" s="190">
        <v>0.93296508488668906</v>
      </c>
    </row>
    <row r="26" spans="1:7" ht="15.6" customHeight="1" x14ac:dyDescent="0.25">
      <c r="A26" s="188" t="s">
        <v>152</v>
      </c>
      <c r="B26" s="189">
        <v>54734</v>
      </c>
      <c r="C26" s="189">
        <v>13169</v>
      </c>
      <c r="D26" s="189">
        <v>517480</v>
      </c>
      <c r="E26" s="189">
        <v>508963</v>
      </c>
      <c r="F26" s="190">
        <v>-1.6458607095926401</v>
      </c>
    </row>
    <row r="27" spans="1:7" ht="15.6" customHeight="1" x14ac:dyDescent="0.25">
      <c r="A27" s="188" t="s">
        <v>173</v>
      </c>
      <c r="B27" s="189">
        <v>171065</v>
      </c>
      <c r="C27" s="189">
        <v>200569</v>
      </c>
      <c r="D27" s="189">
        <v>2237703</v>
      </c>
      <c r="E27" s="189">
        <v>2122732</v>
      </c>
      <c r="F27" s="190">
        <v>-5.1379025724146601</v>
      </c>
    </row>
    <row r="28" spans="1:7" ht="15.6" customHeight="1" x14ac:dyDescent="0.25">
      <c r="A28" s="188" t="s">
        <v>177</v>
      </c>
      <c r="B28" s="189">
        <v>750646</v>
      </c>
      <c r="C28" s="189">
        <v>887008</v>
      </c>
      <c r="D28" s="189">
        <v>8230016</v>
      </c>
      <c r="E28" s="189">
        <v>9093032</v>
      </c>
      <c r="F28" s="190">
        <v>10.4862007558673</v>
      </c>
    </row>
    <row r="29" spans="1:7" ht="15.6" customHeight="1" x14ac:dyDescent="0.25">
      <c r="A29" s="188" t="s">
        <v>178</v>
      </c>
      <c r="B29" s="189">
        <v>323690</v>
      </c>
      <c r="C29" s="189">
        <v>352676</v>
      </c>
      <c r="D29" s="189">
        <v>3427848</v>
      </c>
      <c r="E29" s="189">
        <v>3461624</v>
      </c>
      <c r="F29" s="190">
        <v>0.98534124033504611</v>
      </c>
    </row>
    <row r="30" spans="1:7" ht="15.6" customHeight="1" x14ac:dyDescent="0.25">
      <c r="A30" s="188" t="s">
        <v>179</v>
      </c>
      <c r="B30" s="189">
        <v>141827</v>
      </c>
      <c r="C30" s="189">
        <v>149391</v>
      </c>
      <c r="D30" s="189">
        <v>1512131</v>
      </c>
      <c r="E30" s="189">
        <v>1547969</v>
      </c>
      <c r="F30" s="190">
        <v>2.370032755098606</v>
      </c>
    </row>
    <row r="31" spans="1:7" ht="15.6" customHeight="1" x14ac:dyDescent="0.25">
      <c r="A31" s="188" t="s">
        <v>180</v>
      </c>
      <c r="B31" s="189">
        <v>171193</v>
      </c>
      <c r="C31" s="189">
        <v>195825</v>
      </c>
      <c r="D31" s="189">
        <v>1554496</v>
      </c>
      <c r="E31" s="189">
        <v>1813269</v>
      </c>
      <c r="F31" s="190">
        <v>16.64674595495903</v>
      </c>
    </row>
    <row r="32" spans="1:7" ht="15.6" customHeight="1" x14ac:dyDescent="0.25">
      <c r="A32" s="188" t="s">
        <v>181</v>
      </c>
      <c r="B32" s="189">
        <v>5539819</v>
      </c>
      <c r="C32" s="189">
        <v>6187856</v>
      </c>
      <c r="D32" s="189">
        <v>68367316</v>
      </c>
      <c r="E32" s="189">
        <v>68074411</v>
      </c>
      <c r="F32" s="190">
        <v>-0.42842840283506689</v>
      </c>
    </row>
    <row r="33" spans="1:6" ht="15.6" customHeight="1" x14ac:dyDescent="0.25">
      <c r="A33" s="188" t="s">
        <v>182</v>
      </c>
      <c r="B33" s="189">
        <v>457443</v>
      </c>
      <c r="C33" s="189">
        <v>432908</v>
      </c>
      <c r="D33" s="189">
        <v>4641561</v>
      </c>
      <c r="E33" s="189">
        <v>4593139</v>
      </c>
      <c r="F33" s="190">
        <v>-1.0432266213887971</v>
      </c>
    </row>
    <row r="34" spans="1:6" ht="15.6" customHeight="1" x14ac:dyDescent="0.25">
      <c r="A34" s="188" t="s">
        <v>183</v>
      </c>
      <c r="B34" s="189">
        <v>58611</v>
      </c>
      <c r="C34" s="189">
        <v>73025</v>
      </c>
      <c r="D34" s="189">
        <v>664640</v>
      </c>
      <c r="E34" s="189">
        <v>757896</v>
      </c>
      <c r="F34" s="190">
        <v>14.0310544053924</v>
      </c>
    </row>
    <row r="35" spans="1:6" ht="15.6" customHeight="1" x14ac:dyDescent="0.25">
      <c r="A35" s="156" t="s">
        <v>153</v>
      </c>
      <c r="B35" s="76">
        <f>SUM(B7:B34)</f>
        <v>21913756</v>
      </c>
      <c r="C35" s="77">
        <f>SUM(C7:C34)</f>
        <v>23230255</v>
      </c>
      <c r="D35" s="76">
        <f>SUM(D7:D34)</f>
        <v>256699295</v>
      </c>
      <c r="E35" s="78">
        <f>SUM(E7:E34)</f>
        <v>257445226</v>
      </c>
      <c r="F35" s="177">
        <f>E35*100/D35-100</f>
        <v>0.29058552731903831</v>
      </c>
    </row>
    <row r="36" spans="1:6" ht="15.6" customHeight="1" x14ac:dyDescent="0.25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5BDD0-26B6-4021-AA38-F274DBE3DBF1}">
  <sheetPr codeName="Hoja1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313</v>
      </c>
      <c r="E7" s="189">
        <v>47</v>
      </c>
      <c r="F7" s="190">
        <v>-84.984025559105433</v>
      </c>
      <c r="G7" s="13"/>
    </row>
    <row r="8" spans="1:14" ht="15.6" customHeight="1" x14ac:dyDescent="0.25">
      <c r="A8" s="188" t="s">
        <v>11</v>
      </c>
      <c r="B8" s="189">
        <v>125638</v>
      </c>
      <c r="C8" s="189">
        <v>125993</v>
      </c>
      <c r="D8" s="189">
        <v>1063378</v>
      </c>
      <c r="E8" s="189">
        <v>1160484</v>
      </c>
      <c r="F8" s="190">
        <v>9.1318421107075807</v>
      </c>
      <c r="G8" s="6"/>
    </row>
    <row r="9" spans="1:14" ht="15.6" customHeight="1" x14ac:dyDescent="0.25">
      <c r="A9" s="188" t="s">
        <v>8</v>
      </c>
      <c r="B9" s="189">
        <v>21327</v>
      </c>
      <c r="C9" s="189">
        <v>17373</v>
      </c>
      <c r="D9" s="189">
        <v>231273</v>
      </c>
      <c r="E9" s="189">
        <v>264419</v>
      </c>
      <c r="F9" s="190">
        <v>14.33197995442616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4670277</v>
      </c>
      <c r="C11" s="189">
        <v>4627023</v>
      </c>
      <c r="D11" s="189">
        <v>52267205</v>
      </c>
      <c r="E11" s="189">
        <v>49079913</v>
      </c>
      <c r="F11" s="190">
        <v>-6.0980723954915836</v>
      </c>
    </row>
    <row r="12" spans="1:14" ht="15.6" customHeight="1" x14ac:dyDescent="0.25">
      <c r="A12" s="188" t="s">
        <v>6</v>
      </c>
      <c r="B12" s="189">
        <v>141068</v>
      </c>
      <c r="C12" s="189">
        <v>134166</v>
      </c>
      <c r="D12" s="189">
        <v>1493422</v>
      </c>
      <c r="E12" s="189">
        <v>1461181</v>
      </c>
      <c r="F12" s="190">
        <v>-2.1588673529652032</v>
      </c>
    </row>
    <row r="13" spans="1:14" ht="15.6" customHeight="1" x14ac:dyDescent="0.25">
      <c r="A13" s="188" t="s">
        <v>175</v>
      </c>
      <c r="B13" s="189">
        <v>20918</v>
      </c>
      <c r="C13" s="189">
        <v>19445</v>
      </c>
      <c r="D13" s="189">
        <v>285404</v>
      </c>
      <c r="E13" s="189">
        <v>271919</v>
      </c>
      <c r="F13" s="190">
        <v>-4.7248812210060152</v>
      </c>
    </row>
    <row r="14" spans="1:14" ht="15.6" customHeight="1" x14ac:dyDescent="0.25">
      <c r="A14" s="188" t="s">
        <v>148</v>
      </c>
      <c r="B14" s="189">
        <v>2700680</v>
      </c>
      <c r="C14" s="189">
        <v>2839516</v>
      </c>
      <c r="D14" s="189">
        <v>34713163</v>
      </c>
      <c r="E14" s="189">
        <v>32475499</v>
      </c>
      <c r="F14" s="190">
        <v>-6.4461541577182118</v>
      </c>
    </row>
    <row r="15" spans="1:14" ht="15.6" customHeight="1" x14ac:dyDescent="0.25">
      <c r="A15" s="188" t="s">
        <v>145</v>
      </c>
      <c r="B15" s="189">
        <v>407810</v>
      </c>
      <c r="C15" s="189">
        <v>362123</v>
      </c>
      <c r="D15" s="189">
        <v>4688493</v>
      </c>
      <c r="E15" s="189">
        <v>4330106</v>
      </c>
      <c r="F15" s="190">
        <v>-7.6439700347211792</v>
      </c>
    </row>
    <row r="16" spans="1:14" ht="15.6" customHeight="1" x14ac:dyDescent="0.5">
      <c r="A16" s="188" t="s">
        <v>144</v>
      </c>
      <c r="B16" s="189">
        <v>65511</v>
      </c>
      <c r="C16" s="189">
        <v>46337</v>
      </c>
      <c r="D16" s="189">
        <v>630418</v>
      </c>
      <c r="E16" s="189">
        <v>507015</v>
      </c>
      <c r="F16" s="190">
        <v>-19.574790059928489</v>
      </c>
      <c r="G16" s="1"/>
    </row>
    <row r="17" spans="1:7" ht="15.6" customHeight="1" x14ac:dyDescent="0.35">
      <c r="A17" s="188" t="s">
        <v>150</v>
      </c>
      <c r="B17" s="189">
        <v>121108</v>
      </c>
      <c r="C17" s="189">
        <v>116865</v>
      </c>
      <c r="D17" s="189">
        <v>1074974</v>
      </c>
      <c r="E17" s="189">
        <v>1146568</v>
      </c>
      <c r="F17" s="190">
        <v>6.6600680574599949</v>
      </c>
      <c r="G17" s="2"/>
    </row>
    <row r="18" spans="1:7" ht="15.6" customHeight="1" x14ac:dyDescent="0.25">
      <c r="A18" s="188" t="s">
        <v>147</v>
      </c>
      <c r="B18" s="189">
        <v>4972</v>
      </c>
      <c r="C18" s="189">
        <v>5946</v>
      </c>
      <c r="D18" s="189">
        <v>59197</v>
      </c>
      <c r="E18" s="189">
        <v>63069</v>
      </c>
      <c r="F18" s="190">
        <v>6.540872003648829</v>
      </c>
    </row>
    <row r="19" spans="1:7" ht="15.6" customHeight="1" x14ac:dyDescent="0.25">
      <c r="A19" s="188" t="s">
        <v>143</v>
      </c>
      <c r="B19" s="189">
        <v>15349</v>
      </c>
      <c r="C19" s="189">
        <v>1650</v>
      </c>
      <c r="D19" s="189">
        <v>125728</v>
      </c>
      <c r="E19" s="189">
        <v>232543</v>
      </c>
      <c r="F19" s="190">
        <v>84.957209213540352</v>
      </c>
    </row>
    <row r="20" spans="1:7" ht="15.6" customHeight="1" x14ac:dyDescent="0.25">
      <c r="A20" s="188" t="s">
        <v>142</v>
      </c>
      <c r="B20" s="189">
        <v>72999</v>
      </c>
      <c r="C20" s="189">
        <v>88436</v>
      </c>
      <c r="D20" s="189">
        <v>947518</v>
      </c>
      <c r="E20" s="189">
        <v>901909</v>
      </c>
      <c r="F20" s="190">
        <v>-4.8135233314828838</v>
      </c>
    </row>
    <row r="21" spans="1:7" ht="15.6" customHeight="1" x14ac:dyDescent="0.25">
      <c r="A21" s="188" t="s">
        <v>149</v>
      </c>
      <c r="B21" s="189">
        <v>76675</v>
      </c>
      <c r="C21" s="189">
        <v>69143</v>
      </c>
      <c r="D21" s="189">
        <v>753104</v>
      </c>
      <c r="E21" s="189">
        <v>939117</v>
      </c>
      <c r="F21" s="190">
        <v>24.699510293399062</v>
      </c>
    </row>
    <row r="22" spans="1:7" ht="15.6" customHeight="1" x14ac:dyDescent="0.25">
      <c r="A22" s="188" t="s">
        <v>146</v>
      </c>
      <c r="B22" s="189">
        <v>1014525</v>
      </c>
      <c r="C22" s="189">
        <v>1194611</v>
      </c>
      <c r="D22" s="189">
        <v>13499692</v>
      </c>
      <c r="E22" s="189">
        <v>15207132</v>
      </c>
      <c r="F22" s="190">
        <v>12.647992265305019</v>
      </c>
    </row>
    <row r="23" spans="1:7" ht="15.6" customHeight="1" x14ac:dyDescent="0.25">
      <c r="A23" s="188" t="s">
        <v>165</v>
      </c>
      <c r="B23" s="189">
        <v>144502</v>
      </c>
      <c r="C23" s="189">
        <v>325761</v>
      </c>
      <c r="D23" s="189">
        <v>2272626</v>
      </c>
      <c r="E23" s="189">
        <v>3423589</v>
      </c>
      <c r="F23" s="190">
        <v>50.644628724655973</v>
      </c>
    </row>
    <row r="24" spans="1:7" ht="15.6" customHeight="1" x14ac:dyDescent="0.25">
      <c r="A24" s="188" t="s">
        <v>141</v>
      </c>
      <c r="B24" s="189">
        <v>44697</v>
      </c>
      <c r="C24" s="189">
        <v>44044</v>
      </c>
      <c r="D24" s="189">
        <v>469747</v>
      </c>
      <c r="E24" s="189">
        <v>440867</v>
      </c>
      <c r="F24" s="190">
        <v>-6.1479903011621104</v>
      </c>
    </row>
    <row r="25" spans="1:7" ht="15.6" customHeight="1" x14ac:dyDescent="0.25">
      <c r="A25" s="188" t="s">
        <v>140</v>
      </c>
      <c r="B25" s="189">
        <v>3228</v>
      </c>
      <c r="C25" s="189">
        <v>2572</v>
      </c>
      <c r="D25" s="189">
        <v>36833</v>
      </c>
      <c r="E25" s="189">
        <v>28110</v>
      </c>
      <c r="F25" s="190">
        <v>-23.68256726305215</v>
      </c>
    </row>
    <row r="26" spans="1:7" ht="15.6" customHeight="1" x14ac:dyDescent="0.25">
      <c r="A26" s="188" t="s">
        <v>152</v>
      </c>
      <c r="B26" s="189">
        <v>182</v>
      </c>
      <c r="C26" s="189">
        <v>0</v>
      </c>
      <c r="D26" s="189">
        <v>2805</v>
      </c>
      <c r="E26" s="189">
        <v>1094</v>
      </c>
      <c r="F26" s="190">
        <v>-60.998217468805713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14</v>
      </c>
      <c r="F27" s="190" t="s">
        <v>151</v>
      </c>
    </row>
    <row r="28" spans="1:7" ht="15.6" customHeight="1" x14ac:dyDescent="0.25">
      <c r="A28" s="188" t="s">
        <v>177</v>
      </c>
      <c r="B28" s="189">
        <v>328783</v>
      </c>
      <c r="C28" s="189">
        <v>396840</v>
      </c>
      <c r="D28" s="189">
        <v>3826269</v>
      </c>
      <c r="E28" s="189">
        <v>4189694</v>
      </c>
      <c r="F28" s="190">
        <v>9.4981560365985729</v>
      </c>
    </row>
    <row r="29" spans="1:7" ht="15.6" customHeight="1" x14ac:dyDescent="0.25">
      <c r="A29" s="188" t="s">
        <v>178</v>
      </c>
      <c r="B29" s="189">
        <v>123562</v>
      </c>
      <c r="C29" s="189">
        <v>137294</v>
      </c>
      <c r="D29" s="189">
        <v>1271999</v>
      </c>
      <c r="E29" s="189">
        <v>1367974</v>
      </c>
      <c r="F29" s="190">
        <v>7.5452103342848602</v>
      </c>
    </row>
    <row r="30" spans="1:7" ht="15.6" customHeight="1" x14ac:dyDescent="0.25">
      <c r="A30" s="188" t="s">
        <v>179</v>
      </c>
      <c r="B30" s="189">
        <v>93447</v>
      </c>
      <c r="C30" s="189">
        <v>95495</v>
      </c>
      <c r="D30" s="189">
        <v>1005053</v>
      </c>
      <c r="E30" s="189">
        <v>1024166</v>
      </c>
      <c r="F30" s="190">
        <v>1.9016907566068679</v>
      </c>
    </row>
    <row r="31" spans="1:7" ht="15.6" customHeight="1" x14ac:dyDescent="0.25">
      <c r="A31" s="188" t="s">
        <v>180</v>
      </c>
      <c r="B31" s="189">
        <v>14958</v>
      </c>
      <c r="C31" s="189">
        <v>9427</v>
      </c>
      <c r="D31" s="189">
        <v>125710</v>
      </c>
      <c r="E31" s="189">
        <v>137978</v>
      </c>
      <c r="F31" s="190">
        <v>9.7589690557632593</v>
      </c>
    </row>
    <row r="32" spans="1:7" ht="15.6" customHeight="1" x14ac:dyDescent="0.25">
      <c r="A32" s="188" t="s">
        <v>181</v>
      </c>
      <c r="B32" s="189">
        <v>4325840</v>
      </c>
      <c r="C32" s="189">
        <v>4896395</v>
      </c>
      <c r="D32" s="189">
        <v>53887305</v>
      </c>
      <c r="E32" s="189">
        <v>53636034</v>
      </c>
      <c r="F32" s="190">
        <v>-0.4662897875482912</v>
      </c>
    </row>
    <row r="33" spans="1:6" ht="15.6" customHeight="1" x14ac:dyDescent="0.25">
      <c r="A33" s="188" t="s">
        <v>182</v>
      </c>
      <c r="B33" s="189">
        <v>308280</v>
      </c>
      <c r="C33" s="189">
        <v>273256</v>
      </c>
      <c r="D33" s="189">
        <v>2825351</v>
      </c>
      <c r="E33" s="189">
        <v>2919823</v>
      </c>
      <c r="F33" s="190">
        <v>3.3437261423447922</v>
      </c>
    </row>
    <row r="34" spans="1:6" ht="15.6" customHeight="1" x14ac:dyDescent="0.25">
      <c r="A34" s="188" t="s">
        <v>183</v>
      </c>
      <c r="B34" s="189">
        <v>20425</v>
      </c>
      <c r="C34" s="189">
        <v>33089</v>
      </c>
      <c r="D34" s="189">
        <v>241958</v>
      </c>
      <c r="E34" s="189">
        <v>294788</v>
      </c>
      <c r="F34" s="190">
        <v>21.834367948156299</v>
      </c>
    </row>
    <row r="35" spans="1:6" ht="15.6" customHeight="1" x14ac:dyDescent="0.25">
      <c r="A35" s="156" t="s">
        <v>153</v>
      </c>
      <c r="B35" s="76">
        <f>SUM(B7:B34)</f>
        <v>14866761</v>
      </c>
      <c r="C35" s="77">
        <f>SUM(C7:C34)</f>
        <v>15862800</v>
      </c>
      <c r="D35" s="178">
        <f>SUM(D7:D34)</f>
        <v>177798938</v>
      </c>
      <c r="E35" s="78">
        <f>SUM(E7:E34)</f>
        <v>175505052</v>
      </c>
      <c r="F35" s="140">
        <f>E35*100/D35-100</f>
        <v>-1.2901573124132</v>
      </c>
    </row>
    <row r="36" spans="1:6" ht="15.6" customHeight="1" x14ac:dyDescent="0.25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DC0F8-FFCB-48F6-957F-437ECA7ED9CD}">
  <sheetPr codeName="Hoja1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1329.9459999999999</v>
      </c>
      <c r="C7" s="189">
        <v>1532.8340000000001</v>
      </c>
      <c r="D7" s="189">
        <v>22404.273000000001</v>
      </c>
      <c r="E7" s="189">
        <v>24773.218000000001</v>
      </c>
      <c r="F7" s="190">
        <v>10.573630307040119</v>
      </c>
      <c r="G7" s="37"/>
    </row>
    <row r="8" spans="1:14" ht="15.6" customHeight="1" x14ac:dyDescent="0.25">
      <c r="A8" s="188" t="s">
        <v>11</v>
      </c>
      <c r="B8" s="189">
        <v>25.506</v>
      </c>
      <c r="C8" s="189">
        <v>0</v>
      </c>
      <c r="D8" s="189">
        <v>810.35500000000002</v>
      </c>
      <c r="E8" s="189">
        <v>555.95299999999997</v>
      </c>
      <c r="F8" s="190">
        <v>-31.393895268123231</v>
      </c>
      <c r="G8" s="6"/>
    </row>
    <row r="9" spans="1:14" ht="15.6" customHeight="1" x14ac:dyDescent="0.25">
      <c r="A9" s="188" t="s">
        <v>8</v>
      </c>
      <c r="B9" s="189">
        <v>333.91200000000009</v>
      </c>
      <c r="C9" s="189">
        <v>286.05500000000001</v>
      </c>
      <c r="D9" s="189">
        <v>3563.6020000000012</v>
      </c>
      <c r="E9" s="189">
        <v>4425.3609999999999</v>
      </c>
      <c r="F9" s="190">
        <v>24.182245941045</v>
      </c>
      <c r="G9" s="6"/>
    </row>
    <row r="10" spans="1:14" ht="15.6" customHeight="1" x14ac:dyDescent="0.25">
      <c r="A10" s="188" t="s">
        <v>10</v>
      </c>
      <c r="B10" s="189">
        <v>393.23599999999999</v>
      </c>
      <c r="C10" s="189">
        <v>469.26100000000002</v>
      </c>
      <c r="D10" s="189">
        <v>9280.5509999999995</v>
      </c>
      <c r="E10" s="189">
        <v>10538.585999999999</v>
      </c>
      <c r="F10" s="190">
        <v>13.555606773778861</v>
      </c>
    </row>
    <row r="11" spans="1:14" ht="15.6" customHeight="1" x14ac:dyDescent="0.25">
      <c r="A11" s="188" t="s">
        <v>9</v>
      </c>
      <c r="B11" s="189">
        <v>117.515</v>
      </c>
      <c r="C11" s="189">
        <v>144.81299999999999</v>
      </c>
      <c r="D11" s="189">
        <v>1224.4780000000001</v>
      </c>
      <c r="E11" s="189">
        <v>1434.8050000000001</v>
      </c>
      <c r="F11" s="190">
        <v>17.176870470518882</v>
      </c>
    </row>
    <row r="12" spans="1:14" ht="15.6" customHeight="1" x14ac:dyDescent="0.25">
      <c r="A12" s="188" t="s">
        <v>6</v>
      </c>
      <c r="B12" s="189">
        <v>666.56</v>
      </c>
      <c r="C12" s="189">
        <v>718.36800000000005</v>
      </c>
      <c r="D12" s="189">
        <v>10206.61</v>
      </c>
      <c r="E12" s="189">
        <v>10397.835999999999</v>
      </c>
      <c r="F12" s="190">
        <v>1.8735505716393419</v>
      </c>
    </row>
    <row r="13" spans="1:14" ht="15.6" customHeight="1" x14ac:dyDescent="0.25">
      <c r="A13" s="188" t="s">
        <v>175</v>
      </c>
      <c r="B13" s="189">
        <v>170.96599999999989</v>
      </c>
      <c r="C13" s="189">
        <v>113.369</v>
      </c>
      <c r="D13" s="189">
        <v>1855.486000000001</v>
      </c>
      <c r="E13" s="189">
        <v>1737.434</v>
      </c>
      <c r="F13" s="190">
        <v>-6.3623223241781801</v>
      </c>
    </row>
    <row r="14" spans="1:14" ht="15.6" customHeight="1" x14ac:dyDescent="0.25">
      <c r="A14" s="188" t="s">
        <v>148</v>
      </c>
      <c r="B14" s="189">
        <v>51.124000000000002</v>
      </c>
      <c r="C14" s="189">
        <v>64.894999999999996</v>
      </c>
      <c r="D14" s="189">
        <v>2541.116</v>
      </c>
      <c r="E14" s="189">
        <v>1343.174</v>
      </c>
      <c r="F14" s="190">
        <v>-47.142357924628392</v>
      </c>
    </row>
    <row r="15" spans="1:14" ht="15.6" customHeight="1" x14ac:dyDescent="0.25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 x14ac:dyDescent="0.5">
      <c r="A16" s="188" t="s">
        <v>144</v>
      </c>
      <c r="B16" s="189">
        <v>34.618000000000002</v>
      </c>
      <c r="C16" s="189">
        <v>26.448</v>
      </c>
      <c r="D16" s="189">
        <v>402.04599999999999</v>
      </c>
      <c r="E16" s="189">
        <v>388.09400000000022</v>
      </c>
      <c r="F16" s="190">
        <v>-3.470249672922975</v>
      </c>
      <c r="G16" s="1"/>
    </row>
    <row r="17" spans="1:7" ht="15.6" customHeight="1" x14ac:dyDescent="0.35">
      <c r="A17" s="188" t="s">
        <v>150</v>
      </c>
      <c r="B17" s="189">
        <v>196.18</v>
      </c>
      <c r="C17" s="189">
        <v>175.24799999999999</v>
      </c>
      <c r="D17" s="189">
        <v>2478.5329999999999</v>
      </c>
      <c r="E17" s="189">
        <v>2286.1489999999999</v>
      </c>
      <c r="F17" s="190">
        <v>-7.7620108346348369</v>
      </c>
      <c r="G17" s="2"/>
    </row>
    <row r="18" spans="1:7" ht="15.6" customHeight="1" x14ac:dyDescent="0.25">
      <c r="A18" s="188" t="s">
        <v>147</v>
      </c>
      <c r="B18" s="189">
        <v>9.2240000000000002</v>
      </c>
      <c r="C18" s="189">
        <v>0</v>
      </c>
      <c r="D18" s="189">
        <v>47.09</v>
      </c>
      <c r="E18" s="189">
        <v>0</v>
      </c>
      <c r="F18" s="190">
        <v>-100</v>
      </c>
    </row>
    <row r="19" spans="1:7" ht="15.6" customHeight="1" x14ac:dyDescent="0.25">
      <c r="A19" s="188" t="s">
        <v>143</v>
      </c>
      <c r="B19" s="189">
        <v>19.84</v>
      </c>
      <c r="C19" s="189">
        <v>10.121</v>
      </c>
      <c r="D19" s="189">
        <v>125.066</v>
      </c>
      <c r="E19" s="189">
        <v>103.43600000000001</v>
      </c>
      <c r="F19" s="190">
        <v>-17.29486830953255</v>
      </c>
    </row>
    <row r="20" spans="1:7" ht="15.6" customHeight="1" x14ac:dyDescent="0.25">
      <c r="A20" s="188" t="s">
        <v>142</v>
      </c>
      <c r="B20" s="189">
        <v>146.655</v>
      </c>
      <c r="C20" s="189">
        <v>134.048</v>
      </c>
      <c r="D20" s="189">
        <v>8884.9600000000028</v>
      </c>
      <c r="E20" s="189">
        <v>12084.094999999999</v>
      </c>
      <c r="F20" s="190">
        <v>36.006183483099477</v>
      </c>
    </row>
    <row r="21" spans="1:7" ht="15.6" customHeight="1" x14ac:dyDescent="0.25">
      <c r="A21" s="188" t="s">
        <v>149</v>
      </c>
      <c r="B21" s="189">
        <v>21.004999999999999</v>
      </c>
      <c r="C21" s="189">
        <v>14.429</v>
      </c>
      <c r="D21" s="189">
        <v>101.907</v>
      </c>
      <c r="E21" s="189">
        <v>114.569</v>
      </c>
      <c r="F21" s="190">
        <v>12.42505421609901</v>
      </c>
    </row>
    <row r="22" spans="1:7" ht="15.6" customHeight="1" x14ac:dyDescent="0.25">
      <c r="A22" s="188" t="s">
        <v>146</v>
      </c>
      <c r="B22" s="189">
        <v>90.004000000000019</v>
      </c>
      <c r="C22" s="189">
        <v>34.778000000000013</v>
      </c>
      <c r="D22" s="189">
        <v>975.53699999999992</v>
      </c>
      <c r="E22" s="189">
        <v>762.77800000000002</v>
      </c>
      <c r="F22" s="190">
        <v>-21.809423937790161</v>
      </c>
    </row>
    <row r="23" spans="1:7" ht="15.6" customHeight="1" x14ac:dyDescent="0.25">
      <c r="A23" s="188" t="s">
        <v>165</v>
      </c>
      <c r="B23" s="189">
        <v>2.117</v>
      </c>
      <c r="C23" s="189">
        <v>1.722</v>
      </c>
      <c r="D23" s="189">
        <v>126.119</v>
      </c>
      <c r="E23" s="189">
        <v>19.62</v>
      </c>
      <c r="F23" s="190">
        <v>-84.443263901553294</v>
      </c>
    </row>
    <row r="24" spans="1:7" ht="15.6" customHeight="1" x14ac:dyDescent="0.25">
      <c r="A24" s="188" t="s">
        <v>141</v>
      </c>
      <c r="B24" s="189">
        <v>137.28399999999999</v>
      </c>
      <c r="C24" s="189">
        <v>124.821</v>
      </c>
      <c r="D24" s="189">
        <v>1932.7249999999999</v>
      </c>
      <c r="E24" s="189">
        <v>1898.0260000000001</v>
      </c>
      <c r="F24" s="190">
        <v>-1.79534077533016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46.954999999999998</v>
      </c>
      <c r="C26" s="189">
        <v>36.061</v>
      </c>
      <c r="D26" s="189">
        <v>743.56799999999987</v>
      </c>
      <c r="E26" s="189">
        <v>771.87900000000002</v>
      </c>
      <c r="F26" s="190">
        <v>3.8074527144794099</v>
      </c>
    </row>
    <row r="27" spans="1:7" ht="15.6" customHeight="1" x14ac:dyDescent="0.25">
      <c r="A27" s="188" t="s">
        <v>173</v>
      </c>
      <c r="B27" s="189">
        <v>1237.1769999999999</v>
      </c>
      <c r="C27" s="189">
        <v>1579.635</v>
      </c>
      <c r="D27" s="189">
        <v>15370.025</v>
      </c>
      <c r="E27" s="189">
        <v>16546.626</v>
      </c>
      <c r="F27" s="190">
        <v>7.6551664684996004</v>
      </c>
    </row>
    <row r="28" spans="1:7" ht="15.6" customHeight="1" x14ac:dyDescent="0.25">
      <c r="A28" s="188" t="s">
        <v>177</v>
      </c>
      <c r="B28" s="189">
        <v>184.91800000000001</v>
      </c>
      <c r="C28" s="189">
        <v>78.704000000000008</v>
      </c>
      <c r="D28" s="189">
        <v>2425.427999999999</v>
      </c>
      <c r="E28" s="189">
        <v>1575.895</v>
      </c>
      <c r="F28" s="190">
        <v>-35.02610673250247</v>
      </c>
    </row>
    <row r="29" spans="1:7" ht="15.6" customHeight="1" x14ac:dyDescent="0.25">
      <c r="A29" s="188" t="s">
        <v>178</v>
      </c>
      <c r="B29" s="189">
        <v>295.096</v>
      </c>
      <c r="C29" s="189">
        <v>90.054000000000002</v>
      </c>
      <c r="D29" s="189">
        <v>3905.971</v>
      </c>
      <c r="E29" s="189">
        <v>2817.221</v>
      </c>
      <c r="F29" s="190">
        <v>-27.87399087192405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117.94799999999999</v>
      </c>
      <c r="C31" s="189">
        <v>87.070000000000007</v>
      </c>
      <c r="D31" s="189">
        <v>1960.9190000000001</v>
      </c>
      <c r="E31" s="189">
        <v>1178.2</v>
      </c>
      <c r="F31" s="190">
        <v>-39.915927174962363</v>
      </c>
    </row>
    <row r="32" spans="1:7" ht="15.6" customHeight="1" x14ac:dyDescent="0.25">
      <c r="A32" s="188" t="s">
        <v>181</v>
      </c>
      <c r="B32" s="189">
        <v>51.540999999999997</v>
      </c>
      <c r="C32" s="189">
        <v>45.176000000000002</v>
      </c>
      <c r="D32" s="189">
        <v>1517.2360000000001</v>
      </c>
      <c r="E32" s="189">
        <v>918.06400000000008</v>
      </c>
      <c r="F32" s="190">
        <v>-39.491021831804673</v>
      </c>
    </row>
    <row r="33" spans="1:6" ht="15.6" customHeight="1" x14ac:dyDescent="0.25">
      <c r="A33" s="188" t="s">
        <v>182</v>
      </c>
      <c r="B33" s="189">
        <v>2482.1350000000002</v>
      </c>
      <c r="C33" s="189">
        <v>2290.442</v>
      </c>
      <c r="D33" s="189">
        <v>28104.989999999991</v>
      </c>
      <c r="E33" s="189">
        <v>26801.772000000001</v>
      </c>
      <c r="F33" s="190">
        <v>-4.6369630446407797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8161.4620000000004</v>
      </c>
      <c r="C35" s="77">
        <f>SUM(C7:C34)</f>
        <v>8058.3519999999999</v>
      </c>
      <c r="D35" s="76">
        <f>SUM(D7:D34)</f>
        <v>120988.591</v>
      </c>
      <c r="E35" s="78">
        <f>SUM(E7:E34)</f>
        <v>123472.79100000001</v>
      </c>
      <c r="F35" s="140">
        <f>E35*100/D35-100</f>
        <v>2.0532514507917625</v>
      </c>
    </row>
    <row r="36" spans="1:6" ht="15.6" customHeight="1" x14ac:dyDescent="0.25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4E660-68D8-4A38-B62D-9268D63110F8}">
  <sheetPr codeName="Hoja1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3189</v>
      </c>
      <c r="C7" s="189">
        <v>3771</v>
      </c>
      <c r="D7" s="189">
        <v>53724</v>
      </c>
      <c r="E7" s="189">
        <v>58790</v>
      </c>
      <c r="F7" s="190">
        <v>9.4296776114957908</v>
      </c>
      <c r="G7" s="37"/>
    </row>
    <row r="8" spans="1:14" ht="15.6" customHeight="1" x14ac:dyDescent="0.25">
      <c r="A8" s="188" t="s">
        <v>11</v>
      </c>
      <c r="B8" s="189">
        <v>1278</v>
      </c>
      <c r="C8" s="189">
        <v>2827</v>
      </c>
      <c r="D8" s="189">
        <v>20428</v>
      </c>
      <c r="E8" s="189">
        <v>26858</v>
      </c>
      <c r="F8" s="190">
        <v>31.476404934403739</v>
      </c>
      <c r="G8" s="6"/>
    </row>
    <row r="9" spans="1:14" ht="15.6" customHeight="1" x14ac:dyDescent="0.25">
      <c r="A9" s="188" t="s">
        <v>8</v>
      </c>
      <c r="B9" s="189">
        <v>6066</v>
      </c>
      <c r="C9" s="189">
        <v>4235</v>
      </c>
      <c r="D9" s="189">
        <v>87824</v>
      </c>
      <c r="E9" s="189">
        <v>74115</v>
      </c>
      <c r="F9" s="190">
        <v>-15.6096283476043</v>
      </c>
      <c r="G9" s="6"/>
    </row>
    <row r="10" spans="1:14" ht="15.6" customHeight="1" x14ac:dyDescent="0.25">
      <c r="A10" s="188" t="s">
        <v>10</v>
      </c>
      <c r="B10" s="189">
        <v>3344</v>
      </c>
      <c r="C10" s="189">
        <v>4433</v>
      </c>
      <c r="D10" s="189">
        <v>42494</v>
      </c>
      <c r="E10" s="189">
        <v>46078</v>
      </c>
      <c r="F10" s="190">
        <v>8.4341318774415157</v>
      </c>
    </row>
    <row r="11" spans="1:14" ht="15.6" customHeight="1" x14ac:dyDescent="0.25">
      <c r="A11" s="188" t="s">
        <v>9</v>
      </c>
      <c r="B11" s="189">
        <v>255970</v>
      </c>
      <c r="C11" s="189">
        <v>246728</v>
      </c>
      <c r="D11" s="189">
        <v>3185625</v>
      </c>
      <c r="E11" s="189">
        <v>2808809</v>
      </c>
      <c r="F11" s="190">
        <v>-11.82863645281539</v>
      </c>
    </row>
    <row r="12" spans="1:14" ht="15.6" customHeight="1" x14ac:dyDescent="0.25">
      <c r="A12" s="188" t="s">
        <v>6</v>
      </c>
      <c r="B12" s="189">
        <v>13187</v>
      </c>
      <c r="C12" s="189">
        <v>14558</v>
      </c>
      <c r="D12" s="189">
        <v>111815</v>
      </c>
      <c r="E12" s="189">
        <v>128007</v>
      </c>
      <c r="F12" s="190">
        <v>14.48106246925725</v>
      </c>
    </row>
    <row r="13" spans="1:14" ht="15.6" customHeight="1" x14ac:dyDescent="0.25">
      <c r="A13" s="188" t="s">
        <v>175</v>
      </c>
      <c r="B13" s="189">
        <v>8975</v>
      </c>
      <c r="C13" s="189">
        <v>5268</v>
      </c>
      <c r="D13" s="189">
        <v>153448</v>
      </c>
      <c r="E13" s="189">
        <v>123174</v>
      </c>
      <c r="F13" s="190">
        <v>-19.729159063656741</v>
      </c>
    </row>
    <row r="14" spans="1:14" ht="15.6" customHeight="1" x14ac:dyDescent="0.25">
      <c r="A14" s="188" t="s">
        <v>148</v>
      </c>
      <c r="B14" s="189">
        <v>160896</v>
      </c>
      <c r="C14" s="189">
        <v>143427</v>
      </c>
      <c r="D14" s="189">
        <v>1723265</v>
      </c>
      <c r="E14" s="189">
        <v>1589414</v>
      </c>
      <c r="F14" s="190">
        <v>-7.7672905792202576</v>
      </c>
    </row>
    <row r="15" spans="1:14" ht="15.6" customHeight="1" x14ac:dyDescent="0.25">
      <c r="A15" s="188" t="s">
        <v>145</v>
      </c>
      <c r="B15" s="189">
        <v>11920</v>
      </c>
      <c r="C15" s="189">
        <v>1488</v>
      </c>
      <c r="D15" s="189">
        <v>138238</v>
      </c>
      <c r="E15" s="189">
        <v>22361</v>
      </c>
      <c r="F15" s="190">
        <v>-83.824274078039323</v>
      </c>
    </row>
    <row r="16" spans="1:14" ht="15.6" customHeight="1" x14ac:dyDescent="0.5">
      <c r="A16" s="188" t="s">
        <v>144</v>
      </c>
      <c r="B16" s="189">
        <v>18093</v>
      </c>
      <c r="C16" s="189">
        <v>20865</v>
      </c>
      <c r="D16" s="189">
        <v>196078</v>
      </c>
      <c r="E16" s="189">
        <v>231461</v>
      </c>
      <c r="F16" s="190">
        <v>18.045369699813339</v>
      </c>
      <c r="G16" s="1"/>
    </row>
    <row r="17" spans="1:7" ht="15.6" customHeight="1" x14ac:dyDescent="0.35">
      <c r="A17" s="188" t="s">
        <v>150</v>
      </c>
      <c r="B17" s="189">
        <v>1136</v>
      </c>
      <c r="C17" s="189">
        <v>2219</v>
      </c>
      <c r="D17" s="189">
        <v>26144</v>
      </c>
      <c r="E17" s="189">
        <v>23621</v>
      </c>
      <c r="F17" s="190">
        <v>-9.6503977968176287</v>
      </c>
      <c r="G17" s="2"/>
    </row>
    <row r="18" spans="1:7" ht="15.6" customHeight="1" x14ac:dyDescent="0.25">
      <c r="A18" s="188" t="s">
        <v>147</v>
      </c>
      <c r="B18" s="189">
        <v>58568</v>
      </c>
      <c r="C18" s="189">
        <v>97475</v>
      </c>
      <c r="D18" s="189">
        <v>523424</v>
      </c>
      <c r="E18" s="189">
        <v>759045</v>
      </c>
      <c r="F18" s="190">
        <v>45.015322186219983</v>
      </c>
    </row>
    <row r="19" spans="1:7" ht="15.6" customHeight="1" x14ac:dyDescent="0.25">
      <c r="A19" s="188" t="s">
        <v>143</v>
      </c>
      <c r="B19" s="189">
        <v>760</v>
      </c>
      <c r="C19" s="189">
        <v>1401</v>
      </c>
      <c r="D19" s="189">
        <v>12521</v>
      </c>
      <c r="E19" s="189">
        <v>15625</v>
      </c>
      <c r="F19" s="190">
        <v>24.79035220829007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28122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16843</v>
      </c>
      <c r="C21" s="189">
        <v>7796</v>
      </c>
      <c r="D21" s="189">
        <v>156133</v>
      </c>
      <c r="E21" s="189">
        <v>104132</v>
      </c>
      <c r="F21" s="190">
        <v>-33.305579217718233</v>
      </c>
    </row>
    <row r="22" spans="1:7" ht="15.6" customHeight="1" x14ac:dyDescent="0.25">
      <c r="A22" s="188" t="s">
        <v>146</v>
      </c>
      <c r="B22" s="189">
        <v>283524</v>
      </c>
      <c r="C22" s="189">
        <v>245883</v>
      </c>
      <c r="D22" s="189">
        <v>2679278</v>
      </c>
      <c r="E22" s="189">
        <v>2692110</v>
      </c>
      <c r="F22" s="190">
        <v>0.47893499666700728</v>
      </c>
    </row>
    <row r="23" spans="1:7" ht="15.6" customHeight="1" x14ac:dyDescent="0.25">
      <c r="A23" s="188" t="s">
        <v>165</v>
      </c>
      <c r="B23" s="189">
        <v>13765</v>
      </c>
      <c r="C23" s="189">
        <v>16399</v>
      </c>
      <c r="D23" s="189">
        <v>78535</v>
      </c>
      <c r="E23" s="189">
        <v>87335</v>
      </c>
      <c r="F23" s="190">
        <v>11.20519513592666</v>
      </c>
    </row>
    <row r="24" spans="1:7" ht="15.6" customHeight="1" x14ac:dyDescent="0.25">
      <c r="A24" s="188" t="s">
        <v>141</v>
      </c>
      <c r="B24" s="189">
        <v>3503</v>
      </c>
      <c r="C24" s="189">
        <v>2070</v>
      </c>
      <c r="D24" s="189">
        <v>25536</v>
      </c>
      <c r="E24" s="189">
        <v>22179</v>
      </c>
      <c r="F24" s="190">
        <v>-13.14614661654136</v>
      </c>
    </row>
    <row r="25" spans="1:7" ht="15.6" customHeight="1" x14ac:dyDescent="0.25">
      <c r="A25" s="188" t="s">
        <v>140</v>
      </c>
      <c r="B25" s="189">
        <v>22</v>
      </c>
      <c r="C25" s="189">
        <v>0</v>
      </c>
      <c r="D25" s="189">
        <v>4874</v>
      </c>
      <c r="E25" s="189">
        <v>831</v>
      </c>
      <c r="F25" s="190">
        <v>-82.95034878949528</v>
      </c>
    </row>
    <row r="26" spans="1:7" ht="15.6" customHeight="1" x14ac:dyDescent="0.25">
      <c r="A26" s="188" t="s">
        <v>152</v>
      </c>
      <c r="B26" s="189">
        <v>1347</v>
      </c>
      <c r="C26" s="189">
        <v>1742</v>
      </c>
      <c r="D26" s="189">
        <v>22656</v>
      </c>
      <c r="E26" s="189">
        <v>25416</v>
      </c>
      <c r="F26" s="190">
        <v>12.18220338983051</v>
      </c>
    </row>
    <row r="27" spans="1:7" ht="15.6" customHeight="1" x14ac:dyDescent="0.25">
      <c r="A27" s="188" t="s">
        <v>173</v>
      </c>
      <c r="B27" s="189">
        <v>2072</v>
      </c>
      <c r="C27" s="189">
        <v>1700</v>
      </c>
      <c r="D27" s="189">
        <v>24282</v>
      </c>
      <c r="E27" s="189">
        <v>27528</v>
      </c>
      <c r="F27" s="190">
        <v>13.367926859402029</v>
      </c>
    </row>
    <row r="28" spans="1:7" ht="15.6" customHeight="1" x14ac:dyDescent="0.25">
      <c r="A28" s="188" t="s">
        <v>177</v>
      </c>
      <c r="B28" s="189">
        <v>78170</v>
      </c>
      <c r="C28" s="189">
        <v>81426</v>
      </c>
      <c r="D28" s="189">
        <v>816038</v>
      </c>
      <c r="E28" s="189">
        <v>694584</v>
      </c>
      <c r="F28" s="190">
        <v>-14.88337552908075</v>
      </c>
    </row>
    <row r="29" spans="1:7" ht="15.6" customHeight="1" x14ac:dyDescent="0.25">
      <c r="A29" s="188" t="s">
        <v>178</v>
      </c>
      <c r="B29" s="189">
        <v>4446</v>
      </c>
      <c r="C29" s="189">
        <v>3817</v>
      </c>
      <c r="D29" s="189">
        <v>51335</v>
      </c>
      <c r="E29" s="189">
        <v>47361</v>
      </c>
      <c r="F29" s="190">
        <v>-7.7413071004188234</v>
      </c>
    </row>
    <row r="30" spans="1:7" ht="15.6" customHeight="1" x14ac:dyDescent="0.25">
      <c r="A30" s="188" t="s">
        <v>179</v>
      </c>
      <c r="B30" s="189">
        <v>3244</v>
      </c>
      <c r="C30" s="189">
        <v>3914</v>
      </c>
      <c r="D30" s="189">
        <v>32566</v>
      </c>
      <c r="E30" s="189">
        <v>34419</v>
      </c>
      <c r="F30" s="190">
        <v>5.6899834182890174</v>
      </c>
    </row>
    <row r="31" spans="1:7" ht="15.6" customHeight="1" x14ac:dyDescent="0.25">
      <c r="A31" s="188" t="s">
        <v>180</v>
      </c>
      <c r="B31" s="189">
        <v>11084</v>
      </c>
      <c r="C31" s="189">
        <v>6821</v>
      </c>
      <c r="D31" s="189">
        <v>106954</v>
      </c>
      <c r="E31" s="189">
        <v>94740</v>
      </c>
      <c r="F31" s="190">
        <v>-11.419862744731381</v>
      </c>
    </row>
    <row r="32" spans="1:7" ht="15.6" customHeight="1" x14ac:dyDescent="0.25">
      <c r="A32" s="188" t="s">
        <v>181</v>
      </c>
      <c r="B32" s="189">
        <v>41586</v>
      </c>
      <c r="C32" s="189">
        <v>50058</v>
      </c>
      <c r="D32" s="189">
        <v>539019</v>
      </c>
      <c r="E32" s="189">
        <v>495908</v>
      </c>
      <c r="F32" s="190">
        <v>-7.9980483062749244</v>
      </c>
    </row>
    <row r="33" spans="1:6" ht="15.6" customHeight="1" x14ac:dyDescent="0.25">
      <c r="A33" s="188" t="s">
        <v>182</v>
      </c>
      <c r="B33" s="189">
        <v>8410</v>
      </c>
      <c r="C33" s="189">
        <v>4218</v>
      </c>
      <c r="D33" s="189">
        <v>110412</v>
      </c>
      <c r="E33" s="189">
        <v>99006</v>
      </c>
      <c r="F33" s="190">
        <v>-10.33039886968808</v>
      </c>
    </row>
    <row r="34" spans="1:6" ht="15.6" customHeight="1" x14ac:dyDescent="0.25">
      <c r="A34" s="188" t="s">
        <v>183</v>
      </c>
      <c r="B34" s="189">
        <v>522</v>
      </c>
      <c r="C34" s="189">
        <v>959</v>
      </c>
      <c r="D34" s="189">
        <v>7644</v>
      </c>
      <c r="E34" s="189">
        <v>6637</v>
      </c>
      <c r="F34" s="190">
        <v>-13.17373103087388</v>
      </c>
    </row>
    <row r="35" spans="1:6" ht="15.6" customHeight="1" x14ac:dyDescent="0.25">
      <c r="A35" s="156" t="s">
        <v>153</v>
      </c>
      <c r="B35" s="76">
        <f>SUM(B7:B34)</f>
        <v>1011920</v>
      </c>
      <c r="C35" s="77">
        <f>SUM(C7:C34)</f>
        <v>975498</v>
      </c>
      <c r="D35" s="178">
        <f>SUM(D7:D34)</f>
        <v>10958412</v>
      </c>
      <c r="E35" s="178">
        <f>SUM(E7:E34)</f>
        <v>10339544</v>
      </c>
      <c r="F35" s="140">
        <f>E35*100/D35-100</f>
        <v>-5.6474240975791048</v>
      </c>
    </row>
    <row r="36" spans="1:6" ht="15.6" customHeight="1" x14ac:dyDescent="0.25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8B508-622A-4E9E-988D-367C3FC42A4A}">
  <sheetPr codeName="Hoja1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2327</v>
      </c>
      <c r="C7" s="189">
        <v>2629</v>
      </c>
      <c r="D7" s="189">
        <v>23885</v>
      </c>
      <c r="E7" s="189">
        <v>30505</v>
      </c>
      <c r="F7" s="190">
        <v>27.716139836717598</v>
      </c>
      <c r="G7" s="37"/>
    </row>
    <row r="8" spans="1:14" ht="15.6" customHeight="1" x14ac:dyDescent="0.25">
      <c r="A8" s="188" t="s">
        <v>11</v>
      </c>
      <c r="B8" s="189">
        <v>78</v>
      </c>
      <c r="C8" s="189">
        <v>144</v>
      </c>
      <c r="D8" s="189">
        <v>1148</v>
      </c>
      <c r="E8" s="189">
        <v>1478</v>
      </c>
      <c r="F8" s="190">
        <v>28.745644599303152</v>
      </c>
      <c r="G8" s="6"/>
    </row>
    <row r="9" spans="1:14" ht="15.6" customHeight="1" x14ac:dyDescent="0.25">
      <c r="A9" s="188" t="s">
        <v>8</v>
      </c>
      <c r="B9" s="189">
        <v>2640</v>
      </c>
      <c r="C9" s="189">
        <v>2152</v>
      </c>
      <c r="D9" s="189">
        <v>39716</v>
      </c>
      <c r="E9" s="189">
        <v>32062</v>
      </c>
      <c r="F9" s="190">
        <v>-19.27182999294995</v>
      </c>
      <c r="G9" s="6"/>
    </row>
    <row r="10" spans="1:14" ht="15.6" customHeight="1" x14ac:dyDescent="0.25">
      <c r="A10" s="188" t="s">
        <v>10</v>
      </c>
      <c r="B10" s="189">
        <v>895</v>
      </c>
      <c r="C10" s="189">
        <v>2120</v>
      </c>
      <c r="D10" s="189">
        <v>11633</v>
      </c>
      <c r="E10" s="189">
        <v>12799</v>
      </c>
      <c r="F10" s="190">
        <v>10.02320983409267</v>
      </c>
    </row>
    <row r="11" spans="1:14" ht="15.6" customHeight="1" x14ac:dyDescent="0.25">
      <c r="A11" s="188" t="s">
        <v>9</v>
      </c>
      <c r="B11" s="189">
        <v>246934</v>
      </c>
      <c r="C11" s="189">
        <v>235906</v>
      </c>
      <c r="D11" s="189">
        <v>3044455</v>
      </c>
      <c r="E11" s="189">
        <v>2678053</v>
      </c>
      <c r="F11" s="190">
        <v>-12.03506046238161</v>
      </c>
    </row>
    <row r="12" spans="1:14" ht="15.6" customHeight="1" x14ac:dyDescent="0.25">
      <c r="A12" s="188" t="s">
        <v>6</v>
      </c>
      <c r="B12" s="189">
        <v>2380</v>
      </c>
      <c r="C12" s="189">
        <v>2040</v>
      </c>
      <c r="D12" s="189">
        <v>24311</v>
      </c>
      <c r="E12" s="189">
        <v>25902</v>
      </c>
      <c r="F12" s="190">
        <v>6.5443626341985066</v>
      </c>
    </row>
    <row r="13" spans="1:14" ht="15.6" customHeight="1" x14ac:dyDescent="0.25">
      <c r="A13" s="188" t="s">
        <v>175</v>
      </c>
      <c r="B13" s="189">
        <v>8</v>
      </c>
      <c r="C13" s="189">
        <v>15</v>
      </c>
      <c r="D13" s="189">
        <v>683</v>
      </c>
      <c r="E13" s="189">
        <v>341</v>
      </c>
      <c r="F13" s="190">
        <v>-50.073206442166907</v>
      </c>
    </row>
    <row r="14" spans="1:14" ht="15.6" customHeight="1" x14ac:dyDescent="0.25">
      <c r="A14" s="188" t="s">
        <v>148</v>
      </c>
      <c r="B14" s="189">
        <v>134300</v>
      </c>
      <c r="C14" s="189">
        <v>111916</v>
      </c>
      <c r="D14" s="189">
        <v>1466945</v>
      </c>
      <c r="E14" s="189">
        <v>1270819</v>
      </c>
      <c r="F14" s="190">
        <v>-13.36969007017986</v>
      </c>
    </row>
    <row r="15" spans="1:14" ht="15.6" customHeight="1" x14ac:dyDescent="0.25">
      <c r="A15" s="188" t="s">
        <v>145</v>
      </c>
      <c r="B15" s="189">
        <v>6318</v>
      </c>
      <c r="C15" s="189">
        <v>1251</v>
      </c>
      <c r="D15" s="189">
        <v>72764</v>
      </c>
      <c r="E15" s="189">
        <v>18621</v>
      </c>
      <c r="F15" s="190">
        <v>-74.409048430542583</v>
      </c>
    </row>
    <row r="16" spans="1:14" ht="15.6" customHeight="1" x14ac:dyDescent="0.5">
      <c r="A16" s="188" t="s">
        <v>144</v>
      </c>
      <c r="B16" s="189">
        <v>858</v>
      </c>
      <c r="C16" s="189">
        <v>1373</v>
      </c>
      <c r="D16" s="189">
        <v>13778</v>
      </c>
      <c r="E16" s="189">
        <v>28880</v>
      </c>
      <c r="F16" s="190">
        <v>109.6095224270576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55892</v>
      </c>
      <c r="C18" s="189">
        <v>94308</v>
      </c>
      <c r="D18" s="189">
        <v>498657</v>
      </c>
      <c r="E18" s="189">
        <v>726803</v>
      </c>
      <c r="F18" s="190">
        <v>45.752090114046332</v>
      </c>
    </row>
    <row r="19" spans="1:7" ht="15.6" customHeight="1" x14ac:dyDescent="0.25">
      <c r="A19" s="188" t="s">
        <v>143</v>
      </c>
      <c r="B19" s="189">
        <v>420</v>
      </c>
      <c r="C19" s="189">
        <v>626</v>
      </c>
      <c r="D19" s="189">
        <v>7385</v>
      </c>
      <c r="E19" s="189">
        <v>7444</v>
      </c>
      <c r="F19" s="190">
        <v>0.79891672308734485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28122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15159</v>
      </c>
      <c r="C21" s="189">
        <v>6747</v>
      </c>
      <c r="D21" s="189">
        <v>129488</v>
      </c>
      <c r="E21" s="189">
        <v>79819</v>
      </c>
      <c r="F21" s="190">
        <v>-38.357994563202773</v>
      </c>
    </row>
    <row r="22" spans="1:7" ht="15.6" customHeight="1" x14ac:dyDescent="0.25">
      <c r="A22" s="188" t="s">
        <v>146</v>
      </c>
      <c r="B22" s="189">
        <v>260135</v>
      </c>
      <c r="C22" s="189">
        <v>218049</v>
      </c>
      <c r="D22" s="189">
        <v>2447412</v>
      </c>
      <c r="E22" s="189">
        <v>2431889</v>
      </c>
      <c r="F22" s="190">
        <v>-0.63426182432708345</v>
      </c>
    </row>
    <row r="23" spans="1:7" ht="15.6" customHeight="1" x14ac:dyDescent="0.25">
      <c r="A23" s="188" t="s">
        <v>165</v>
      </c>
      <c r="B23" s="189">
        <v>2952</v>
      </c>
      <c r="C23" s="189">
        <v>9131</v>
      </c>
      <c r="D23" s="189">
        <v>31725</v>
      </c>
      <c r="E23" s="189">
        <v>45111</v>
      </c>
      <c r="F23" s="190">
        <v>42.193853427895988</v>
      </c>
    </row>
    <row r="24" spans="1:7" ht="15.6" customHeight="1" x14ac:dyDescent="0.25">
      <c r="A24" s="188" t="s">
        <v>141</v>
      </c>
      <c r="B24" s="189">
        <v>2540</v>
      </c>
      <c r="C24" s="189">
        <v>1506</v>
      </c>
      <c r="D24" s="189">
        <v>14440</v>
      </c>
      <c r="E24" s="189">
        <v>14342</v>
      </c>
      <c r="F24" s="190">
        <v>-0.67867036011080017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679</v>
      </c>
      <c r="C26" s="189">
        <v>948</v>
      </c>
      <c r="D26" s="189">
        <v>14123</v>
      </c>
      <c r="E26" s="189">
        <v>16445</v>
      </c>
      <c r="F26" s="190">
        <v>16.441266019967429</v>
      </c>
    </row>
    <row r="27" spans="1:7" ht="15.6" customHeight="1" x14ac:dyDescent="0.25">
      <c r="A27" s="188" t="s">
        <v>173</v>
      </c>
      <c r="B27" s="189">
        <v>857</v>
      </c>
      <c r="C27" s="189">
        <v>619</v>
      </c>
      <c r="D27" s="189">
        <v>9109</v>
      </c>
      <c r="E27" s="189">
        <v>9459</v>
      </c>
      <c r="F27" s="190">
        <v>3.8423537161049519</v>
      </c>
    </row>
    <row r="28" spans="1:7" ht="15.6" customHeight="1" x14ac:dyDescent="0.25">
      <c r="A28" s="188" t="s">
        <v>177</v>
      </c>
      <c r="B28" s="189">
        <v>61998</v>
      </c>
      <c r="C28" s="189">
        <v>62685</v>
      </c>
      <c r="D28" s="189">
        <v>690756</v>
      </c>
      <c r="E28" s="189">
        <v>585322</v>
      </c>
      <c r="F28" s="190">
        <v>-15.26356629547915</v>
      </c>
    </row>
    <row r="29" spans="1:7" ht="15.6" customHeight="1" x14ac:dyDescent="0.25">
      <c r="A29" s="188" t="s">
        <v>178</v>
      </c>
      <c r="B29" s="189">
        <v>2370</v>
      </c>
      <c r="C29" s="189">
        <v>2740</v>
      </c>
      <c r="D29" s="189">
        <v>29763</v>
      </c>
      <c r="E29" s="189">
        <v>29163</v>
      </c>
      <c r="F29" s="190">
        <v>-2.0159258139300529</v>
      </c>
    </row>
    <row r="30" spans="1:7" ht="15.6" customHeight="1" x14ac:dyDescent="0.25">
      <c r="A30" s="188" t="s">
        <v>179</v>
      </c>
      <c r="B30" s="189">
        <v>1558</v>
      </c>
      <c r="C30" s="189">
        <v>1548</v>
      </c>
      <c r="D30" s="189">
        <v>14460</v>
      </c>
      <c r="E30" s="189">
        <v>15181</v>
      </c>
      <c r="F30" s="190">
        <v>4.9861687413554563</v>
      </c>
    </row>
    <row r="31" spans="1:7" ht="15.6" customHeight="1" x14ac:dyDescent="0.25">
      <c r="A31" s="188" t="s">
        <v>180</v>
      </c>
      <c r="B31" s="189">
        <v>3305</v>
      </c>
      <c r="C31" s="189">
        <v>1652</v>
      </c>
      <c r="D31" s="189">
        <v>29230</v>
      </c>
      <c r="E31" s="189">
        <v>31492</v>
      </c>
      <c r="F31" s="190">
        <v>7.7386247006500213</v>
      </c>
    </row>
    <row r="32" spans="1:7" ht="15.6" customHeight="1" x14ac:dyDescent="0.25">
      <c r="A32" s="188" t="s">
        <v>181</v>
      </c>
      <c r="B32" s="189">
        <v>33030</v>
      </c>
      <c r="C32" s="189">
        <v>42492</v>
      </c>
      <c r="D32" s="189">
        <v>459670</v>
      </c>
      <c r="E32" s="189">
        <v>410548</v>
      </c>
      <c r="F32" s="190">
        <v>-10.686361955315769</v>
      </c>
    </row>
    <row r="33" spans="1:6" ht="15.6" customHeight="1" x14ac:dyDescent="0.25">
      <c r="A33" s="188" t="s">
        <v>182</v>
      </c>
      <c r="B33" s="189">
        <v>3217</v>
      </c>
      <c r="C33" s="189">
        <v>0</v>
      </c>
      <c r="D33" s="189">
        <v>54905</v>
      </c>
      <c r="E33" s="189">
        <v>41855</v>
      </c>
      <c r="F33" s="190">
        <v>-23.768327110463531</v>
      </c>
    </row>
    <row r="34" spans="1:6" ht="15.6" customHeight="1" x14ac:dyDescent="0.25">
      <c r="A34" s="188" t="s">
        <v>183</v>
      </c>
      <c r="B34" s="189">
        <v>130</v>
      </c>
      <c r="C34" s="189">
        <v>52</v>
      </c>
      <c r="D34" s="189">
        <v>2549</v>
      </c>
      <c r="E34" s="189">
        <v>1696</v>
      </c>
      <c r="F34" s="190">
        <v>-33.464103570027461</v>
      </c>
    </row>
    <row r="35" spans="1:6" ht="15.6" customHeight="1" x14ac:dyDescent="0.25">
      <c r="A35" s="156" t="s">
        <v>153</v>
      </c>
      <c r="B35" s="76">
        <f>SUM(B7:B34)</f>
        <v>840980</v>
      </c>
      <c r="C35" s="77">
        <f>SUM(C7:C34)</f>
        <v>802649</v>
      </c>
      <c r="D35" s="76">
        <f>SUM(D7:D34)</f>
        <v>9161112</v>
      </c>
      <c r="E35" s="78">
        <f>SUM(E7:E34)</f>
        <v>8546029</v>
      </c>
      <c r="F35" s="140">
        <f>E35*100/D35-100</f>
        <v>-6.714064842783273</v>
      </c>
    </row>
    <row r="36" spans="1:6" ht="15.6" customHeight="1" x14ac:dyDescent="0.25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AA0D4-66C8-489D-8AAF-08C67C8124C2}">
  <sheetPr codeName="Hoja1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 x14ac:dyDescent="0.25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10000</v>
      </c>
      <c r="E10" s="189">
        <v>14700</v>
      </c>
      <c r="F10" s="190">
        <v>47</v>
      </c>
    </row>
    <row r="11" spans="1:14" ht="15.6" customHeight="1" x14ac:dyDescent="0.25">
      <c r="A11" s="188" t="s">
        <v>9</v>
      </c>
      <c r="B11" s="189">
        <v>240368</v>
      </c>
      <c r="C11" s="189">
        <v>226554</v>
      </c>
      <c r="D11" s="189">
        <v>3274893</v>
      </c>
      <c r="E11" s="189">
        <v>2922040</v>
      </c>
      <c r="F11" s="190">
        <v>-10.774489426066751</v>
      </c>
    </row>
    <row r="12" spans="1:14" ht="15.6" customHeight="1" x14ac:dyDescent="0.25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 x14ac:dyDescent="0.25">
      <c r="A13" s="188" t="s">
        <v>175</v>
      </c>
      <c r="B13" s="189">
        <v>0</v>
      </c>
      <c r="C13" s="189">
        <v>0</v>
      </c>
      <c r="D13" s="189">
        <v>0</v>
      </c>
      <c r="E13" s="189">
        <v>30</v>
      </c>
      <c r="F13" s="190" t="s">
        <v>151</v>
      </c>
    </row>
    <row r="14" spans="1:14" ht="15.6" customHeight="1" x14ac:dyDescent="0.25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 x14ac:dyDescent="0.25">
      <c r="A15" s="188" t="s">
        <v>145</v>
      </c>
      <c r="B15" s="189">
        <v>0</v>
      </c>
      <c r="C15" s="189">
        <v>0</v>
      </c>
      <c r="D15" s="189">
        <v>1607</v>
      </c>
      <c r="E15" s="189">
        <v>187</v>
      </c>
      <c r="F15" s="190">
        <v>-88.363410080896074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0</v>
      </c>
      <c r="C19" s="189">
        <v>5298</v>
      </c>
      <c r="D19" s="189">
        <v>61</v>
      </c>
      <c r="E19" s="189">
        <v>10449</v>
      </c>
      <c r="F19" s="190">
        <v>17029.508196721308</v>
      </c>
    </row>
    <row r="20" spans="1:7" ht="15.6" customHeight="1" x14ac:dyDescent="0.25">
      <c r="A20" s="188" t="s">
        <v>142</v>
      </c>
      <c r="B20" s="189">
        <v>0</v>
      </c>
      <c r="C20" s="189">
        <v>4217</v>
      </c>
      <c r="D20" s="189">
        <v>0</v>
      </c>
      <c r="E20" s="189">
        <v>4217</v>
      </c>
      <c r="F20" s="190" t="s">
        <v>151</v>
      </c>
    </row>
    <row r="21" spans="1:7" ht="15.6" customHeight="1" x14ac:dyDescent="0.25">
      <c r="A21" s="188" t="s">
        <v>149</v>
      </c>
      <c r="B21" s="189">
        <v>5998</v>
      </c>
      <c r="C21" s="189">
        <v>31940</v>
      </c>
      <c r="D21" s="189">
        <v>42247</v>
      </c>
      <c r="E21" s="189">
        <v>289748</v>
      </c>
      <c r="F21" s="190">
        <v>585.84278173598113</v>
      </c>
    </row>
    <row r="22" spans="1:7" ht="15.6" customHeight="1" x14ac:dyDescent="0.25">
      <c r="A22" s="188" t="s">
        <v>146</v>
      </c>
      <c r="B22" s="189">
        <v>24</v>
      </c>
      <c r="C22" s="189">
        <v>0</v>
      </c>
      <c r="D22" s="189">
        <v>59</v>
      </c>
      <c r="E22" s="189">
        <v>12</v>
      </c>
      <c r="F22" s="190">
        <v>-79.66101694915254</v>
      </c>
    </row>
    <row r="23" spans="1:7" ht="15.6" customHeight="1" x14ac:dyDescent="0.25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185</v>
      </c>
      <c r="C28" s="189">
        <v>595</v>
      </c>
      <c r="D28" s="189">
        <v>1649</v>
      </c>
      <c r="E28" s="189">
        <v>7527</v>
      </c>
      <c r="F28" s="190">
        <v>356.45845967252882</v>
      </c>
    </row>
    <row r="29" spans="1:7" ht="15.6" customHeight="1" x14ac:dyDescent="0.25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5247</v>
      </c>
      <c r="C31" s="189">
        <v>0</v>
      </c>
      <c r="D31" s="189">
        <v>63621</v>
      </c>
      <c r="E31" s="189">
        <v>101481</v>
      </c>
      <c r="F31" s="190">
        <v>59.508652803319663</v>
      </c>
    </row>
    <row r="32" spans="1:7" ht="15.6" customHeight="1" x14ac:dyDescent="0.25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251822</v>
      </c>
      <c r="C35" s="77">
        <f>SUM(C7:C34)</f>
        <v>268604</v>
      </c>
      <c r="D35" s="178">
        <f>SUM(D7:D34)</f>
        <v>3394137</v>
      </c>
      <c r="E35" s="178">
        <f>SUM(E7:E34)</f>
        <v>3350475</v>
      </c>
      <c r="F35" s="140">
        <f>E35*100/D35-100</f>
        <v>-1.2863947448202566</v>
      </c>
    </row>
    <row r="36" spans="1:6" ht="15.6" customHeight="1" x14ac:dyDescent="0.25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A7B92-BD33-4885-BF2C-1AD7A3883254}">
  <sheetPr codeName="Hoja1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75425</v>
      </c>
      <c r="C7" s="189">
        <v>38170</v>
      </c>
      <c r="D7" s="189">
        <v>445950</v>
      </c>
      <c r="E7" s="189">
        <v>253994</v>
      </c>
      <c r="F7" s="190">
        <v>-43.04428747617446</v>
      </c>
      <c r="G7" s="13"/>
    </row>
    <row r="8" spans="1:14" ht="15.6" customHeight="1" x14ac:dyDescent="0.25">
      <c r="A8" s="188" t="s">
        <v>11</v>
      </c>
      <c r="B8" s="189">
        <v>4504</v>
      </c>
      <c r="C8" s="189">
        <v>6375</v>
      </c>
      <c r="D8" s="189">
        <v>17838</v>
      </c>
      <c r="E8" s="189">
        <v>18818</v>
      </c>
      <c r="F8" s="190">
        <v>5.4938894494898562</v>
      </c>
      <c r="G8" s="6"/>
    </row>
    <row r="9" spans="1:14" ht="15.6" customHeight="1" x14ac:dyDescent="0.25">
      <c r="A9" s="188" t="s">
        <v>8</v>
      </c>
      <c r="B9" s="189">
        <v>57</v>
      </c>
      <c r="C9" s="189">
        <v>0</v>
      </c>
      <c r="D9" s="189">
        <v>2665</v>
      </c>
      <c r="E9" s="189">
        <v>197</v>
      </c>
      <c r="F9" s="190">
        <v>-92.607879924953096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194</v>
      </c>
      <c r="E10" s="189">
        <v>32056</v>
      </c>
      <c r="F10" s="190">
        <v>16423.71134020618</v>
      </c>
    </row>
    <row r="11" spans="1:14" ht="15.6" customHeight="1" x14ac:dyDescent="0.25">
      <c r="A11" s="188" t="s">
        <v>9</v>
      </c>
      <c r="B11" s="189">
        <v>5359914</v>
      </c>
      <c r="C11" s="189">
        <v>5271879</v>
      </c>
      <c r="D11" s="189">
        <v>59578821</v>
      </c>
      <c r="E11" s="189">
        <v>56551436</v>
      </c>
      <c r="F11" s="190">
        <v>-5.0813106892464361</v>
      </c>
    </row>
    <row r="12" spans="1:14" ht="15.6" customHeight="1" x14ac:dyDescent="0.25">
      <c r="A12" s="188" t="s">
        <v>6</v>
      </c>
      <c r="B12" s="189">
        <v>18449</v>
      </c>
      <c r="C12" s="189">
        <v>98732</v>
      </c>
      <c r="D12" s="189">
        <v>743314</v>
      </c>
      <c r="E12" s="189">
        <v>1264466</v>
      </c>
      <c r="F12" s="190">
        <v>70.111958068864567</v>
      </c>
    </row>
    <row r="13" spans="1:14" ht="15.6" customHeight="1" x14ac:dyDescent="0.25">
      <c r="A13" s="188" t="s">
        <v>175</v>
      </c>
      <c r="B13" s="189">
        <v>918</v>
      </c>
      <c r="C13" s="189">
        <v>1092</v>
      </c>
      <c r="D13" s="189">
        <v>11206</v>
      </c>
      <c r="E13" s="189">
        <v>13480</v>
      </c>
      <c r="F13" s="190">
        <v>20.292700339104041</v>
      </c>
    </row>
    <row r="14" spans="1:14" ht="15.6" customHeight="1" x14ac:dyDescent="0.25">
      <c r="A14" s="188" t="s">
        <v>148</v>
      </c>
      <c r="B14" s="189">
        <v>1512280</v>
      </c>
      <c r="C14" s="189">
        <v>1877057</v>
      </c>
      <c r="D14" s="189">
        <v>23476346</v>
      </c>
      <c r="E14" s="189">
        <v>21850964</v>
      </c>
      <c r="F14" s="190">
        <v>-6.9234880078867453</v>
      </c>
    </row>
    <row r="15" spans="1:14" ht="15.6" customHeight="1" x14ac:dyDescent="0.25">
      <c r="A15" s="188" t="s">
        <v>145</v>
      </c>
      <c r="B15" s="189">
        <v>6511</v>
      </c>
      <c r="C15" s="189">
        <v>2443</v>
      </c>
      <c r="D15" s="189">
        <v>118033</v>
      </c>
      <c r="E15" s="189">
        <v>57474</v>
      </c>
      <c r="F15" s="190">
        <v>-51.306837918209311</v>
      </c>
    </row>
    <row r="16" spans="1:14" ht="15.6" customHeight="1" x14ac:dyDescent="0.5">
      <c r="A16" s="188" t="s">
        <v>144</v>
      </c>
      <c r="B16" s="189">
        <v>1350</v>
      </c>
      <c r="C16" s="189">
        <v>0</v>
      </c>
      <c r="D16" s="189">
        <v>93454</v>
      </c>
      <c r="E16" s="189">
        <v>14631</v>
      </c>
      <c r="F16" s="190">
        <v>-84.344169323945465</v>
      </c>
      <c r="G16" s="1"/>
    </row>
    <row r="17" spans="1:7" ht="15.6" customHeight="1" x14ac:dyDescent="0.35">
      <c r="A17" s="188" t="s">
        <v>150</v>
      </c>
      <c r="B17" s="189">
        <v>726</v>
      </c>
      <c r="C17" s="189">
        <v>9962</v>
      </c>
      <c r="D17" s="189">
        <v>55668</v>
      </c>
      <c r="E17" s="189">
        <v>107553</v>
      </c>
      <c r="F17" s="190">
        <v>93.204354386721263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 x14ac:dyDescent="0.25">
      <c r="A19" s="188" t="s">
        <v>143</v>
      </c>
      <c r="B19" s="189">
        <v>603</v>
      </c>
      <c r="C19" s="189">
        <v>10920</v>
      </c>
      <c r="D19" s="189">
        <v>350798</v>
      </c>
      <c r="E19" s="189">
        <v>292694</v>
      </c>
      <c r="F19" s="190">
        <v>-16.563378354494599</v>
      </c>
    </row>
    <row r="20" spans="1:7" ht="15.6" customHeight="1" x14ac:dyDescent="0.25">
      <c r="A20" s="188" t="s">
        <v>142</v>
      </c>
      <c r="B20" s="189">
        <v>98780</v>
      </c>
      <c r="C20" s="189">
        <v>73495</v>
      </c>
      <c r="D20" s="189">
        <v>1332515</v>
      </c>
      <c r="E20" s="189">
        <v>563512</v>
      </c>
      <c r="F20" s="190">
        <v>-57.710644908312467</v>
      </c>
    </row>
    <row r="21" spans="1:7" ht="15.6" customHeight="1" x14ac:dyDescent="0.25">
      <c r="A21" s="188" t="s">
        <v>149</v>
      </c>
      <c r="B21" s="189">
        <v>242220</v>
      </c>
      <c r="C21" s="189">
        <v>207186</v>
      </c>
      <c r="D21" s="189">
        <v>2508901</v>
      </c>
      <c r="E21" s="189">
        <v>2385801</v>
      </c>
      <c r="F21" s="190">
        <v>-4.9065307877831827</v>
      </c>
    </row>
    <row r="22" spans="1:7" ht="15.6" customHeight="1" x14ac:dyDescent="0.25">
      <c r="A22" s="188" t="s">
        <v>146</v>
      </c>
      <c r="B22" s="189">
        <v>1006445</v>
      </c>
      <c r="C22" s="189">
        <v>902914</v>
      </c>
      <c r="D22" s="189">
        <v>13095335</v>
      </c>
      <c r="E22" s="189">
        <v>16057994</v>
      </c>
      <c r="F22" s="190">
        <v>22.623774038617569</v>
      </c>
    </row>
    <row r="23" spans="1:7" ht="15.6" customHeight="1" x14ac:dyDescent="0.25">
      <c r="A23" s="188" t="s">
        <v>165</v>
      </c>
      <c r="B23" s="189">
        <v>116163</v>
      </c>
      <c r="C23" s="189">
        <v>265976</v>
      </c>
      <c r="D23" s="189">
        <v>2051927</v>
      </c>
      <c r="E23" s="189">
        <v>3005827</v>
      </c>
      <c r="F23" s="190">
        <v>46.48800858899952</v>
      </c>
    </row>
    <row r="24" spans="1:7" ht="15.6" customHeight="1" x14ac:dyDescent="0.25">
      <c r="A24" s="188" t="s">
        <v>141</v>
      </c>
      <c r="B24" s="189">
        <v>60</v>
      </c>
      <c r="C24" s="189">
        <v>16</v>
      </c>
      <c r="D24" s="189">
        <v>6652</v>
      </c>
      <c r="E24" s="189">
        <v>725</v>
      </c>
      <c r="F24" s="190">
        <v>-89.101022248947686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10932</v>
      </c>
      <c r="D26" s="189">
        <v>27285</v>
      </c>
      <c r="E26" s="189">
        <v>36491</v>
      </c>
      <c r="F26" s="190">
        <v>33.740150265713773</v>
      </c>
    </row>
    <row r="27" spans="1:7" ht="15.6" customHeight="1" x14ac:dyDescent="0.25">
      <c r="A27" s="188" t="s">
        <v>173</v>
      </c>
      <c r="B27" s="189">
        <v>3241</v>
      </c>
      <c r="C27" s="189">
        <v>4539</v>
      </c>
      <c r="D27" s="189">
        <v>36080</v>
      </c>
      <c r="E27" s="189">
        <v>24767</v>
      </c>
      <c r="F27" s="190">
        <v>-31.355321507760539</v>
      </c>
    </row>
    <row r="28" spans="1:7" ht="15.6" customHeight="1" x14ac:dyDescent="0.25">
      <c r="A28" s="188" t="s">
        <v>177</v>
      </c>
      <c r="B28" s="189">
        <v>57724</v>
      </c>
      <c r="C28" s="189">
        <v>129850</v>
      </c>
      <c r="D28" s="189">
        <v>795865</v>
      </c>
      <c r="E28" s="189">
        <v>1139131</v>
      </c>
      <c r="F28" s="190">
        <v>43.131184308896621</v>
      </c>
    </row>
    <row r="29" spans="1:7" ht="15.6" customHeight="1" x14ac:dyDescent="0.25">
      <c r="A29" s="188" t="s">
        <v>178</v>
      </c>
      <c r="B29" s="189">
        <v>28593</v>
      </c>
      <c r="C29" s="189">
        <v>40016</v>
      </c>
      <c r="D29" s="189">
        <v>335490</v>
      </c>
      <c r="E29" s="189">
        <v>366001</v>
      </c>
      <c r="F29" s="190">
        <v>9.0944588512325311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1</v>
      </c>
      <c r="F30" s="190" t="s">
        <v>151</v>
      </c>
    </row>
    <row r="31" spans="1:7" ht="15.6" customHeight="1" x14ac:dyDescent="0.25">
      <c r="A31" s="188" t="s">
        <v>180</v>
      </c>
      <c r="B31" s="189">
        <v>104023</v>
      </c>
      <c r="C31" s="189">
        <v>191884</v>
      </c>
      <c r="D31" s="189">
        <v>1331952</v>
      </c>
      <c r="E31" s="189">
        <v>1988416</v>
      </c>
      <c r="F31" s="190">
        <v>49.285860151116573</v>
      </c>
    </row>
    <row r="32" spans="1:7" ht="15.6" customHeight="1" x14ac:dyDescent="0.25">
      <c r="A32" s="188" t="s">
        <v>181</v>
      </c>
      <c r="B32" s="189">
        <v>2566191</v>
      </c>
      <c r="C32" s="189">
        <v>2468427</v>
      </c>
      <c r="D32" s="189">
        <v>31521918</v>
      </c>
      <c r="E32" s="189">
        <v>28785278</v>
      </c>
      <c r="F32" s="190">
        <v>-8.6817052185720485</v>
      </c>
    </row>
    <row r="33" spans="1:6" ht="15.6" customHeight="1" x14ac:dyDescent="0.25">
      <c r="A33" s="188" t="s">
        <v>182</v>
      </c>
      <c r="B33" s="189">
        <v>38667</v>
      </c>
      <c r="C33" s="189">
        <v>28266</v>
      </c>
      <c r="D33" s="189">
        <v>483382</v>
      </c>
      <c r="E33" s="189">
        <v>391678</v>
      </c>
      <c r="F33" s="190">
        <v>-18.97133116251743</v>
      </c>
    </row>
    <row r="34" spans="1:6" ht="15.6" customHeight="1" x14ac:dyDescent="0.25">
      <c r="A34" s="188" t="s">
        <v>183</v>
      </c>
      <c r="B34" s="189">
        <v>0</v>
      </c>
      <c r="C34" s="189">
        <v>1192</v>
      </c>
      <c r="D34" s="189">
        <v>1792</v>
      </c>
      <c r="E34" s="189">
        <v>38534</v>
      </c>
      <c r="F34" s="190">
        <v>2050.334821428572</v>
      </c>
    </row>
    <row r="35" spans="1:6" ht="15.6" customHeight="1" x14ac:dyDescent="0.25">
      <c r="A35" s="156" t="s">
        <v>153</v>
      </c>
      <c r="B35" s="76">
        <f>SUM(B7:B34)</f>
        <v>11242844</v>
      </c>
      <c r="C35" s="77">
        <f>SUM(C7:C34)</f>
        <v>11641323</v>
      </c>
      <c r="D35" s="178">
        <f>SUM(D7:D34)</f>
        <v>138424367</v>
      </c>
      <c r="E35" s="178">
        <f>SUM(E7:E34)</f>
        <v>135241919</v>
      </c>
      <c r="F35" s="177">
        <f>E35*100/D35-100</f>
        <v>-2.2990518714093184</v>
      </c>
    </row>
    <row r="36" spans="1:6" ht="15.6" customHeight="1" x14ac:dyDescent="0.25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9AB8C-A13E-493A-A8BC-06E9CEF21494}">
  <sheetPr codeName="Hoja1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4504</v>
      </c>
      <c r="C8" s="189">
        <v>1142</v>
      </c>
      <c r="D8" s="189">
        <v>17838</v>
      </c>
      <c r="E8" s="189">
        <v>13585</v>
      </c>
      <c r="F8" s="190">
        <v>-23.8423590088575</v>
      </c>
      <c r="G8" s="6"/>
    </row>
    <row r="9" spans="1:14" ht="15.6" customHeight="1" x14ac:dyDescent="0.25">
      <c r="A9" s="188" t="s">
        <v>8</v>
      </c>
      <c r="B9" s="189">
        <v>57</v>
      </c>
      <c r="C9" s="189">
        <v>0</v>
      </c>
      <c r="D9" s="189">
        <v>68</v>
      </c>
      <c r="E9" s="189">
        <v>197</v>
      </c>
      <c r="F9" s="190">
        <v>189.70588235294119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4157915</v>
      </c>
      <c r="C11" s="189">
        <v>4090552</v>
      </c>
      <c r="D11" s="189">
        <v>46717865</v>
      </c>
      <c r="E11" s="189">
        <v>43315198</v>
      </c>
      <c r="F11" s="190">
        <v>-7.2834385732310372</v>
      </c>
    </row>
    <row r="12" spans="1:14" ht="15.6" customHeight="1" x14ac:dyDescent="0.25">
      <c r="A12" s="188" t="s">
        <v>6</v>
      </c>
      <c r="B12" s="189">
        <v>17884</v>
      </c>
      <c r="C12" s="189">
        <v>35843</v>
      </c>
      <c r="D12" s="189">
        <v>214892</v>
      </c>
      <c r="E12" s="189">
        <v>238318</v>
      </c>
      <c r="F12" s="190">
        <v>10.901289950300621</v>
      </c>
    </row>
    <row r="13" spans="1:14" ht="15.6" customHeight="1" x14ac:dyDescent="0.25">
      <c r="A13" s="188" t="s">
        <v>175</v>
      </c>
      <c r="B13" s="189">
        <v>8</v>
      </c>
      <c r="C13" s="189">
        <v>0</v>
      </c>
      <c r="D13" s="189">
        <v>14</v>
      </c>
      <c r="E13" s="189">
        <v>46</v>
      </c>
      <c r="F13" s="190">
        <v>228.57142857142861</v>
      </c>
    </row>
    <row r="14" spans="1:14" ht="15.6" customHeight="1" x14ac:dyDescent="0.25">
      <c r="A14" s="188" t="s">
        <v>148</v>
      </c>
      <c r="B14" s="189">
        <v>1122060</v>
      </c>
      <c r="C14" s="189">
        <v>1138715</v>
      </c>
      <c r="D14" s="189">
        <v>17311140</v>
      </c>
      <c r="E14" s="189">
        <v>14166178</v>
      </c>
      <c r="F14" s="190">
        <v>-18.1672726348467</v>
      </c>
    </row>
    <row r="15" spans="1:14" ht="15.6" customHeight="1" x14ac:dyDescent="0.25">
      <c r="A15" s="188" t="s">
        <v>145</v>
      </c>
      <c r="B15" s="189">
        <v>6511</v>
      </c>
      <c r="C15" s="189">
        <v>2443</v>
      </c>
      <c r="D15" s="189">
        <v>89221</v>
      </c>
      <c r="E15" s="189">
        <v>31352</v>
      </c>
      <c r="F15" s="190">
        <v>-64.860290738727429</v>
      </c>
    </row>
    <row r="16" spans="1:14" ht="15.6" customHeight="1" x14ac:dyDescent="0.5">
      <c r="A16" s="188" t="s">
        <v>144</v>
      </c>
      <c r="B16" s="189">
        <v>1295</v>
      </c>
      <c r="C16" s="189">
        <v>0</v>
      </c>
      <c r="D16" s="189">
        <v>3835</v>
      </c>
      <c r="E16" s="189">
        <v>3494</v>
      </c>
      <c r="F16" s="190">
        <v>-8.8917861799217661</v>
      </c>
      <c r="G16" s="1"/>
    </row>
    <row r="17" spans="1:7" ht="15.6" customHeight="1" x14ac:dyDescent="0.35">
      <c r="A17" s="188" t="s">
        <v>150</v>
      </c>
      <c r="B17" s="189">
        <v>441</v>
      </c>
      <c r="C17" s="189">
        <v>9962</v>
      </c>
      <c r="D17" s="189">
        <v>51383</v>
      </c>
      <c r="E17" s="189">
        <v>107553</v>
      </c>
      <c r="F17" s="190">
        <v>109.3163108421073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603</v>
      </c>
      <c r="C19" s="189">
        <v>0</v>
      </c>
      <c r="D19" s="189">
        <v>2908</v>
      </c>
      <c r="E19" s="189">
        <v>117911</v>
      </c>
      <c r="F19" s="190">
        <v>3954.711141678129</v>
      </c>
    </row>
    <row r="20" spans="1:7" ht="15.6" customHeight="1" x14ac:dyDescent="0.25">
      <c r="A20" s="188" t="s">
        <v>142</v>
      </c>
      <c r="B20" s="189">
        <v>0</v>
      </c>
      <c r="C20" s="189">
        <v>64</v>
      </c>
      <c r="D20" s="189">
        <v>881</v>
      </c>
      <c r="E20" s="189">
        <v>692</v>
      </c>
      <c r="F20" s="190">
        <v>-21.45289443813849</v>
      </c>
    </row>
    <row r="21" spans="1:7" ht="15.6" customHeight="1" x14ac:dyDescent="0.25">
      <c r="A21" s="188" t="s">
        <v>149</v>
      </c>
      <c r="B21" s="189">
        <v>16677</v>
      </c>
      <c r="C21" s="189">
        <v>20505</v>
      </c>
      <c r="D21" s="189">
        <v>168188</v>
      </c>
      <c r="E21" s="189">
        <v>302390</v>
      </c>
      <c r="F21" s="190">
        <v>79.792850857373878</v>
      </c>
    </row>
    <row r="22" spans="1:7" ht="15.6" customHeight="1" x14ac:dyDescent="0.25">
      <c r="A22" s="188" t="s">
        <v>146</v>
      </c>
      <c r="B22" s="189">
        <v>646079</v>
      </c>
      <c r="C22" s="189">
        <v>818082</v>
      </c>
      <c r="D22" s="189">
        <v>9475623</v>
      </c>
      <c r="E22" s="189">
        <v>11129650</v>
      </c>
      <c r="F22" s="190">
        <v>17.455601600021438</v>
      </c>
    </row>
    <row r="23" spans="1:7" ht="15.6" customHeight="1" x14ac:dyDescent="0.25">
      <c r="A23" s="188" t="s">
        <v>165</v>
      </c>
      <c r="B23" s="189">
        <v>116163</v>
      </c>
      <c r="C23" s="189">
        <v>265976</v>
      </c>
      <c r="D23" s="189">
        <v>2001637</v>
      </c>
      <c r="E23" s="189">
        <v>2992900</v>
      </c>
      <c r="F23" s="190">
        <v>49.522615739017617</v>
      </c>
    </row>
    <row r="24" spans="1:7" ht="15.6" customHeight="1" x14ac:dyDescent="0.25">
      <c r="A24" s="188" t="s">
        <v>141</v>
      </c>
      <c r="B24" s="189">
        <v>60</v>
      </c>
      <c r="C24" s="189">
        <v>16</v>
      </c>
      <c r="D24" s="189">
        <v>852</v>
      </c>
      <c r="E24" s="189">
        <v>639</v>
      </c>
      <c r="F24" s="190">
        <v>-25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55802</v>
      </c>
      <c r="C28" s="189">
        <v>107681</v>
      </c>
      <c r="D28" s="189">
        <v>771350</v>
      </c>
      <c r="E28" s="189">
        <v>1053309</v>
      </c>
      <c r="F28" s="190">
        <v>36.553963829649319</v>
      </c>
    </row>
    <row r="29" spans="1:7" ht="15.6" customHeight="1" x14ac:dyDescent="0.25">
      <c r="A29" s="188" t="s">
        <v>178</v>
      </c>
      <c r="B29" s="189">
        <v>26648</v>
      </c>
      <c r="C29" s="189">
        <v>38616</v>
      </c>
      <c r="D29" s="189">
        <v>307821</v>
      </c>
      <c r="E29" s="189">
        <v>339361</v>
      </c>
      <c r="F29" s="190">
        <v>10.246214520776689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68</v>
      </c>
      <c r="C31" s="189">
        <v>0</v>
      </c>
      <c r="D31" s="189">
        <v>1068</v>
      </c>
      <c r="E31" s="189">
        <v>6832</v>
      </c>
      <c r="F31" s="190">
        <v>539.70037453183522</v>
      </c>
    </row>
    <row r="32" spans="1:7" ht="15.6" customHeight="1" x14ac:dyDescent="0.25">
      <c r="A32" s="188" t="s">
        <v>181</v>
      </c>
      <c r="B32" s="189">
        <v>2517036</v>
      </c>
      <c r="C32" s="189">
        <v>2422610</v>
      </c>
      <c r="D32" s="189">
        <v>31044726</v>
      </c>
      <c r="E32" s="189">
        <v>28317235</v>
      </c>
      <c r="F32" s="190">
        <v>-8.7856823088082621</v>
      </c>
    </row>
    <row r="33" spans="1:6" ht="15.6" customHeight="1" x14ac:dyDescent="0.25">
      <c r="A33" s="188" t="s">
        <v>182</v>
      </c>
      <c r="B33" s="189">
        <v>23267</v>
      </c>
      <c r="C33" s="189">
        <v>23229</v>
      </c>
      <c r="D33" s="189">
        <v>336021</v>
      </c>
      <c r="E33" s="189">
        <v>284696</v>
      </c>
      <c r="F33" s="190">
        <v>-15.27434297261183</v>
      </c>
    </row>
    <row r="34" spans="1:6" ht="15.6" customHeight="1" x14ac:dyDescent="0.25">
      <c r="A34" s="188" t="s">
        <v>183</v>
      </c>
      <c r="B34" s="189">
        <v>0</v>
      </c>
      <c r="C34" s="189">
        <v>1192</v>
      </c>
      <c r="D34" s="189">
        <v>1792</v>
      </c>
      <c r="E34" s="189">
        <v>13534</v>
      </c>
      <c r="F34" s="190">
        <v>655.24553571428567</v>
      </c>
    </row>
    <row r="35" spans="1:6" ht="15.6" customHeight="1" x14ac:dyDescent="0.25">
      <c r="A35" s="156" t="s">
        <v>153</v>
      </c>
      <c r="B35" s="76">
        <f>SUM(B7:B34)</f>
        <v>8713078</v>
      </c>
      <c r="C35" s="77">
        <f>SUM(C7:C34)</f>
        <v>8976628</v>
      </c>
      <c r="D35" s="76">
        <f>SUM(D7:D34)</f>
        <v>108519123</v>
      </c>
      <c r="E35" s="78">
        <f>SUM(E7:E34)</f>
        <v>102435070</v>
      </c>
      <c r="F35" s="140">
        <f>E35*100/D35-100</f>
        <v>-5.6064339922835558</v>
      </c>
    </row>
    <row r="36" spans="1:6" ht="15.6" customHeight="1" x14ac:dyDescent="0.25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3258-1850-4BC2-B51B-8501A879D0C7}">
  <sheetPr codeName="Hoja1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4392</v>
      </c>
      <c r="C8" s="189">
        <v>12882</v>
      </c>
      <c r="D8" s="189">
        <v>33574</v>
      </c>
      <c r="E8" s="189">
        <v>80401</v>
      </c>
      <c r="F8" s="190">
        <v>139.47399773634359</v>
      </c>
      <c r="G8" s="6"/>
    </row>
    <row r="9" spans="1:14" ht="15.6" customHeight="1" x14ac:dyDescent="0.25">
      <c r="A9" s="188" t="s">
        <v>8</v>
      </c>
      <c r="B9" s="189">
        <v>85822</v>
      </c>
      <c r="C9" s="189">
        <v>89368</v>
      </c>
      <c r="D9" s="189">
        <v>785624</v>
      </c>
      <c r="E9" s="189">
        <v>924914</v>
      </c>
      <c r="F9" s="190">
        <v>17.729855503396021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1161737</v>
      </c>
      <c r="C11" s="189">
        <v>1148405</v>
      </c>
      <c r="D11" s="189">
        <v>10887311</v>
      </c>
      <c r="E11" s="189">
        <v>11482053</v>
      </c>
      <c r="F11" s="190">
        <v>5.4627079175013904</v>
      </c>
    </row>
    <row r="12" spans="1:14" ht="15.6" customHeight="1" x14ac:dyDescent="0.25">
      <c r="A12" s="188" t="s">
        <v>6</v>
      </c>
      <c r="B12" s="189">
        <v>102232</v>
      </c>
      <c r="C12" s="189">
        <v>79094</v>
      </c>
      <c r="D12" s="189">
        <v>837874</v>
      </c>
      <c r="E12" s="189">
        <v>852260</v>
      </c>
      <c r="F12" s="190">
        <v>1.7169646032697019</v>
      </c>
    </row>
    <row r="13" spans="1:14" ht="15.6" customHeight="1" x14ac:dyDescent="0.25">
      <c r="A13" s="188" t="s">
        <v>175</v>
      </c>
      <c r="B13" s="189">
        <v>1121756</v>
      </c>
      <c r="C13" s="189">
        <v>1166555</v>
      </c>
      <c r="D13" s="189">
        <v>13821424</v>
      </c>
      <c r="E13" s="189">
        <v>14438410</v>
      </c>
      <c r="F13" s="190">
        <v>4.4639828718082839</v>
      </c>
    </row>
    <row r="14" spans="1:14" ht="15.6" customHeight="1" x14ac:dyDescent="0.25">
      <c r="A14" s="188" t="s">
        <v>148</v>
      </c>
      <c r="B14" s="189">
        <v>924389</v>
      </c>
      <c r="C14" s="189">
        <v>926676</v>
      </c>
      <c r="D14" s="189">
        <v>10907786</v>
      </c>
      <c r="E14" s="189">
        <v>10959437</v>
      </c>
      <c r="F14" s="190">
        <v>0.4735241413793716</v>
      </c>
    </row>
    <row r="15" spans="1:14" ht="15.6" customHeight="1" x14ac:dyDescent="0.25">
      <c r="A15" s="188" t="s">
        <v>145</v>
      </c>
      <c r="B15" s="189">
        <v>115381</v>
      </c>
      <c r="C15" s="189">
        <v>71553</v>
      </c>
      <c r="D15" s="189">
        <v>1132028</v>
      </c>
      <c r="E15" s="189">
        <v>1122387</v>
      </c>
      <c r="F15" s="190">
        <v>-0.85165737949944287</v>
      </c>
    </row>
    <row r="16" spans="1:14" ht="15.6" customHeight="1" x14ac:dyDescent="0.5">
      <c r="A16" s="188" t="s">
        <v>144</v>
      </c>
      <c r="B16" s="189">
        <v>55</v>
      </c>
      <c r="C16" s="189">
        <v>0</v>
      </c>
      <c r="D16" s="189">
        <v>3482</v>
      </c>
      <c r="E16" s="189">
        <v>366</v>
      </c>
      <c r="F16" s="190">
        <v>-89.488799540493972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5456</v>
      </c>
      <c r="D17" s="189">
        <v>17634</v>
      </c>
      <c r="E17" s="189">
        <v>5687</v>
      </c>
      <c r="F17" s="190">
        <v>-67.749801519791305</v>
      </c>
      <c r="G17" s="2"/>
    </row>
    <row r="18" spans="1:7" ht="15.6" customHeight="1" x14ac:dyDescent="0.25">
      <c r="A18" s="188" t="s">
        <v>147</v>
      </c>
      <c r="B18" s="189">
        <v>50454</v>
      </c>
      <c r="C18" s="189">
        <v>52976</v>
      </c>
      <c r="D18" s="189">
        <v>534982</v>
      </c>
      <c r="E18" s="189">
        <v>552269</v>
      </c>
      <c r="F18" s="190">
        <v>3.2313236707029338</v>
      </c>
    </row>
    <row r="19" spans="1:7" ht="15.6" customHeight="1" x14ac:dyDescent="0.25">
      <c r="A19" s="188" t="s">
        <v>143</v>
      </c>
      <c r="B19" s="189">
        <v>710</v>
      </c>
      <c r="C19" s="189">
        <v>624</v>
      </c>
      <c r="D19" s="189">
        <v>21356</v>
      </c>
      <c r="E19" s="189">
        <v>13541</v>
      </c>
      <c r="F19" s="190">
        <v>-36.593931447836667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54547</v>
      </c>
      <c r="C21" s="189">
        <v>53331</v>
      </c>
      <c r="D21" s="189">
        <v>536443</v>
      </c>
      <c r="E21" s="189">
        <v>556925</v>
      </c>
      <c r="F21" s="190">
        <v>3.81811301480306</v>
      </c>
    </row>
    <row r="22" spans="1:7" ht="15.6" customHeight="1" x14ac:dyDescent="0.25">
      <c r="A22" s="188" t="s">
        <v>146</v>
      </c>
      <c r="B22" s="189">
        <v>483265</v>
      </c>
      <c r="C22" s="189">
        <v>497222</v>
      </c>
      <c r="D22" s="189">
        <v>4723630</v>
      </c>
      <c r="E22" s="189">
        <v>5333824</v>
      </c>
      <c r="F22" s="190">
        <v>12.91790423890102</v>
      </c>
    </row>
    <row r="23" spans="1:7" ht="15.6" customHeight="1" x14ac:dyDescent="0.25">
      <c r="A23" s="188" t="s">
        <v>165</v>
      </c>
      <c r="B23" s="189">
        <v>32774</v>
      </c>
      <c r="C23" s="189">
        <v>47644</v>
      </c>
      <c r="D23" s="189">
        <v>441683</v>
      </c>
      <c r="E23" s="189">
        <v>417994</v>
      </c>
      <c r="F23" s="190">
        <v>-5.3633488270999834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39320</v>
      </c>
      <c r="C25" s="189">
        <v>40378</v>
      </c>
      <c r="D25" s="189">
        <v>418558</v>
      </c>
      <c r="E25" s="189">
        <v>422452</v>
      </c>
      <c r="F25" s="190">
        <v>0.93033701422503157</v>
      </c>
    </row>
    <row r="26" spans="1:7" ht="15.6" customHeight="1" x14ac:dyDescent="0.25">
      <c r="A26" s="188" t="s">
        <v>152</v>
      </c>
      <c r="B26" s="189">
        <v>50222</v>
      </c>
      <c r="C26" s="189">
        <v>3558</v>
      </c>
      <c r="D26" s="189">
        <v>444823</v>
      </c>
      <c r="E26" s="189">
        <v>423597</v>
      </c>
      <c r="F26" s="190">
        <v>-4.7717856315883012</v>
      </c>
    </row>
    <row r="27" spans="1:7" ht="15.6" customHeight="1" x14ac:dyDescent="0.25">
      <c r="A27" s="188" t="s">
        <v>173</v>
      </c>
      <c r="B27" s="189">
        <v>48430</v>
      </c>
      <c r="C27" s="189">
        <v>53050</v>
      </c>
      <c r="D27" s="189">
        <v>534737</v>
      </c>
      <c r="E27" s="189">
        <v>488346</v>
      </c>
      <c r="F27" s="190">
        <v>-8.6754797218071644</v>
      </c>
    </row>
    <row r="28" spans="1:7" ht="15.6" customHeight="1" x14ac:dyDescent="0.25">
      <c r="A28" s="188" t="s">
        <v>177</v>
      </c>
      <c r="B28" s="189">
        <v>399903</v>
      </c>
      <c r="C28" s="189">
        <v>391080</v>
      </c>
      <c r="D28" s="189">
        <v>4238856</v>
      </c>
      <c r="E28" s="189">
        <v>4308387</v>
      </c>
      <c r="F28" s="190">
        <v>1.640324653632959</v>
      </c>
    </row>
    <row r="29" spans="1:7" ht="15.6" customHeight="1" x14ac:dyDescent="0.25">
      <c r="A29" s="188" t="s">
        <v>178</v>
      </c>
      <c r="B29" s="189">
        <v>194931</v>
      </c>
      <c r="C29" s="189">
        <v>221940</v>
      </c>
      <c r="D29" s="189">
        <v>2151143</v>
      </c>
      <c r="E29" s="189">
        <v>2022161</v>
      </c>
      <c r="F29" s="190">
        <v>-5.9959751629715043</v>
      </c>
    </row>
    <row r="30" spans="1:7" ht="15.6" customHeight="1" x14ac:dyDescent="0.25">
      <c r="A30" s="188" t="s">
        <v>179</v>
      </c>
      <c r="B30" s="189">
        <v>15163</v>
      </c>
      <c r="C30" s="189">
        <v>14951</v>
      </c>
      <c r="D30" s="189">
        <v>155151</v>
      </c>
      <c r="E30" s="189">
        <v>153768</v>
      </c>
      <c r="F30" s="190">
        <v>-0.89138967844229455</v>
      </c>
    </row>
    <row r="31" spans="1:7" ht="15.6" customHeight="1" x14ac:dyDescent="0.25">
      <c r="A31" s="188" t="s">
        <v>180</v>
      </c>
      <c r="B31" s="189">
        <v>31714</v>
      </c>
      <c r="C31" s="189">
        <v>23146</v>
      </c>
      <c r="D31" s="189">
        <v>303512</v>
      </c>
      <c r="E31" s="189">
        <v>299931</v>
      </c>
      <c r="F31" s="190">
        <v>-1.179854503281589</v>
      </c>
    </row>
    <row r="32" spans="1:7" ht="15.6" customHeight="1" x14ac:dyDescent="0.25">
      <c r="A32" s="188" t="s">
        <v>181</v>
      </c>
      <c r="B32" s="189">
        <v>1021926</v>
      </c>
      <c r="C32" s="189">
        <v>1133068</v>
      </c>
      <c r="D32" s="189">
        <v>12738485</v>
      </c>
      <c r="E32" s="189">
        <v>12810499</v>
      </c>
      <c r="F32" s="190">
        <v>0.56532625347519172</v>
      </c>
    </row>
    <row r="33" spans="1:6" ht="15.6" customHeight="1" x14ac:dyDescent="0.25">
      <c r="A33" s="188" t="s">
        <v>182</v>
      </c>
      <c r="B33" s="189">
        <v>121421</v>
      </c>
      <c r="C33" s="189">
        <v>104616</v>
      </c>
      <c r="D33" s="189">
        <v>1473000</v>
      </c>
      <c r="E33" s="189">
        <v>1248252</v>
      </c>
      <c r="F33" s="190">
        <v>-15.257841140529541</v>
      </c>
    </row>
    <row r="34" spans="1:6" ht="15.6" customHeight="1" x14ac:dyDescent="0.25">
      <c r="A34" s="188" t="s">
        <v>183</v>
      </c>
      <c r="B34" s="189">
        <v>0</v>
      </c>
      <c r="C34" s="189">
        <v>21202</v>
      </c>
      <c r="D34" s="189">
        <v>0</v>
      </c>
      <c r="E34" s="189">
        <v>142463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6060544</v>
      </c>
      <c r="C35" s="77">
        <f>SUM(C7:C34)</f>
        <v>6158775</v>
      </c>
      <c r="D35" s="76">
        <f>SUM(D7:D34)</f>
        <v>67143123</v>
      </c>
      <c r="E35" s="78">
        <f>SUM(E7:E34)</f>
        <v>69060324</v>
      </c>
      <c r="F35" s="140">
        <f>E35*100/D35-100</f>
        <v>2.8553944385339349</v>
      </c>
    </row>
    <row r="36" spans="1:6" ht="15.6" customHeight="1" x14ac:dyDescent="0.25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ED58A-13DC-4804-AD4A-86AE51F5E822}">
  <sheetPr codeName="Hoja1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28</v>
      </c>
      <c r="C8" s="189">
        <v>326</v>
      </c>
      <c r="D8" s="189">
        <v>387</v>
      </c>
      <c r="E8" s="189">
        <v>1996</v>
      </c>
      <c r="F8" s="190">
        <v>415.76227390180878</v>
      </c>
      <c r="G8" s="6"/>
    </row>
    <row r="9" spans="1:14" ht="15.6" customHeight="1" x14ac:dyDescent="0.25">
      <c r="A9" s="188" t="s">
        <v>8</v>
      </c>
      <c r="B9" s="189">
        <v>4463</v>
      </c>
      <c r="C9" s="189">
        <v>4722</v>
      </c>
      <c r="D9" s="189">
        <v>42685</v>
      </c>
      <c r="E9" s="189">
        <v>49837</v>
      </c>
      <c r="F9" s="190">
        <v>16.755300456834959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49174</v>
      </c>
      <c r="C11" s="189">
        <v>47368</v>
      </c>
      <c r="D11" s="189">
        <v>463564</v>
      </c>
      <c r="E11" s="189">
        <v>483809</v>
      </c>
      <c r="F11" s="190">
        <v>4.3672502610211268</v>
      </c>
    </row>
    <row r="12" spans="1:14" ht="15.6" customHeight="1" x14ac:dyDescent="0.25">
      <c r="A12" s="188" t="s">
        <v>6</v>
      </c>
      <c r="B12" s="189">
        <v>3518</v>
      </c>
      <c r="C12" s="189">
        <v>3117</v>
      </c>
      <c r="D12" s="189">
        <v>28088</v>
      </c>
      <c r="E12" s="189">
        <v>31768</v>
      </c>
      <c r="F12" s="190">
        <v>13.10168043292509</v>
      </c>
    </row>
    <row r="13" spans="1:14" ht="15.6" customHeight="1" x14ac:dyDescent="0.25">
      <c r="A13" s="188" t="s">
        <v>175</v>
      </c>
      <c r="B13" s="189">
        <v>51335</v>
      </c>
      <c r="C13" s="189">
        <v>51000</v>
      </c>
      <c r="D13" s="189">
        <v>641225</v>
      </c>
      <c r="E13" s="189">
        <v>663616</v>
      </c>
      <c r="F13" s="190">
        <v>3.4919100159850269</v>
      </c>
    </row>
    <row r="14" spans="1:14" ht="15.6" customHeight="1" x14ac:dyDescent="0.25">
      <c r="A14" s="188" t="s">
        <v>148</v>
      </c>
      <c r="B14" s="189">
        <v>33282</v>
      </c>
      <c r="C14" s="189">
        <v>33131</v>
      </c>
      <c r="D14" s="189">
        <v>399519</v>
      </c>
      <c r="E14" s="189">
        <v>398893</v>
      </c>
      <c r="F14" s="190">
        <v>-0.156688417822437</v>
      </c>
    </row>
    <row r="15" spans="1:14" ht="15.6" customHeight="1" x14ac:dyDescent="0.25">
      <c r="A15" s="188" t="s">
        <v>145</v>
      </c>
      <c r="B15" s="189">
        <v>4206</v>
      </c>
      <c r="C15" s="189">
        <v>2407</v>
      </c>
      <c r="D15" s="189">
        <v>42326</v>
      </c>
      <c r="E15" s="189">
        <v>40910</v>
      </c>
      <c r="F15" s="190">
        <v>-3.345461418513437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3107</v>
      </c>
      <c r="C18" s="189">
        <v>3021</v>
      </c>
      <c r="D18" s="189">
        <v>31432</v>
      </c>
      <c r="E18" s="189">
        <v>30696</v>
      </c>
      <c r="F18" s="190">
        <v>-2.3415627386103348</v>
      </c>
    </row>
    <row r="19" spans="1:7" ht="15.6" customHeight="1" x14ac:dyDescent="0.25">
      <c r="A19" s="188" t="s">
        <v>143</v>
      </c>
      <c r="B19" s="189">
        <v>15</v>
      </c>
      <c r="C19" s="189">
        <v>3</v>
      </c>
      <c r="D19" s="189">
        <v>51</v>
      </c>
      <c r="E19" s="189">
        <v>30</v>
      </c>
      <c r="F19" s="190">
        <v>-41.176470588235297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2716</v>
      </c>
      <c r="C21" s="189">
        <v>2829</v>
      </c>
      <c r="D21" s="189">
        <v>28081</v>
      </c>
      <c r="E21" s="189">
        <v>30420</v>
      </c>
      <c r="F21" s="190">
        <v>8.3294754460311253</v>
      </c>
    </row>
    <row r="22" spans="1:7" ht="15.6" customHeight="1" x14ac:dyDescent="0.25">
      <c r="A22" s="188" t="s">
        <v>146</v>
      </c>
      <c r="B22" s="189">
        <v>29877</v>
      </c>
      <c r="C22" s="189">
        <v>30042</v>
      </c>
      <c r="D22" s="189">
        <v>308797</v>
      </c>
      <c r="E22" s="189">
        <v>325780</v>
      </c>
      <c r="F22" s="190">
        <v>5.4997295958186072</v>
      </c>
    </row>
    <row r="23" spans="1:7" ht="15.6" customHeight="1" x14ac:dyDescent="0.25">
      <c r="A23" s="188" t="s">
        <v>165</v>
      </c>
      <c r="B23" s="189">
        <v>1745</v>
      </c>
      <c r="C23" s="189">
        <v>2039</v>
      </c>
      <c r="D23" s="189">
        <v>22502</v>
      </c>
      <c r="E23" s="189">
        <v>20076</v>
      </c>
      <c r="F23" s="190">
        <v>-10.781263887654431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2618</v>
      </c>
      <c r="C25" s="189">
        <v>2582</v>
      </c>
      <c r="D25" s="189">
        <v>27683</v>
      </c>
      <c r="E25" s="189">
        <v>26655</v>
      </c>
      <c r="F25" s="190">
        <v>-3.7134703608712978</v>
      </c>
    </row>
    <row r="26" spans="1:7" ht="15.6" customHeight="1" x14ac:dyDescent="0.25">
      <c r="A26" s="188" t="s">
        <v>152</v>
      </c>
      <c r="B26" s="189">
        <v>2035</v>
      </c>
      <c r="C26" s="189">
        <v>263</v>
      </c>
      <c r="D26" s="189">
        <v>18264</v>
      </c>
      <c r="E26" s="189">
        <v>18411</v>
      </c>
      <c r="F26" s="190">
        <v>0.80486202365308657</v>
      </c>
    </row>
    <row r="27" spans="1:7" ht="15.6" customHeight="1" x14ac:dyDescent="0.25">
      <c r="A27" s="188" t="s">
        <v>173</v>
      </c>
      <c r="B27" s="189">
        <v>233</v>
      </c>
      <c r="C27" s="189">
        <v>350</v>
      </c>
      <c r="D27" s="189">
        <v>2956</v>
      </c>
      <c r="E27" s="189">
        <v>2899</v>
      </c>
      <c r="F27" s="190">
        <v>-1.928281461434366</v>
      </c>
    </row>
    <row r="28" spans="1:7" ht="15.6" customHeight="1" x14ac:dyDescent="0.25">
      <c r="A28" s="188" t="s">
        <v>177</v>
      </c>
      <c r="B28" s="189">
        <v>26042</v>
      </c>
      <c r="C28" s="189">
        <v>25240</v>
      </c>
      <c r="D28" s="189">
        <v>282284</v>
      </c>
      <c r="E28" s="189">
        <v>277235</v>
      </c>
      <c r="F28" s="190">
        <v>-1.788624222414313</v>
      </c>
    </row>
    <row r="29" spans="1:7" ht="15.6" customHeight="1" x14ac:dyDescent="0.25">
      <c r="A29" s="188" t="s">
        <v>178</v>
      </c>
      <c r="B29" s="189">
        <v>4285</v>
      </c>
      <c r="C29" s="189">
        <v>4804</v>
      </c>
      <c r="D29" s="189">
        <v>50606</v>
      </c>
      <c r="E29" s="189">
        <v>45296</v>
      </c>
      <c r="F29" s="190">
        <v>-10.49282693751729</v>
      </c>
    </row>
    <row r="30" spans="1:7" ht="15.6" customHeight="1" x14ac:dyDescent="0.25">
      <c r="A30" s="188" t="s">
        <v>179</v>
      </c>
      <c r="B30" s="189">
        <v>783</v>
      </c>
      <c r="C30" s="189">
        <v>843</v>
      </c>
      <c r="D30" s="189">
        <v>8296</v>
      </c>
      <c r="E30" s="189">
        <v>8282</v>
      </c>
      <c r="F30" s="190">
        <v>-0.1687560270009669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37817</v>
      </c>
      <c r="C32" s="189">
        <v>41536</v>
      </c>
      <c r="D32" s="189">
        <v>466411</v>
      </c>
      <c r="E32" s="189">
        <v>486326</v>
      </c>
      <c r="F32" s="190">
        <v>4.2698392619385004</v>
      </c>
    </row>
    <row r="33" spans="1:6" ht="15.6" customHeight="1" x14ac:dyDescent="0.25">
      <c r="A33" s="188" t="s">
        <v>182</v>
      </c>
      <c r="B33" s="189">
        <v>1791</v>
      </c>
      <c r="C33" s="189">
        <v>1553</v>
      </c>
      <c r="D33" s="189">
        <v>21971</v>
      </c>
      <c r="E33" s="189">
        <v>16492</v>
      </c>
      <c r="F33" s="190">
        <v>-24.93741750489281</v>
      </c>
    </row>
    <row r="34" spans="1:6" ht="15.6" customHeight="1" x14ac:dyDescent="0.25">
      <c r="A34" s="188" t="s">
        <v>183</v>
      </c>
      <c r="B34" s="189">
        <v>0</v>
      </c>
      <c r="C34" s="189">
        <v>679</v>
      </c>
      <c r="D34" s="189">
        <v>0</v>
      </c>
      <c r="E34" s="189">
        <v>4223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259070</v>
      </c>
      <c r="C35" s="77">
        <f>SUM(C7:C34)</f>
        <v>257855</v>
      </c>
      <c r="D35" s="178">
        <f>SUM(D7:D34)</f>
        <v>2887128</v>
      </c>
      <c r="E35" s="178">
        <f>SUM(E7:E34)</f>
        <v>2963650</v>
      </c>
      <c r="F35" s="140">
        <f>E35*100/D35-100</f>
        <v>2.6504540152012623</v>
      </c>
    </row>
    <row r="36" spans="1:6" ht="15.6" customHeight="1" x14ac:dyDescent="0.25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3DC1C-C0AA-4FE8-97F0-F2DE43E60456}">
  <sheetPr codeName="Hoja2">
    <pageSetUpPr fitToPage="1"/>
  </sheetPr>
  <dimension ref="B1:M34"/>
  <sheetViews>
    <sheetView workbookViewId="0"/>
  </sheetViews>
  <sheetFormatPr baseColWidth="10" defaultColWidth="8.85546875" defaultRowHeight="15" x14ac:dyDescent="0.2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 x14ac:dyDescent="0.35">
      <c r="E1" s="5"/>
      <c r="H1" s="191"/>
      <c r="I1" s="191"/>
      <c r="J1" s="191"/>
      <c r="K1" s="191"/>
      <c r="L1" s="191"/>
      <c r="M1" s="191"/>
    </row>
    <row r="2" spans="2:13" ht="18.75" x14ac:dyDescent="0.3">
      <c r="H2" s="192"/>
      <c r="I2" s="192"/>
      <c r="J2" s="192"/>
      <c r="K2" s="192"/>
      <c r="L2" s="192"/>
      <c r="M2" s="192"/>
    </row>
    <row r="5" spans="2:13" ht="15.75" x14ac:dyDescent="0.25">
      <c r="F5" s="11"/>
    </row>
    <row r="7" spans="2:13" ht="15.75" x14ac:dyDescent="0.25">
      <c r="B7" s="9"/>
      <c r="C7" s="9"/>
    </row>
    <row r="8" spans="2:13" ht="15.75" x14ac:dyDescent="0.25">
      <c r="B8" s="9"/>
      <c r="C8" s="9"/>
    </row>
    <row r="9" spans="2:13" ht="15.75" x14ac:dyDescent="0.25">
      <c r="B9" s="9"/>
      <c r="C9" s="9"/>
    </row>
    <row r="10" spans="2:13" ht="15.75" x14ac:dyDescent="0.25">
      <c r="B10" s="10"/>
      <c r="C10" s="10"/>
    </row>
    <row r="11" spans="2:13" ht="15.75" x14ac:dyDescent="0.25">
      <c r="B11" s="9"/>
      <c r="C11" s="9"/>
    </row>
    <row r="12" spans="2:13" ht="15.75" x14ac:dyDescent="0.25">
      <c r="B12" s="9"/>
      <c r="C12" s="9"/>
    </row>
    <row r="13" spans="2:13" ht="15.75" x14ac:dyDescent="0.25">
      <c r="B13" s="9"/>
      <c r="C13" s="9"/>
    </row>
    <row r="14" spans="2:13" ht="15.75" x14ac:dyDescent="0.25">
      <c r="B14" s="10"/>
      <c r="C14" s="10"/>
    </row>
    <row r="15" spans="2:13" ht="17.45" customHeight="1" x14ac:dyDescent="0.25">
      <c r="B15" s="9"/>
      <c r="C15" s="9"/>
    </row>
    <row r="16" spans="2:13" ht="16.149999999999999" customHeight="1" x14ac:dyDescent="0.5">
      <c r="B16" s="9"/>
      <c r="C16" s="12"/>
      <c r="G16" s="1"/>
    </row>
    <row r="17" spans="2:13" ht="17.45" customHeight="1" x14ac:dyDescent="0.35">
      <c r="B17" s="10"/>
      <c r="C17" s="10"/>
      <c r="G17" s="2"/>
    </row>
    <row r="18" spans="2:13" ht="15.75" x14ac:dyDescent="0.25">
      <c r="B18" s="9"/>
      <c r="C18" s="9"/>
    </row>
    <row r="19" spans="2:13" ht="15.75" x14ac:dyDescent="0.25">
      <c r="B19" s="9"/>
      <c r="C19" s="9"/>
    </row>
    <row r="20" spans="2:13" ht="15.75" x14ac:dyDescent="0.25">
      <c r="B20" s="10"/>
      <c r="C20" s="10"/>
    </row>
    <row r="21" spans="2:13" ht="15.75" x14ac:dyDescent="0.25">
      <c r="B21" s="9"/>
      <c r="C21" s="9"/>
    </row>
    <row r="22" spans="2:13" ht="15.75" x14ac:dyDescent="0.25">
      <c r="B22" s="10"/>
      <c r="C22" s="10"/>
    </row>
    <row r="23" spans="2:13" ht="15.75" x14ac:dyDescent="0.25">
      <c r="B23" s="9"/>
      <c r="C23" s="9"/>
    </row>
    <row r="24" spans="2:13" ht="15.75" x14ac:dyDescent="0.25">
      <c r="B24" s="10"/>
      <c r="C24" s="10"/>
    </row>
    <row r="25" spans="2:13" ht="15.75" x14ac:dyDescent="0.25">
      <c r="B25" s="10"/>
      <c r="C25" s="10"/>
    </row>
    <row r="26" spans="2:13" ht="15.75" x14ac:dyDescent="0.25">
      <c r="B26" s="10"/>
      <c r="C26" s="10"/>
    </row>
    <row r="27" spans="2:13" ht="15.75" x14ac:dyDescent="0.25">
      <c r="B27" s="10"/>
      <c r="C27" s="10"/>
    </row>
    <row r="28" spans="2:13" ht="15.75" x14ac:dyDescent="0.25">
      <c r="B28" s="9"/>
      <c r="C28" s="9"/>
    </row>
    <row r="29" spans="2:13" ht="15.75" x14ac:dyDescent="0.25">
      <c r="B29" s="10"/>
      <c r="C29" s="10"/>
      <c r="M29" s="8"/>
    </row>
    <row r="30" spans="2:13" ht="15.75" x14ac:dyDescent="0.25">
      <c r="B30" s="9"/>
      <c r="C30" s="9"/>
    </row>
    <row r="31" spans="2:13" ht="15.75" x14ac:dyDescent="0.25">
      <c r="B31" s="9"/>
      <c r="C31" s="9"/>
    </row>
    <row r="32" spans="2:13" ht="15.75" x14ac:dyDescent="0.25">
      <c r="B32" s="9"/>
      <c r="C32" s="9"/>
    </row>
    <row r="33" spans="2:3" ht="15.75" x14ac:dyDescent="0.25">
      <c r="B33" s="10"/>
      <c r="C33" s="10"/>
    </row>
    <row r="34" spans="2:3" ht="15.75" x14ac:dyDescent="0.2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3FC11-7734-4377-ABD0-B575C0A6DA75}">
  <sheetPr codeName="Hoja2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34</v>
      </c>
      <c r="E7" s="189">
        <v>7</v>
      </c>
      <c r="F7" s="190">
        <v>-79.411764705882348</v>
      </c>
      <c r="G7" s="37"/>
    </row>
    <row r="8" spans="1:14" ht="15.6" customHeight="1" x14ac:dyDescent="0.25">
      <c r="A8" s="188" t="s">
        <v>11</v>
      </c>
      <c r="B8" s="189">
        <v>19791</v>
      </c>
      <c r="C8" s="189">
        <v>19245</v>
      </c>
      <c r="D8" s="189">
        <v>167034</v>
      </c>
      <c r="E8" s="189">
        <v>178240.5</v>
      </c>
      <c r="F8" s="190">
        <v>6.7091131146952137</v>
      </c>
      <c r="G8" s="6"/>
    </row>
    <row r="9" spans="1:14" ht="15.6" customHeight="1" x14ac:dyDescent="0.25">
      <c r="A9" s="188" t="s">
        <v>8</v>
      </c>
      <c r="B9" s="189">
        <v>1512</v>
      </c>
      <c r="C9" s="189">
        <v>1398</v>
      </c>
      <c r="D9" s="189">
        <v>14895</v>
      </c>
      <c r="E9" s="189">
        <v>18008.5</v>
      </c>
      <c r="F9" s="190">
        <v>20.902987579724741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396083</v>
      </c>
      <c r="C11" s="189">
        <v>434278</v>
      </c>
      <c r="D11" s="189">
        <v>4382981</v>
      </c>
      <c r="E11" s="189">
        <v>4404659</v>
      </c>
      <c r="F11" s="190">
        <v>0.4945948887298357</v>
      </c>
    </row>
    <row r="12" spans="1:14" ht="15.6" customHeight="1" x14ac:dyDescent="0.25">
      <c r="A12" s="188" t="s">
        <v>6</v>
      </c>
      <c r="B12" s="189">
        <v>20459.75</v>
      </c>
      <c r="C12" s="189">
        <v>17741.75</v>
      </c>
      <c r="D12" s="189">
        <v>202886.25</v>
      </c>
      <c r="E12" s="189">
        <v>194816.75</v>
      </c>
      <c r="F12" s="190">
        <v>-3.977351841241088</v>
      </c>
    </row>
    <row r="13" spans="1:14" ht="15.6" customHeight="1" x14ac:dyDescent="0.25">
      <c r="A13" s="188" t="s">
        <v>175</v>
      </c>
      <c r="B13" s="189">
        <v>6193</v>
      </c>
      <c r="C13" s="189">
        <v>6170</v>
      </c>
      <c r="D13" s="189">
        <v>78988</v>
      </c>
      <c r="E13" s="189">
        <v>78736</v>
      </c>
      <c r="F13" s="190">
        <v>-0.31903580290676808</v>
      </c>
    </row>
    <row r="14" spans="1:14" ht="15.6" customHeight="1" x14ac:dyDescent="0.25">
      <c r="A14" s="188" t="s">
        <v>148</v>
      </c>
      <c r="B14" s="189">
        <v>293577.5</v>
      </c>
      <c r="C14" s="189">
        <v>295630</v>
      </c>
      <c r="D14" s="189">
        <v>3589654.75</v>
      </c>
      <c r="E14" s="189">
        <v>3442840.25</v>
      </c>
      <c r="F14" s="190">
        <v>-4.0899337185560816</v>
      </c>
    </row>
    <row r="15" spans="1:14" ht="15.6" customHeight="1" x14ac:dyDescent="0.25">
      <c r="A15" s="188" t="s">
        <v>145</v>
      </c>
      <c r="B15" s="189">
        <v>34730</v>
      </c>
      <c r="C15" s="189">
        <v>31158.25</v>
      </c>
      <c r="D15" s="189">
        <v>420907.25</v>
      </c>
      <c r="E15" s="189">
        <v>385183.75</v>
      </c>
      <c r="F15" s="190">
        <v>-8.4872617423434775</v>
      </c>
    </row>
    <row r="16" spans="1:14" ht="15.6" customHeight="1" x14ac:dyDescent="0.5">
      <c r="A16" s="188" t="s">
        <v>144</v>
      </c>
      <c r="B16" s="189">
        <v>6356</v>
      </c>
      <c r="C16" s="189">
        <v>2847</v>
      </c>
      <c r="D16" s="189">
        <v>50060.5</v>
      </c>
      <c r="E16" s="189">
        <v>36011</v>
      </c>
      <c r="F16" s="190">
        <v>-28.065041300026959</v>
      </c>
      <c r="G16" s="1"/>
    </row>
    <row r="17" spans="1:7" ht="15.6" customHeight="1" x14ac:dyDescent="0.35">
      <c r="A17" s="188" t="s">
        <v>150</v>
      </c>
      <c r="B17" s="189">
        <v>8032.25</v>
      </c>
      <c r="C17" s="189">
        <v>8409.75</v>
      </c>
      <c r="D17" s="189">
        <v>78195.5</v>
      </c>
      <c r="E17" s="189">
        <v>94375.5</v>
      </c>
      <c r="F17" s="190">
        <v>20.691727784846961</v>
      </c>
      <c r="G17" s="2"/>
    </row>
    <row r="18" spans="1:7" ht="15.6" customHeight="1" x14ac:dyDescent="0.25">
      <c r="A18" s="188" t="s">
        <v>147</v>
      </c>
      <c r="B18" s="189">
        <v>419</v>
      </c>
      <c r="C18" s="189">
        <v>493</v>
      </c>
      <c r="D18" s="189">
        <v>4745.5</v>
      </c>
      <c r="E18" s="189">
        <v>5168</v>
      </c>
      <c r="F18" s="190">
        <v>8.9031714255610552</v>
      </c>
    </row>
    <row r="19" spans="1:7" ht="15.6" customHeight="1" x14ac:dyDescent="0.25">
      <c r="A19" s="188" t="s">
        <v>143</v>
      </c>
      <c r="B19" s="189">
        <v>1520.25</v>
      </c>
      <c r="C19" s="189">
        <v>233.75</v>
      </c>
      <c r="D19" s="189">
        <v>13122.5</v>
      </c>
      <c r="E19" s="189">
        <v>22455.25</v>
      </c>
      <c r="F19" s="190">
        <v>71.120213373975986</v>
      </c>
    </row>
    <row r="20" spans="1:7" ht="15.6" customHeight="1" x14ac:dyDescent="0.25">
      <c r="A20" s="188" t="s">
        <v>142</v>
      </c>
      <c r="B20" s="189">
        <v>4549</v>
      </c>
      <c r="C20" s="189">
        <v>5503</v>
      </c>
      <c r="D20" s="189">
        <v>66409</v>
      </c>
      <c r="E20" s="189">
        <v>63021</v>
      </c>
      <c r="F20" s="190">
        <v>-5.1017181406134711</v>
      </c>
    </row>
    <row r="21" spans="1:7" ht="15.6" customHeight="1" x14ac:dyDescent="0.25">
      <c r="A21" s="188" t="s">
        <v>149</v>
      </c>
      <c r="B21" s="189">
        <v>10325.25</v>
      </c>
      <c r="C21" s="189">
        <v>11012.5</v>
      </c>
      <c r="D21" s="189">
        <v>98931.25</v>
      </c>
      <c r="E21" s="189">
        <v>139244</v>
      </c>
      <c r="F21" s="190">
        <v>40.748246888622162</v>
      </c>
    </row>
    <row r="22" spans="1:7" ht="15.6" customHeight="1" x14ac:dyDescent="0.25">
      <c r="A22" s="188" t="s">
        <v>146</v>
      </c>
      <c r="B22" s="189">
        <v>96061</v>
      </c>
      <c r="C22" s="189">
        <v>121658</v>
      </c>
      <c r="D22" s="189">
        <v>1218503</v>
      </c>
      <c r="E22" s="189">
        <v>1413385</v>
      </c>
      <c r="F22" s="190">
        <v>15.993559310071459</v>
      </c>
    </row>
    <row r="23" spans="1:7" ht="15.6" customHeight="1" x14ac:dyDescent="0.25">
      <c r="A23" s="188" t="s">
        <v>165</v>
      </c>
      <c r="B23" s="189">
        <v>14980</v>
      </c>
      <c r="C23" s="189">
        <v>28106.25</v>
      </c>
      <c r="D23" s="189">
        <v>191854.5</v>
      </c>
      <c r="E23" s="189">
        <v>319010.25</v>
      </c>
      <c r="F23" s="190">
        <v>66.277178799559039</v>
      </c>
    </row>
    <row r="24" spans="1:7" ht="15.6" customHeight="1" x14ac:dyDescent="0.25">
      <c r="A24" s="188" t="s">
        <v>141</v>
      </c>
      <c r="B24" s="189">
        <v>4284</v>
      </c>
      <c r="C24" s="189">
        <v>3662.25</v>
      </c>
      <c r="D24" s="189">
        <v>43948.75</v>
      </c>
      <c r="E24" s="189">
        <v>39377</v>
      </c>
      <c r="F24" s="190">
        <v>-10.402457407776099</v>
      </c>
    </row>
    <row r="25" spans="1:7" ht="15.6" customHeight="1" x14ac:dyDescent="0.25">
      <c r="A25" s="188" t="s">
        <v>140</v>
      </c>
      <c r="B25" s="189">
        <v>455.5</v>
      </c>
      <c r="C25" s="189">
        <v>359.5</v>
      </c>
      <c r="D25" s="189">
        <v>5240.25</v>
      </c>
      <c r="E25" s="189">
        <v>4074.25</v>
      </c>
      <c r="F25" s="190">
        <v>-22.25084681074377</v>
      </c>
    </row>
    <row r="26" spans="1:7" ht="15.6" customHeight="1" x14ac:dyDescent="0.25">
      <c r="A26" s="188" t="s">
        <v>152</v>
      </c>
      <c r="B26" s="189">
        <v>22</v>
      </c>
      <c r="C26" s="189">
        <v>0</v>
      </c>
      <c r="D26" s="189">
        <v>417</v>
      </c>
      <c r="E26" s="189">
        <v>178</v>
      </c>
      <c r="F26" s="190">
        <v>-57.314148681055158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 x14ac:dyDescent="0.25">
      <c r="A28" s="188" t="s">
        <v>177</v>
      </c>
      <c r="B28" s="189">
        <v>38814</v>
      </c>
      <c r="C28" s="189">
        <v>43339</v>
      </c>
      <c r="D28" s="189">
        <v>464686</v>
      </c>
      <c r="E28" s="189">
        <v>497621</v>
      </c>
      <c r="F28" s="190">
        <v>7.0875817218508814</v>
      </c>
    </row>
    <row r="29" spans="1:7" ht="15.6" customHeight="1" x14ac:dyDescent="0.25">
      <c r="A29" s="188" t="s">
        <v>178</v>
      </c>
      <c r="B29" s="189">
        <v>13505.75</v>
      </c>
      <c r="C29" s="189">
        <v>14232</v>
      </c>
      <c r="D29" s="189">
        <v>140665.75</v>
      </c>
      <c r="E29" s="189">
        <v>148751.25</v>
      </c>
      <c r="F29" s="190">
        <v>5.7480232394879351</v>
      </c>
    </row>
    <row r="30" spans="1:7" ht="15.6" customHeight="1" x14ac:dyDescent="0.25">
      <c r="A30" s="188" t="s">
        <v>179</v>
      </c>
      <c r="B30" s="189">
        <v>12920.75</v>
      </c>
      <c r="C30" s="189">
        <v>13254.25</v>
      </c>
      <c r="D30" s="189">
        <v>138730</v>
      </c>
      <c r="E30" s="189">
        <v>142825.25</v>
      </c>
      <c r="F30" s="190">
        <v>2.951957038852441</v>
      </c>
    </row>
    <row r="31" spans="1:7" ht="15.6" customHeight="1" x14ac:dyDescent="0.25">
      <c r="A31" s="188" t="s">
        <v>180</v>
      </c>
      <c r="B31" s="189">
        <v>1414</v>
      </c>
      <c r="C31" s="189">
        <v>948</v>
      </c>
      <c r="D31" s="189">
        <v>13266</v>
      </c>
      <c r="E31" s="189">
        <v>14680</v>
      </c>
      <c r="F31" s="190">
        <v>10.65882707673752</v>
      </c>
    </row>
    <row r="32" spans="1:7" ht="15.6" customHeight="1" x14ac:dyDescent="0.25">
      <c r="A32" s="188" t="s">
        <v>181</v>
      </c>
      <c r="B32" s="189">
        <v>406603</v>
      </c>
      <c r="C32" s="189">
        <v>482049</v>
      </c>
      <c r="D32" s="189">
        <v>5014225</v>
      </c>
      <c r="E32" s="189">
        <v>5263503</v>
      </c>
      <c r="F32" s="190">
        <v>4.9714163205679824</v>
      </c>
    </row>
    <row r="33" spans="1:6" ht="15.6" customHeight="1" x14ac:dyDescent="0.25">
      <c r="A33" s="188" t="s">
        <v>182</v>
      </c>
      <c r="B33" s="189">
        <v>27984</v>
      </c>
      <c r="C33" s="189">
        <v>27008</v>
      </c>
      <c r="D33" s="189">
        <v>272343</v>
      </c>
      <c r="E33" s="189">
        <v>284570</v>
      </c>
      <c r="F33" s="190">
        <v>4.489559122136427</v>
      </c>
    </row>
    <row r="34" spans="1:6" ht="15.6" customHeight="1" x14ac:dyDescent="0.25">
      <c r="A34" s="188" t="s">
        <v>183</v>
      </c>
      <c r="B34" s="189">
        <v>2278.5</v>
      </c>
      <c r="C34" s="189">
        <v>4127.5</v>
      </c>
      <c r="D34" s="189">
        <v>29633.25</v>
      </c>
      <c r="E34" s="189">
        <v>35466.5</v>
      </c>
      <c r="F34" s="190">
        <v>19.684813511849011</v>
      </c>
    </row>
    <row r="35" spans="1:6" ht="15.6" customHeight="1" x14ac:dyDescent="0.25">
      <c r="A35" s="156" t="s">
        <v>153</v>
      </c>
      <c r="B35" s="76">
        <f>SUM(B7:B34)</f>
        <v>1422870.5</v>
      </c>
      <c r="C35" s="77">
        <f>SUM(C7:C34)</f>
        <v>1572863.75</v>
      </c>
      <c r="D35" s="76">
        <f>SUM(D7:D34)</f>
        <v>16702357</v>
      </c>
      <c r="E35" s="178">
        <f>SUM(E7:E34)</f>
        <v>17226210</v>
      </c>
      <c r="F35" s="140">
        <f>E35*100/D35-100</f>
        <v>3.1364016467855436</v>
      </c>
    </row>
    <row r="36" spans="1:6" ht="15.6" customHeight="1" x14ac:dyDescent="0.25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E0A82-A096-49B8-80A2-35B9C88532BD}">
  <sheetPr codeName="Hoja2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450</v>
      </c>
      <c r="C8" s="189">
        <v>493</v>
      </c>
      <c r="D8" s="189">
        <v>1876</v>
      </c>
      <c r="E8" s="189">
        <v>1804.5</v>
      </c>
      <c r="F8" s="190">
        <v>-3.8113006396588531</v>
      </c>
      <c r="G8" s="6"/>
    </row>
    <row r="9" spans="1:14" ht="15.6" customHeight="1" x14ac:dyDescent="0.25">
      <c r="A9" s="188" t="s">
        <v>8</v>
      </c>
      <c r="B9" s="189">
        <v>26</v>
      </c>
      <c r="C9" s="189">
        <v>0</v>
      </c>
      <c r="D9" s="189">
        <v>31</v>
      </c>
      <c r="E9" s="189">
        <v>90</v>
      </c>
      <c r="F9" s="190">
        <v>190.32258064516131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343628</v>
      </c>
      <c r="C11" s="189">
        <v>374377</v>
      </c>
      <c r="D11" s="189">
        <v>3788500</v>
      </c>
      <c r="E11" s="189">
        <v>3797027</v>
      </c>
      <c r="F11" s="190">
        <v>0.22507588755443919</v>
      </c>
    </row>
    <row r="12" spans="1:14" ht="15.6" customHeight="1" x14ac:dyDescent="0.25">
      <c r="A12" s="188" t="s">
        <v>6</v>
      </c>
      <c r="B12" s="189">
        <v>1877.25</v>
      </c>
      <c r="C12" s="189">
        <v>3212</v>
      </c>
      <c r="D12" s="189">
        <v>21215.75</v>
      </c>
      <c r="E12" s="189">
        <v>20317.25</v>
      </c>
      <c r="F12" s="190">
        <v>-4.2350612163133547</v>
      </c>
    </row>
    <row r="13" spans="1:14" ht="15.6" customHeight="1" x14ac:dyDescent="0.25">
      <c r="A13" s="188" t="s">
        <v>175</v>
      </c>
      <c r="B13" s="189">
        <v>4</v>
      </c>
      <c r="C13" s="189">
        <v>0</v>
      </c>
      <c r="D13" s="189">
        <v>10</v>
      </c>
      <c r="E13" s="189">
        <v>10</v>
      </c>
      <c r="F13" s="190">
        <v>0</v>
      </c>
    </row>
    <row r="14" spans="1:14" ht="15.6" customHeight="1" x14ac:dyDescent="0.25">
      <c r="A14" s="188" t="s">
        <v>148</v>
      </c>
      <c r="B14" s="189">
        <v>114352</v>
      </c>
      <c r="C14" s="189">
        <v>104682</v>
      </c>
      <c r="D14" s="189">
        <v>1623579.5</v>
      </c>
      <c r="E14" s="189">
        <v>1387067.5</v>
      </c>
      <c r="F14" s="190">
        <v>-14.567318693048289</v>
      </c>
    </row>
    <row r="15" spans="1:14" ht="15.6" customHeight="1" x14ac:dyDescent="0.25">
      <c r="A15" s="188" t="s">
        <v>145</v>
      </c>
      <c r="B15" s="189">
        <v>540.75</v>
      </c>
      <c r="C15" s="189">
        <v>224.25</v>
      </c>
      <c r="D15" s="189">
        <v>6622.75</v>
      </c>
      <c r="E15" s="189">
        <v>2825.75</v>
      </c>
      <c r="F15" s="190">
        <v>-57.332679023064443</v>
      </c>
    </row>
    <row r="16" spans="1:14" ht="15.6" customHeight="1" x14ac:dyDescent="0.5">
      <c r="A16" s="188" t="s">
        <v>144</v>
      </c>
      <c r="B16" s="189">
        <v>210</v>
      </c>
      <c r="C16" s="189">
        <v>0</v>
      </c>
      <c r="D16" s="189">
        <v>410</v>
      </c>
      <c r="E16" s="189">
        <v>714</v>
      </c>
      <c r="F16" s="190">
        <v>74.146341463414643</v>
      </c>
      <c r="G16" s="1"/>
    </row>
    <row r="17" spans="1:7" ht="15.6" customHeight="1" x14ac:dyDescent="0.35">
      <c r="A17" s="188" t="s">
        <v>150</v>
      </c>
      <c r="B17" s="189">
        <v>77</v>
      </c>
      <c r="C17" s="189">
        <v>1048</v>
      </c>
      <c r="D17" s="189">
        <v>3412</v>
      </c>
      <c r="E17" s="189">
        <v>9013.75</v>
      </c>
      <c r="F17" s="190">
        <v>164.17790152403279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95</v>
      </c>
      <c r="C19" s="189">
        <v>0</v>
      </c>
      <c r="D19" s="189">
        <v>544.25</v>
      </c>
      <c r="E19" s="189">
        <v>9219.25</v>
      </c>
      <c r="F19" s="190">
        <v>1593.93661001378</v>
      </c>
    </row>
    <row r="20" spans="1:7" ht="15.6" customHeight="1" x14ac:dyDescent="0.25">
      <c r="A20" s="188" t="s">
        <v>142</v>
      </c>
      <c r="B20" s="189">
        <v>0</v>
      </c>
      <c r="C20" s="189">
        <v>17</v>
      </c>
      <c r="D20" s="189">
        <v>233</v>
      </c>
      <c r="E20" s="189">
        <v>208</v>
      </c>
      <c r="F20" s="190">
        <v>-10.72961373390558</v>
      </c>
    </row>
    <row r="21" spans="1:7" ht="15.6" customHeight="1" x14ac:dyDescent="0.25">
      <c r="A21" s="188" t="s">
        <v>149</v>
      </c>
      <c r="B21" s="189">
        <v>1303</v>
      </c>
      <c r="C21" s="189">
        <v>1820.25</v>
      </c>
      <c r="D21" s="189">
        <v>12027.75</v>
      </c>
      <c r="E21" s="189">
        <v>28449.25</v>
      </c>
      <c r="F21" s="190">
        <v>136.53010745983249</v>
      </c>
    </row>
    <row r="22" spans="1:7" ht="15.6" customHeight="1" x14ac:dyDescent="0.25">
      <c r="A22" s="188" t="s">
        <v>146</v>
      </c>
      <c r="B22" s="189">
        <v>46523</v>
      </c>
      <c r="C22" s="189">
        <v>70641</v>
      </c>
      <c r="D22" s="189">
        <v>682042</v>
      </c>
      <c r="E22" s="189">
        <v>859806</v>
      </c>
      <c r="F22" s="190">
        <v>26.063497555868992</v>
      </c>
    </row>
    <row r="23" spans="1:7" ht="15.6" customHeight="1" x14ac:dyDescent="0.25">
      <c r="A23" s="188" t="s">
        <v>165</v>
      </c>
      <c r="B23" s="189">
        <v>11954.5</v>
      </c>
      <c r="C23" s="189">
        <v>22910</v>
      </c>
      <c r="D23" s="189">
        <v>165259.5</v>
      </c>
      <c r="E23" s="189">
        <v>274872.25</v>
      </c>
      <c r="F23" s="190">
        <v>66.32765438598085</v>
      </c>
    </row>
    <row r="24" spans="1:7" ht="15.6" customHeight="1" x14ac:dyDescent="0.25">
      <c r="A24" s="188" t="s">
        <v>141</v>
      </c>
      <c r="B24" s="189">
        <v>26</v>
      </c>
      <c r="C24" s="189">
        <v>2</v>
      </c>
      <c r="D24" s="189">
        <v>338</v>
      </c>
      <c r="E24" s="189">
        <v>275</v>
      </c>
      <c r="F24" s="190">
        <v>-18.639053254437869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2870</v>
      </c>
      <c r="C28" s="189">
        <v>5782</v>
      </c>
      <c r="D28" s="189">
        <v>61161</v>
      </c>
      <c r="E28" s="189">
        <v>73983</v>
      </c>
      <c r="F28" s="190">
        <v>20.964340020601369</v>
      </c>
    </row>
    <row r="29" spans="1:7" ht="15.6" customHeight="1" x14ac:dyDescent="0.25">
      <c r="A29" s="188" t="s">
        <v>178</v>
      </c>
      <c r="B29" s="189">
        <v>2263.25</v>
      </c>
      <c r="C29" s="189">
        <v>3159</v>
      </c>
      <c r="D29" s="189">
        <v>25300.25</v>
      </c>
      <c r="E29" s="189">
        <v>27517.25</v>
      </c>
      <c r="F29" s="190">
        <v>8.762759261272123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30</v>
      </c>
      <c r="C31" s="189">
        <v>0</v>
      </c>
      <c r="D31" s="189">
        <v>474</v>
      </c>
      <c r="E31" s="189">
        <v>1463</v>
      </c>
      <c r="F31" s="190">
        <v>208.64978902953581</v>
      </c>
    </row>
    <row r="32" spans="1:7" ht="15.6" customHeight="1" x14ac:dyDescent="0.25">
      <c r="A32" s="188" t="s">
        <v>181</v>
      </c>
      <c r="B32" s="189">
        <v>198979</v>
      </c>
      <c r="C32" s="189">
        <v>205573</v>
      </c>
      <c r="D32" s="189">
        <v>2519327</v>
      </c>
      <c r="E32" s="189">
        <v>2377814</v>
      </c>
      <c r="F32" s="190">
        <v>-5.6170953591971227</v>
      </c>
    </row>
    <row r="33" spans="1:6" ht="15.6" customHeight="1" x14ac:dyDescent="0.25">
      <c r="A33" s="188" t="s">
        <v>182</v>
      </c>
      <c r="B33" s="189">
        <v>1747</v>
      </c>
      <c r="C33" s="189">
        <v>4147</v>
      </c>
      <c r="D33" s="189">
        <v>30565</v>
      </c>
      <c r="E33" s="189">
        <v>23716</v>
      </c>
      <c r="F33" s="190">
        <v>-22.407982987076721</v>
      </c>
    </row>
    <row r="34" spans="1:6" ht="15.6" customHeight="1" x14ac:dyDescent="0.25">
      <c r="A34" s="188" t="s">
        <v>183</v>
      </c>
      <c r="B34" s="189">
        <v>0</v>
      </c>
      <c r="C34" s="189">
        <v>74</v>
      </c>
      <c r="D34" s="189">
        <v>177.75</v>
      </c>
      <c r="E34" s="189">
        <v>1067.5</v>
      </c>
      <c r="F34" s="190">
        <v>500.56258790435999</v>
      </c>
    </row>
    <row r="35" spans="1:6" ht="15.6" customHeight="1" x14ac:dyDescent="0.25">
      <c r="A35" s="156" t="s">
        <v>153</v>
      </c>
      <c r="B35" s="76">
        <f>SUM(B7:B34)</f>
        <v>726955.75</v>
      </c>
      <c r="C35" s="77">
        <f>SUM(C7:C34)</f>
        <v>798161.5</v>
      </c>
      <c r="D35" s="178">
        <f>SUM(D7:D34)</f>
        <v>8943106.5</v>
      </c>
      <c r="E35" s="78">
        <f>SUM(E7:E34)</f>
        <v>8897260.25</v>
      </c>
      <c r="F35" s="140">
        <f>E35*100/D35-100</f>
        <v>-0.51264345336824135</v>
      </c>
    </row>
    <row r="36" spans="1:6" ht="15.6" customHeight="1" x14ac:dyDescent="0.25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BBF0C-DDD6-42E6-8D3C-708B355878FE}">
  <sheetPr codeName="Hoja2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14287.25</v>
      </c>
      <c r="C8" s="189">
        <v>16012.75</v>
      </c>
      <c r="D8" s="189">
        <v>134763.25</v>
      </c>
      <c r="E8" s="189">
        <v>147025.5</v>
      </c>
      <c r="F8" s="190">
        <v>9.0991052827829577</v>
      </c>
      <c r="G8" s="6"/>
    </row>
    <row r="9" spans="1:14" ht="15.6" customHeight="1" x14ac:dyDescent="0.25">
      <c r="A9" s="188" t="s">
        <v>8</v>
      </c>
      <c r="B9" s="189">
        <v>452</v>
      </c>
      <c r="C9" s="189">
        <v>298</v>
      </c>
      <c r="D9" s="189">
        <v>3700</v>
      </c>
      <c r="E9" s="189">
        <v>4110</v>
      </c>
      <c r="F9" s="190">
        <v>11.081081081081081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15478</v>
      </c>
      <c r="C12" s="189">
        <v>12667.75</v>
      </c>
      <c r="D12" s="189">
        <v>150732</v>
      </c>
      <c r="E12" s="189">
        <v>149133.25</v>
      </c>
      <c r="F12" s="190">
        <v>-1.060657325584486</v>
      </c>
    </row>
    <row r="13" spans="1:14" ht="15.6" customHeight="1" x14ac:dyDescent="0.25">
      <c r="A13" s="188" t="s">
        <v>175</v>
      </c>
      <c r="B13" s="189">
        <v>6189</v>
      </c>
      <c r="C13" s="189">
        <v>6158</v>
      </c>
      <c r="D13" s="189">
        <v>78942</v>
      </c>
      <c r="E13" s="189">
        <v>78668</v>
      </c>
      <c r="F13" s="190">
        <v>-0.34709026880494781</v>
      </c>
    </row>
    <row r="14" spans="1:14" ht="15.6" customHeight="1" x14ac:dyDescent="0.25">
      <c r="A14" s="188" t="s">
        <v>148</v>
      </c>
      <c r="B14" s="189">
        <v>17777.5</v>
      </c>
      <c r="C14" s="189">
        <v>17022.5</v>
      </c>
      <c r="D14" s="189">
        <v>200094.25</v>
      </c>
      <c r="E14" s="189">
        <v>203928.25</v>
      </c>
      <c r="F14" s="190">
        <v>1.916097039270241</v>
      </c>
    </row>
    <row r="15" spans="1:14" ht="15.6" customHeight="1" x14ac:dyDescent="0.25">
      <c r="A15" s="188" t="s">
        <v>145</v>
      </c>
      <c r="B15" s="189">
        <v>1676</v>
      </c>
      <c r="C15" s="189">
        <v>945.75</v>
      </c>
      <c r="D15" s="189">
        <v>19721.5</v>
      </c>
      <c r="E15" s="189">
        <v>15668</v>
      </c>
      <c r="F15" s="190">
        <v>-20.553710417564591</v>
      </c>
    </row>
    <row r="16" spans="1:14" ht="15.6" customHeight="1" x14ac:dyDescent="0.5">
      <c r="A16" s="188" t="s">
        <v>144</v>
      </c>
      <c r="B16" s="189">
        <v>1990</v>
      </c>
      <c r="C16" s="189">
        <v>262</v>
      </c>
      <c r="D16" s="189">
        <v>12774.25</v>
      </c>
      <c r="E16" s="189">
        <v>4682</v>
      </c>
      <c r="F16" s="190">
        <v>-63.348141769575513</v>
      </c>
      <c r="G16" s="1"/>
    </row>
    <row r="17" spans="1:7" ht="15.6" customHeight="1" x14ac:dyDescent="0.35">
      <c r="A17" s="188" t="s">
        <v>150</v>
      </c>
      <c r="B17" s="189">
        <v>907.75</v>
      </c>
      <c r="C17" s="189">
        <v>734.5</v>
      </c>
      <c r="D17" s="189">
        <v>6361.25</v>
      </c>
      <c r="E17" s="189">
        <v>8603.25</v>
      </c>
      <c r="F17" s="190">
        <v>35.244645313421103</v>
      </c>
      <c r="G17" s="2"/>
    </row>
    <row r="18" spans="1:7" ht="15.6" customHeight="1" x14ac:dyDescent="0.25">
      <c r="A18" s="188" t="s">
        <v>147</v>
      </c>
      <c r="B18" s="189">
        <v>390</v>
      </c>
      <c r="C18" s="189">
        <v>477</v>
      </c>
      <c r="D18" s="189">
        <v>4555</v>
      </c>
      <c r="E18" s="189">
        <v>5025</v>
      </c>
      <c r="F18" s="190">
        <v>10.318331503841931</v>
      </c>
    </row>
    <row r="19" spans="1:7" ht="15.6" customHeight="1" x14ac:dyDescent="0.25">
      <c r="A19" s="188" t="s">
        <v>143</v>
      </c>
      <c r="B19" s="189">
        <v>210.25</v>
      </c>
      <c r="C19" s="189">
        <v>0</v>
      </c>
      <c r="D19" s="189">
        <v>2035.25</v>
      </c>
      <c r="E19" s="189">
        <v>3775</v>
      </c>
      <c r="F19" s="190">
        <v>85.480899152438269</v>
      </c>
    </row>
    <row r="20" spans="1:7" ht="15.6" customHeight="1" x14ac:dyDescent="0.25">
      <c r="A20" s="188" t="s">
        <v>142</v>
      </c>
      <c r="B20" s="189">
        <v>637</v>
      </c>
      <c r="C20" s="189">
        <v>480</v>
      </c>
      <c r="D20" s="189">
        <v>6919</v>
      </c>
      <c r="E20" s="189">
        <v>9410</v>
      </c>
      <c r="F20" s="190">
        <v>36.002312472900712</v>
      </c>
    </row>
    <row r="21" spans="1:7" ht="15.6" customHeight="1" x14ac:dyDescent="0.25">
      <c r="A21" s="188" t="s">
        <v>149</v>
      </c>
      <c r="B21" s="189">
        <v>8391.25</v>
      </c>
      <c r="C21" s="189">
        <v>6983.25</v>
      </c>
      <c r="D21" s="189">
        <v>75634.75</v>
      </c>
      <c r="E21" s="189">
        <v>81260.5</v>
      </c>
      <c r="F21" s="190">
        <v>7.4380493093452458</v>
      </c>
    </row>
    <row r="22" spans="1:7" ht="15.6" customHeight="1" x14ac:dyDescent="0.25">
      <c r="A22" s="188" t="s">
        <v>146</v>
      </c>
      <c r="B22" s="189">
        <v>43251</v>
      </c>
      <c r="C22" s="189">
        <v>43092</v>
      </c>
      <c r="D22" s="189">
        <v>465492</v>
      </c>
      <c r="E22" s="189">
        <v>474186</v>
      </c>
      <c r="F22" s="190">
        <v>1.867701270913358</v>
      </c>
    </row>
    <row r="23" spans="1:7" ht="15.6" customHeight="1" x14ac:dyDescent="0.25">
      <c r="A23" s="188" t="s">
        <v>165</v>
      </c>
      <c r="B23" s="189">
        <v>673.5</v>
      </c>
      <c r="C23" s="189">
        <v>1067.5</v>
      </c>
      <c r="D23" s="189">
        <v>8253.5</v>
      </c>
      <c r="E23" s="189">
        <v>8473</v>
      </c>
      <c r="F23" s="190">
        <v>2.6594777972981092</v>
      </c>
    </row>
    <row r="24" spans="1:7" ht="15.6" customHeight="1" x14ac:dyDescent="0.25">
      <c r="A24" s="188" t="s">
        <v>141</v>
      </c>
      <c r="B24" s="189">
        <v>798.5</v>
      </c>
      <c r="C24" s="189">
        <v>173.25</v>
      </c>
      <c r="D24" s="189">
        <v>5178</v>
      </c>
      <c r="E24" s="189">
        <v>6691</v>
      </c>
      <c r="F24" s="190">
        <v>29.21977597528004</v>
      </c>
    </row>
    <row r="25" spans="1:7" ht="15.6" customHeight="1" x14ac:dyDescent="0.25">
      <c r="A25" s="188" t="s">
        <v>140</v>
      </c>
      <c r="B25" s="189">
        <v>455.5</v>
      </c>
      <c r="C25" s="189">
        <v>359.5</v>
      </c>
      <c r="D25" s="189">
        <v>5195.25</v>
      </c>
      <c r="E25" s="189">
        <v>4074.25</v>
      </c>
      <c r="F25" s="190">
        <v>-21.577402434916511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2</v>
      </c>
      <c r="E26" s="189">
        <v>0</v>
      </c>
      <c r="F26" s="190">
        <v>-100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31086</v>
      </c>
      <c r="C28" s="189">
        <v>33335</v>
      </c>
      <c r="D28" s="189">
        <v>356347</v>
      </c>
      <c r="E28" s="189">
        <v>364878</v>
      </c>
      <c r="F28" s="190">
        <v>2.3940148226307509</v>
      </c>
    </row>
    <row r="29" spans="1:7" ht="15.6" customHeight="1" x14ac:dyDescent="0.25">
      <c r="A29" s="188" t="s">
        <v>178</v>
      </c>
      <c r="B29" s="189">
        <v>2362.25</v>
      </c>
      <c r="C29" s="189">
        <v>1704</v>
      </c>
      <c r="D29" s="189">
        <v>23012.25</v>
      </c>
      <c r="E29" s="189">
        <v>22335</v>
      </c>
      <c r="F29" s="190">
        <v>-2.942997751197737</v>
      </c>
    </row>
    <row r="30" spans="1:7" ht="15.6" customHeight="1" x14ac:dyDescent="0.25">
      <c r="A30" s="188" t="s">
        <v>179</v>
      </c>
      <c r="B30" s="189">
        <v>12842.75</v>
      </c>
      <c r="C30" s="189">
        <v>13198.25</v>
      </c>
      <c r="D30" s="189">
        <v>137284</v>
      </c>
      <c r="E30" s="189">
        <v>140767</v>
      </c>
      <c r="F30" s="190">
        <v>2.5370764255120828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13902</v>
      </c>
      <c r="C32" s="189">
        <v>15869</v>
      </c>
      <c r="D32" s="189">
        <v>183704</v>
      </c>
      <c r="E32" s="189">
        <v>188326</v>
      </c>
      <c r="F32" s="190">
        <v>2.5160040064451579</v>
      </c>
    </row>
    <row r="33" spans="1:6" ht="15.6" customHeight="1" x14ac:dyDescent="0.25">
      <c r="A33" s="188" t="s">
        <v>182</v>
      </c>
      <c r="B33" s="189">
        <v>959</v>
      </c>
      <c r="C33" s="189">
        <v>1515</v>
      </c>
      <c r="D33" s="189">
        <v>12310</v>
      </c>
      <c r="E33" s="189">
        <v>13544</v>
      </c>
      <c r="F33" s="190">
        <v>10.02437043054427</v>
      </c>
    </row>
    <row r="34" spans="1:6" ht="15.6" customHeight="1" x14ac:dyDescent="0.25">
      <c r="A34" s="188" t="s">
        <v>183</v>
      </c>
      <c r="B34" s="189">
        <v>2129</v>
      </c>
      <c r="C34" s="189">
        <v>2845</v>
      </c>
      <c r="D34" s="189">
        <v>23837.5</v>
      </c>
      <c r="E34" s="189">
        <v>27817</v>
      </c>
      <c r="F34" s="190">
        <v>16.694284216046139</v>
      </c>
    </row>
    <row r="35" spans="1:6" ht="15.6" customHeight="1" x14ac:dyDescent="0.25">
      <c r="A35" s="156" t="s">
        <v>153</v>
      </c>
      <c r="B35" s="76">
        <f>SUM(B7:B34)</f>
        <v>176845.5</v>
      </c>
      <c r="C35" s="77">
        <f>SUM(C7:C34)</f>
        <v>175200</v>
      </c>
      <c r="D35" s="76">
        <f>SUM(D7:D34)</f>
        <v>1916848</v>
      </c>
      <c r="E35" s="178">
        <f>SUM(E7:E34)</f>
        <v>1962380</v>
      </c>
      <c r="F35" s="177">
        <f>E35*100/D35-100</f>
        <v>2.375357879184989</v>
      </c>
    </row>
    <row r="36" spans="1:6" ht="15.6" customHeight="1" x14ac:dyDescent="0.25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A4D25-D6F0-4867-B70A-9A0619A6E5A3}">
  <sheetPr codeName="Hoja2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34</v>
      </c>
      <c r="E7" s="189">
        <v>7</v>
      </c>
      <c r="F7" s="190">
        <v>-79.411764705882348</v>
      </c>
      <c r="G7" s="37"/>
    </row>
    <row r="8" spans="1:14" ht="15.6" customHeight="1" x14ac:dyDescent="0.25">
      <c r="A8" s="188" t="s">
        <v>11</v>
      </c>
      <c r="B8" s="189">
        <v>5053.75</v>
      </c>
      <c r="C8" s="189">
        <v>2739.25</v>
      </c>
      <c r="D8" s="189">
        <v>30394.75</v>
      </c>
      <c r="E8" s="189">
        <v>29410.5</v>
      </c>
      <c r="F8" s="190">
        <v>-3.238223706396667</v>
      </c>
      <c r="G8" s="6"/>
    </row>
    <row r="9" spans="1:14" ht="15.6" customHeight="1" x14ac:dyDescent="0.25">
      <c r="A9" s="188" t="s">
        <v>8</v>
      </c>
      <c r="B9" s="189">
        <v>1034</v>
      </c>
      <c r="C9" s="189">
        <v>1100</v>
      </c>
      <c r="D9" s="189">
        <v>11164</v>
      </c>
      <c r="E9" s="189">
        <v>13808.5</v>
      </c>
      <c r="F9" s="190">
        <v>23.687746327481189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52455</v>
      </c>
      <c r="C11" s="189">
        <v>59901</v>
      </c>
      <c r="D11" s="189">
        <v>594481</v>
      </c>
      <c r="E11" s="189">
        <v>607632</v>
      </c>
      <c r="F11" s="190">
        <v>2.212181718170982</v>
      </c>
    </row>
    <row r="12" spans="1:14" ht="15.6" customHeight="1" x14ac:dyDescent="0.25">
      <c r="A12" s="188" t="s">
        <v>6</v>
      </c>
      <c r="B12" s="189">
        <v>3104.5</v>
      </c>
      <c r="C12" s="189">
        <v>1862</v>
      </c>
      <c r="D12" s="189">
        <v>30938.5</v>
      </c>
      <c r="E12" s="189">
        <v>25366.25</v>
      </c>
      <c r="F12" s="190">
        <v>-18.01073096627179</v>
      </c>
    </row>
    <row r="13" spans="1:14" ht="15.6" customHeight="1" x14ac:dyDescent="0.25">
      <c r="A13" s="188" t="s">
        <v>175</v>
      </c>
      <c r="B13" s="189">
        <v>0</v>
      </c>
      <c r="C13" s="189">
        <v>12</v>
      </c>
      <c r="D13" s="189">
        <v>36</v>
      </c>
      <c r="E13" s="189">
        <v>58</v>
      </c>
      <c r="F13" s="190">
        <v>61.111111111111107</v>
      </c>
    </row>
    <row r="14" spans="1:14" ht="15.6" customHeight="1" x14ac:dyDescent="0.25">
      <c r="A14" s="188" t="s">
        <v>148</v>
      </c>
      <c r="B14" s="189">
        <v>161448</v>
      </c>
      <c r="C14" s="189">
        <v>173925.5</v>
      </c>
      <c r="D14" s="189">
        <v>1765981</v>
      </c>
      <c r="E14" s="189">
        <v>1851844.5</v>
      </c>
      <c r="F14" s="190">
        <v>4.8620851526715114</v>
      </c>
    </row>
    <row r="15" spans="1:14" ht="15.6" customHeight="1" x14ac:dyDescent="0.25">
      <c r="A15" s="188" t="s">
        <v>145</v>
      </c>
      <c r="B15" s="189">
        <v>32513.25</v>
      </c>
      <c r="C15" s="189">
        <v>29988.25</v>
      </c>
      <c r="D15" s="189">
        <v>394563</v>
      </c>
      <c r="E15" s="189">
        <v>366690</v>
      </c>
      <c r="F15" s="190">
        <v>-7.0642711049946456</v>
      </c>
    </row>
    <row r="16" spans="1:14" ht="15.6" customHeight="1" x14ac:dyDescent="0.5">
      <c r="A16" s="188" t="s">
        <v>144</v>
      </c>
      <c r="B16" s="189">
        <v>4156</v>
      </c>
      <c r="C16" s="189">
        <v>2585</v>
      </c>
      <c r="D16" s="189">
        <v>36876.25</v>
      </c>
      <c r="E16" s="189">
        <v>30615</v>
      </c>
      <c r="F16" s="190">
        <v>-16.979085454730349</v>
      </c>
      <c r="G16" s="1"/>
    </row>
    <row r="17" spans="1:7" ht="15.6" customHeight="1" x14ac:dyDescent="0.35">
      <c r="A17" s="188" t="s">
        <v>150</v>
      </c>
      <c r="B17" s="189">
        <v>7047.5</v>
      </c>
      <c r="C17" s="189">
        <v>6627.25</v>
      </c>
      <c r="D17" s="189">
        <v>68422.25</v>
      </c>
      <c r="E17" s="189">
        <v>76758.5</v>
      </c>
      <c r="F17" s="190">
        <v>12.18353678810621</v>
      </c>
      <c r="G17" s="2"/>
    </row>
    <row r="18" spans="1:7" ht="15.6" customHeight="1" x14ac:dyDescent="0.25">
      <c r="A18" s="188" t="s">
        <v>147</v>
      </c>
      <c r="B18" s="189">
        <v>29</v>
      </c>
      <c r="C18" s="189">
        <v>16</v>
      </c>
      <c r="D18" s="189">
        <v>190.5</v>
      </c>
      <c r="E18" s="189">
        <v>143</v>
      </c>
      <c r="F18" s="190">
        <v>-24.934383202099738</v>
      </c>
    </row>
    <row r="19" spans="1:7" ht="15.6" customHeight="1" x14ac:dyDescent="0.25">
      <c r="A19" s="188" t="s">
        <v>143</v>
      </c>
      <c r="B19" s="189">
        <v>1215</v>
      </c>
      <c r="C19" s="189">
        <v>233.75</v>
      </c>
      <c r="D19" s="189">
        <v>10543</v>
      </c>
      <c r="E19" s="189">
        <v>9461</v>
      </c>
      <c r="F19" s="190">
        <v>-10.26273356729584</v>
      </c>
    </row>
    <row r="20" spans="1:7" ht="15.6" customHeight="1" x14ac:dyDescent="0.25">
      <c r="A20" s="188" t="s">
        <v>142</v>
      </c>
      <c r="B20" s="189">
        <v>3912</v>
      </c>
      <c r="C20" s="189">
        <v>5006</v>
      </c>
      <c r="D20" s="189">
        <v>59257</v>
      </c>
      <c r="E20" s="189">
        <v>53403</v>
      </c>
      <c r="F20" s="190">
        <v>-9.879001636937403</v>
      </c>
    </row>
    <row r="21" spans="1:7" ht="15.6" customHeight="1" x14ac:dyDescent="0.25">
      <c r="A21" s="188" t="s">
        <v>149</v>
      </c>
      <c r="B21" s="189">
        <v>631</v>
      </c>
      <c r="C21" s="189">
        <v>2209</v>
      </c>
      <c r="D21" s="189">
        <v>11268.75</v>
      </c>
      <c r="E21" s="189">
        <v>29534.25</v>
      </c>
      <c r="F21" s="190">
        <v>162.089850249584</v>
      </c>
    </row>
    <row r="22" spans="1:7" ht="15.6" customHeight="1" x14ac:dyDescent="0.25">
      <c r="A22" s="188" t="s">
        <v>146</v>
      </c>
      <c r="B22" s="189">
        <v>6287</v>
      </c>
      <c r="C22" s="189">
        <v>7925</v>
      </c>
      <c r="D22" s="189">
        <v>70969</v>
      </c>
      <c r="E22" s="189">
        <v>79393</v>
      </c>
      <c r="F22" s="190">
        <v>11.86997139596161</v>
      </c>
    </row>
    <row r="23" spans="1:7" ht="15.6" customHeight="1" x14ac:dyDescent="0.25">
      <c r="A23" s="188" t="s">
        <v>165</v>
      </c>
      <c r="B23" s="189">
        <v>2352</v>
      </c>
      <c r="C23" s="189">
        <v>4128.75</v>
      </c>
      <c r="D23" s="189">
        <v>18341.5</v>
      </c>
      <c r="E23" s="189">
        <v>35665</v>
      </c>
      <c r="F23" s="190">
        <v>94.449745113540331</v>
      </c>
    </row>
    <row r="24" spans="1:7" ht="15.6" customHeight="1" x14ac:dyDescent="0.25">
      <c r="A24" s="188" t="s">
        <v>141</v>
      </c>
      <c r="B24" s="189">
        <v>3459.5</v>
      </c>
      <c r="C24" s="189">
        <v>3487</v>
      </c>
      <c r="D24" s="189">
        <v>38432.75</v>
      </c>
      <c r="E24" s="189">
        <v>32411</v>
      </c>
      <c r="F24" s="190">
        <v>-15.668277705862829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45</v>
      </c>
      <c r="E25" s="189">
        <v>0</v>
      </c>
      <c r="F25" s="190">
        <v>-100</v>
      </c>
    </row>
    <row r="26" spans="1:7" ht="15.6" customHeight="1" x14ac:dyDescent="0.25">
      <c r="A26" s="188" t="s">
        <v>152</v>
      </c>
      <c r="B26" s="189">
        <v>22</v>
      </c>
      <c r="C26" s="189">
        <v>0</v>
      </c>
      <c r="D26" s="189">
        <v>415</v>
      </c>
      <c r="E26" s="189">
        <v>178</v>
      </c>
      <c r="F26" s="190">
        <v>-57.108433734939759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 x14ac:dyDescent="0.25">
      <c r="A28" s="188" t="s">
        <v>177</v>
      </c>
      <c r="B28" s="189">
        <v>4858</v>
      </c>
      <c r="C28" s="189">
        <v>4222</v>
      </c>
      <c r="D28" s="189">
        <v>47178</v>
      </c>
      <c r="E28" s="189">
        <v>58760</v>
      </c>
      <c r="F28" s="190">
        <v>24.54957819322566</v>
      </c>
    </row>
    <row r="29" spans="1:7" ht="15.6" customHeight="1" x14ac:dyDescent="0.25">
      <c r="A29" s="188" t="s">
        <v>178</v>
      </c>
      <c r="B29" s="189">
        <v>8880.25</v>
      </c>
      <c r="C29" s="189">
        <v>9369</v>
      </c>
      <c r="D29" s="189">
        <v>92353.25</v>
      </c>
      <c r="E29" s="189">
        <v>98899</v>
      </c>
      <c r="F29" s="190">
        <v>7.0877310760585033</v>
      </c>
    </row>
    <row r="30" spans="1:7" ht="15.6" customHeight="1" x14ac:dyDescent="0.25">
      <c r="A30" s="188" t="s">
        <v>179</v>
      </c>
      <c r="B30" s="189">
        <v>78</v>
      </c>
      <c r="C30" s="189">
        <v>56</v>
      </c>
      <c r="D30" s="189">
        <v>1446</v>
      </c>
      <c r="E30" s="189">
        <v>2058.25</v>
      </c>
      <c r="F30" s="190">
        <v>42.340940525587833</v>
      </c>
    </row>
    <row r="31" spans="1:7" ht="15.6" customHeight="1" x14ac:dyDescent="0.25">
      <c r="A31" s="188" t="s">
        <v>180</v>
      </c>
      <c r="B31" s="189">
        <v>1384</v>
      </c>
      <c r="C31" s="189">
        <v>948</v>
      </c>
      <c r="D31" s="189">
        <v>12792</v>
      </c>
      <c r="E31" s="189">
        <v>13217</v>
      </c>
      <c r="F31" s="190">
        <v>3.3223889931206969</v>
      </c>
    </row>
    <row r="32" spans="1:7" ht="15.6" customHeight="1" x14ac:dyDescent="0.25">
      <c r="A32" s="188" t="s">
        <v>181</v>
      </c>
      <c r="B32" s="189">
        <v>193722</v>
      </c>
      <c r="C32" s="189">
        <v>260607</v>
      </c>
      <c r="D32" s="189">
        <v>2311194</v>
      </c>
      <c r="E32" s="189">
        <v>2697363</v>
      </c>
      <c r="F32" s="190">
        <v>16.70863631525523</v>
      </c>
    </row>
    <row r="33" spans="1:6" ht="15.6" customHeight="1" x14ac:dyDescent="0.25">
      <c r="A33" s="188" t="s">
        <v>182</v>
      </c>
      <c r="B33" s="189">
        <v>25278</v>
      </c>
      <c r="C33" s="189">
        <v>21346</v>
      </c>
      <c r="D33" s="189">
        <v>229468</v>
      </c>
      <c r="E33" s="189">
        <v>247310</v>
      </c>
      <c r="F33" s="190">
        <v>7.7753760872975732</v>
      </c>
    </row>
    <row r="34" spans="1:6" ht="15.6" customHeight="1" x14ac:dyDescent="0.25">
      <c r="A34" s="188" t="s">
        <v>183</v>
      </c>
      <c r="B34" s="189">
        <v>149.5</v>
      </c>
      <c r="C34" s="189">
        <v>1208.5</v>
      </c>
      <c r="D34" s="189">
        <v>5618</v>
      </c>
      <c r="E34" s="189">
        <v>6582</v>
      </c>
      <c r="F34" s="190">
        <v>17.15913136347454</v>
      </c>
    </row>
    <row r="35" spans="1:6" ht="15.6" customHeight="1" x14ac:dyDescent="0.25">
      <c r="A35" s="156" t="s">
        <v>153</v>
      </c>
      <c r="B35" s="76">
        <f>SUM(B7:B34)</f>
        <v>519069.25</v>
      </c>
      <c r="C35" s="77">
        <f>SUM(C7:C34)</f>
        <v>599502.25</v>
      </c>
      <c r="D35" s="178">
        <f>SUM(D7:D34)</f>
        <v>5842402.5</v>
      </c>
      <c r="E35" s="178">
        <f>SUM(E7:E34)</f>
        <v>6366569.75</v>
      </c>
      <c r="F35" s="140">
        <f>E35*100/D35-100</f>
        <v>8.971775737806496</v>
      </c>
    </row>
    <row r="36" spans="1:6" ht="15.6" customHeight="1" x14ac:dyDescent="0.25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48912-0113-4E64-B7E1-7E60CFCF8C4C}">
  <sheetPr codeName="Hoja2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94</v>
      </c>
      <c r="C7" s="189">
        <v>95</v>
      </c>
      <c r="D7" s="189">
        <v>1048</v>
      </c>
      <c r="E7" s="189">
        <v>1025</v>
      </c>
      <c r="F7" s="190">
        <v>-2.194656488549612</v>
      </c>
      <c r="G7" s="37"/>
    </row>
    <row r="8" spans="1:14" ht="15.6" customHeight="1" x14ac:dyDescent="0.25">
      <c r="A8" s="188" t="s">
        <v>11</v>
      </c>
      <c r="B8" s="189">
        <v>82</v>
      </c>
      <c r="C8" s="189">
        <v>83</v>
      </c>
      <c r="D8" s="189">
        <v>759</v>
      </c>
      <c r="E8" s="189">
        <v>844</v>
      </c>
      <c r="F8" s="190">
        <v>11.198945981554671</v>
      </c>
      <c r="G8" s="6"/>
    </row>
    <row r="9" spans="1:14" ht="15.6" customHeight="1" x14ac:dyDescent="0.25">
      <c r="A9" s="188" t="s">
        <v>8</v>
      </c>
      <c r="B9" s="189">
        <v>132</v>
      </c>
      <c r="C9" s="189">
        <v>101</v>
      </c>
      <c r="D9" s="189">
        <v>1892</v>
      </c>
      <c r="E9" s="189">
        <v>1593</v>
      </c>
      <c r="F9" s="190">
        <v>-15.803382663847779</v>
      </c>
      <c r="G9" s="6"/>
    </row>
    <row r="10" spans="1:14" ht="15.6" customHeight="1" x14ac:dyDescent="0.25">
      <c r="A10" s="188" t="s">
        <v>10</v>
      </c>
      <c r="B10" s="189">
        <v>61</v>
      </c>
      <c r="C10" s="189">
        <v>57</v>
      </c>
      <c r="D10" s="189">
        <v>743</v>
      </c>
      <c r="E10" s="189">
        <v>704</v>
      </c>
      <c r="F10" s="190">
        <v>-5.2489905787348619</v>
      </c>
    </row>
    <row r="11" spans="1:14" ht="15.6" customHeight="1" x14ac:dyDescent="0.25">
      <c r="A11" s="188" t="s">
        <v>9</v>
      </c>
      <c r="B11" s="189">
        <v>2355</v>
      </c>
      <c r="C11" s="189">
        <v>2397</v>
      </c>
      <c r="D11" s="189">
        <v>28856</v>
      </c>
      <c r="E11" s="189">
        <v>28111</v>
      </c>
      <c r="F11" s="190">
        <v>-2.581785417244248</v>
      </c>
    </row>
    <row r="12" spans="1:14" ht="15.6" customHeight="1" x14ac:dyDescent="0.25">
      <c r="A12" s="188" t="s">
        <v>6</v>
      </c>
      <c r="B12" s="189">
        <v>158</v>
      </c>
      <c r="C12" s="189">
        <v>143</v>
      </c>
      <c r="D12" s="189">
        <v>1421</v>
      </c>
      <c r="E12" s="189">
        <v>1458</v>
      </c>
      <c r="F12" s="190">
        <v>2.6038001407459599</v>
      </c>
    </row>
    <row r="13" spans="1:14" ht="15.6" customHeight="1" x14ac:dyDescent="0.25">
      <c r="A13" s="188" t="s">
        <v>175</v>
      </c>
      <c r="B13" s="189">
        <v>3130</v>
      </c>
      <c r="C13" s="189">
        <v>2753</v>
      </c>
      <c r="D13" s="189">
        <v>45776</v>
      </c>
      <c r="E13" s="189">
        <v>42403</v>
      </c>
      <c r="F13" s="190">
        <v>-7.3684900384481011</v>
      </c>
    </row>
    <row r="14" spans="1:14" ht="15.6" customHeight="1" x14ac:dyDescent="0.25">
      <c r="A14" s="188" t="s">
        <v>148</v>
      </c>
      <c r="B14" s="189">
        <v>662</v>
      </c>
      <c r="C14" s="189">
        <v>682</v>
      </c>
      <c r="D14" s="189">
        <v>7772</v>
      </c>
      <c r="E14" s="189">
        <v>7741</v>
      </c>
      <c r="F14" s="190">
        <v>-0.39886773031395251</v>
      </c>
    </row>
    <row r="15" spans="1:14" ht="15.6" customHeight="1" x14ac:dyDescent="0.25">
      <c r="A15" s="188" t="s">
        <v>145</v>
      </c>
      <c r="B15" s="189">
        <v>218</v>
      </c>
      <c r="C15" s="189">
        <v>187</v>
      </c>
      <c r="D15" s="189">
        <v>2554</v>
      </c>
      <c r="E15" s="189">
        <v>2423</v>
      </c>
      <c r="F15" s="190">
        <v>-5.1292090837901299</v>
      </c>
    </row>
    <row r="16" spans="1:14" ht="15.6" customHeight="1" x14ac:dyDescent="0.5">
      <c r="A16" s="188" t="s">
        <v>144</v>
      </c>
      <c r="B16" s="189">
        <v>193</v>
      </c>
      <c r="C16" s="189">
        <v>192</v>
      </c>
      <c r="D16" s="189">
        <v>1982</v>
      </c>
      <c r="E16" s="189">
        <v>1943</v>
      </c>
      <c r="F16" s="190">
        <v>-1.9677093844601361</v>
      </c>
      <c r="G16" s="1"/>
    </row>
    <row r="17" spans="1:7" ht="15.6" customHeight="1" x14ac:dyDescent="0.35">
      <c r="A17" s="188" t="s">
        <v>150</v>
      </c>
      <c r="B17" s="189">
        <v>102</v>
      </c>
      <c r="C17" s="189">
        <v>115</v>
      </c>
      <c r="D17" s="189">
        <v>1224</v>
      </c>
      <c r="E17" s="189">
        <v>1265</v>
      </c>
      <c r="F17" s="190">
        <v>3.3496732026143832</v>
      </c>
      <c r="G17" s="2"/>
    </row>
    <row r="18" spans="1:7" ht="15.6" customHeight="1" x14ac:dyDescent="0.25">
      <c r="A18" s="188" t="s">
        <v>147</v>
      </c>
      <c r="B18" s="189">
        <v>836</v>
      </c>
      <c r="C18" s="189">
        <v>896</v>
      </c>
      <c r="D18" s="189">
        <v>9401</v>
      </c>
      <c r="E18" s="189">
        <v>9781</v>
      </c>
      <c r="F18" s="190">
        <v>4.0421231783852818</v>
      </c>
    </row>
    <row r="19" spans="1:7" ht="15.6" customHeight="1" x14ac:dyDescent="0.25">
      <c r="A19" s="188" t="s">
        <v>143</v>
      </c>
      <c r="B19" s="189">
        <v>63</v>
      </c>
      <c r="C19" s="189">
        <v>66</v>
      </c>
      <c r="D19" s="189">
        <v>758</v>
      </c>
      <c r="E19" s="189">
        <v>791</v>
      </c>
      <c r="F19" s="190">
        <v>4.3535620052770412</v>
      </c>
    </row>
    <row r="20" spans="1:7" ht="15.6" customHeight="1" x14ac:dyDescent="0.25">
      <c r="A20" s="188" t="s">
        <v>142</v>
      </c>
      <c r="B20" s="189">
        <v>100</v>
      </c>
      <c r="C20" s="189">
        <v>93</v>
      </c>
      <c r="D20" s="189">
        <v>1049</v>
      </c>
      <c r="E20" s="189">
        <v>1032</v>
      </c>
      <c r="F20" s="190">
        <v>-1.620591039084843</v>
      </c>
    </row>
    <row r="21" spans="1:7" ht="15.6" customHeight="1" x14ac:dyDescent="0.25">
      <c r="A21" s="188" t="s">
        <v>149</v>
      </c>
      <c r="B21" s="189">
        <v>191</v>
      </c>
      <c r="C21" s="189">
        <v>174</v>
      </c>
      <c r="D21" s="189">
        <v>2076</v>
      </c>
      <c r="E21" s="189">
        <v>2023</v>
      </c>
      <c r="F21" s="190">
        <v>-2.552986512524086</v>
      </c>
    </row>
    <row r="22" spans="1:7" ht="15.6" customHeight="1" x14ac:dyDescent="0.25">
      <c r="A22" s="188" t="s">
        <v>146</v>
      </c>
      <c r="B22" s="189">
        <v>1334</v>
      </c>
      <c r="C22" s="189">
        <v>1309</v>
      </c>
      <c r="D22" s="189">
        <v>13096</v>
      </c>
      <c r="E22" s="189">
        <v>13753</v>
      </c>
      <c r="F22" s="190">
        <v>5.0167990226023278</v>
      </c>
    </row>
    <row r="23" spans="1:7" ht="15.6" customHeight="1" x14ac:dyDescent="0.25">
      <c r="A23" s="188" t="s">
        <v>165</v>
      </c>
      <c r="B23" s="189">
        <v>147</v>
      </c>
      <c r="C23" s="189">
        <v>147</v>
      </c>
      <c r="D23" s="189">
        <v>1431</v>
      </c>
      <c r="E23" s="189">
        <v>1237</v>
      </c>
      <c r="F23" s="190">
        <v>-13.556953179594689</v>
      </c>
    </row>
    <row r="24" spans="1:7" ht="15.6" customHeight="1" x14ac:dyDescent="0.25">
      <c r="A24" s="188" t="s">
        <v>141</v>
      </c>
      <c r="B24" s="189">
        <v>33</v>
      </c>
      <c r="C24" s="189">
        <v>41</v>
      </c>
      <c r="D24" s="189">
        <v>439</v>
      </c>
      <c r="E24" s="189">
        <v>457</v>
      </c>
      <c r="F24" s="190">
        <v>4.1002277904327968</v>
      </c>
    </row>
    <row r="25" spans="1:7" ht="15.6" customHeight="1" x14ac:dyDescent="0.25">
      <c r="A25" s="188" t="s">
        <v>140</v>
      </c>
      <c r="B25" s="189">
        <v>96</v>
      </c>
      <c r="C25" s="189">
        <v>61</v>
      </c>
      <c r="D25" s="189">
        <v>1191</v>
      </c>
      <c r="E25" s="189">
        <v>706</v>
      </c>
      <c r="F25" s="190">
        <v>-40.722082283795132</v>
      </c>
    </row>
    <row r="26" spans="1:7" ht="15.6" customHeight="1" x14ac:dyDescent="0.25">
      <c r="A26" s="188" t="s">
        <v>152</v>
      </c>
      <c r="B26" s="189">
        <v>69</v>
      </c>
      <c r="C26" s="189">
        <v>46</v>
      </c>
      <c r="D26" s="189">
        <v>918</v>
      </c>
      <c r="E26" s="189">
        <v>834</v>
      </c>
      <c r="F26" s="190">
        <v>-9.1503267973856168</v>
      </c>
    </row>
    <row r="27" spans="1:7" ht="15.6" customHeight="1" x14ac:dyDescent="0.25">
      <c r="A27" s="188" t="s">
        <v>173</v>
      </c>
      <c r="B27" s="189">
        <v>78</v>
      </c>
      <c r="C27" s="189">
        <v>72</v>
      </c>
      <c r="D27" s="189">
        <v>815</v>
      </c>
      <c r="E27" s="189">
        <v>802</v>
      </c>
      <c r="F27" s="190">
        <v>-1.595092024539881</v>
      </c>
    </row>
    <row r="28" spans="1:7" ht="15.6" customHeight="1" x14ac:dyDescent="0.25">
      <c r="A28" s="188" t="s">
        <v>177</v>
      </c>
      <c r="B28" s="189">
        <v>1447</v>
      </c>
      <c r="C28" s="189">
        <v>1579</v>
      </c>
      <c r="D28" s="189">
        <v>15563</v>
      </c>
      <c r="E28" s="189">
        <v>16694</v>
      </c>
      <c r="F28" s="190">
        <v>7.2672363940114346</v>
      </c>
    </row>
    <row r="29" spans="1:7" ht="15.6" customHeight="1" x14ac:dyDescent="0.25">
      <c r="A29" s="188" t="s">
        <v>178</v>
      </c>
      <c r="B29" s="189">
        <v>118</v>
      </c>
      <c r="C29" s="189">
        <v>127</v>
      </c>
      <c r="D29" s="189">
        <v>1418</v>
      </c>
      <c r="E29" s="189">
        <v>1465</v>
      </c>
      <c r="F29" s="190">
        <v>3.3145275035260928</v>
      </c>
    </row>
    <row r="30" spans="1:7" ht="15.6" customHeight="1" x14ac:dyDescent="0.25">
      <c r="A30" s="188" t="s">
        <v>179</v>
      </c>
      <c r="B30" s="189">
        <v>86</v>
      </c>
      <c r="C30" s="189">
        <v>91</v>
      </c>
      <c r="D30" s="189">
        <v>865</v>
      </c>
      <c r="E30" s="189">
        <v>895</v>
      </c>
      <c r="F30" s="190">
        <v>3.4682080924855541</v>
      </c>
    </row>
    <row r="31" spans="1:7" ht="15.6" customHeight="1" x14ac:dyDescent="0.25">
      <c r="A31" s="188" t="s">
        <v>180</v>
      </c>
      <c r="B31" s="189">
        <v>192</v>
      </c>
      <c r="C31" s="189">
        <v>172</v>
      </c>
      <c r="D31" s="189">
        <v>2159</v>
      </c>
      <c r="E31" s="189">
        <v>1992</v>
      </c>
      <c r="F31" s="190">
        <v>-7.735062528948589</v>
      </c>
    </row>
    <row r="32" spans="1:7" ht="15.6" customHeight="1" x14ac:dyDescent="0.25">
      <c r="A32" s="188" t="s">
        <v>181</v>
      </c>
      <c r="B32" s="189">
        <v>594</v>
      </c>
      <c r="C32" s="189">
        <v>595</v>
      </c>
      <c r="D32" s="189">
        <v>6871</v>
      </c>
      <c r="E32" s="189">
        <v>6709</v>
      </c>
      <c r="F32" s="190">
        <v>-2.3577354096929071</v>
      </c>
    </row>
    <row r="33" spans="1:6" ht="15.6" customHeight="1" x14ac:dyDescent="0.25">
      <c r="A33" s="188" t="s">
        <v>182</v>
      </c>
      <c r="B33" s="189">
        <v>155</v>
      </c>
      <c r="C33" s="189">
        <v>158</v>
      </c>
      <c r="D33" s="189">
        <v>1747</v>
      </c>
      <c r="E33" s="189">
        <v>1654</v>
      </c>
      <c r="F33" s="190">
        <v>-5.3234115626788849</v>
      </c>
    </row>
    <row r="34" spans="1:6" ht="15.6" customHeight="1" x14ac:dyDescent="0.25">
      <c r="A34" s="188" t="s">
        <v>183</v>
      </c>
      <c r="B34" s="189">
        <v>24</v>
      </c>
      <c r="C34" s="189">
        <v>37</v>
      </c>
      <c r="D34" s="189">
        <v>374</v>
      </c>
      <c r="E34" s="189">
        <v>374</v>
      </c>
      <c r="F34" s="190">
        <v>0</v>
      </c>
    </row>
    <row r="35" spans="1:6" ht="15.6" customHeight="1" x14ac:dyDescent="0.25">
      <c r="A35" s="156" t="s">
        <v>153</v>
      </c>
      <c r="B35" s="76">
        <f>SUM(B7:B34)</f>
        <v>12750</v>
      </c>
      <c r="C35" s="77">
        <f>SUM(C7:C34)</f>
        <v>12469</v>
      </c>
      <c r="D35" s="178">
        <f>SUM(D7:D34)</f>
        <v>154198</v>
      </c>
      <c r="E35" s="78">
        <f>SUM(E7:E34)</f>
        <v>150709</v>
      </c>
      <c r="F35" s="140">
        <f>E35*100/D35-100</f>
        <v>-2.2626752616765486</v>
      </c>
    </row>
    <row r="36" spans="1:6" ht="15.6" customHeight="1" x14ac:dyDescent="0.25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8F913-33A3-4DE0-A38C-713CC4930DEF}">
  <sheetPr codeName="Hoja2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2608016</v>
      </c>
      <c r="C7" s="189">
        <v>2993251</v>
      </c>
      <c r="D7" s="189">
        <v>29033208</v>
      </c>
      <c r="E7" s="189">
        <v>32361643</v>
      </c>
      <c r="F7" s="190">
        <v>11.464234334697011</v>
      </c>
      <c r="G7" s="37"/>
    </row>
    <row r="8" spans="1:14" ht="15.6" customHeight="1" x14ac:dyDescent="0.25">
      <c r="A8" s="188" t="s">
        <v>11</v>
      </c>
      <c r="B8" s="189">
        <v>2114938</v>
      </c>
      <c r="C8" s="189">
        <v>1969578</v>
      </c>
      <c r="D8" s="189">
        <v>16985852</v>
      </c>
      <c r="E8" s="189">
        <v>20155774</v>
      </c>
      <c r="F8" s="190">
        <v>18.66213128431826</v>
      </c>
      <c r="G8" s="6"/>
    </row>
    <row r="9" spans="1:14" ht="15.6" customHeight="1" x14ac:dyDescent="0.25">
      <c r="A9" s="188" t="s">
        <v>8</v>
      </c>
      <c r="B9" s="189">
        <v>2368001</v>
      </c>
      <c r="C9" s="189">
        <v>1711414</v>
      </c>
      <c r="D9" s="189">
        <v>35055484</v>
      </c>
      <c r="E9" s="189">
        <v>30943986</v>
      </c>
      <c r="F9" s="190">
        <v>-11.72854438409694</v>
      </c>
      <c r="G9" s="6"/>
    </row>
    <row r="10" spans="1:14" ht="15.6" customHeight="1" x14ac:dyDescent="0.25">
      <c r="A10" s="188" t="s">
        <v>10</v>
      </c>
      <c r="B10" s="189">
        <v>429398</v>
      </c>
      <c r="C10" s="189">
        <v>471212</v>
      </c>
      <c r="D10" s="189">
        <v>5540805</v>
      </c>
      <c r="E10" s="189">
        <v>5026857</v>
      </c>
      <c r="F10" s="190">
        <v>-9.2756918895359064</v>
      </c>
    </row>
    <row r="11" spans="1:14" ht="15.6" customHeight="1" x14ac:dyDescent="0.25">
      <c r="A11" s="188" t="s">
        <v>9</v>
      </c>
      <c r="B11" s="189">
        <v>41758172</v>
      </c>
      <c r="C11" s="189">
        <v>43837986</v>
      </c>
      <c r="D11" s="189">
        <v>506978118</v>
      </c>
      <c r="E11" s="189">
        <v>499595037</v>
      </c>
      <c r="F11" s="190">
        <v>-1.456291847294281</v>
      </c>
    </row>
    <row r="12" spans="1:14" ht="15.6" customHeight="1" x14ac:dyDescent="0.25">
      <c r="A12" s="188" t="s">
        <v>6</v>
      </c>
      <c r="B12" s="189">
        <v>5592061</v>
      </c>
      <c r="C12" s="189">
        <v>3953456</v>
      </c>
      <c r="D12" s="189">
        <v>40530512</v>
      </c>
      <c r="E12" s="189">
        <v>37531641</v>
      </c>
      <c r="F12" s="190">
        <v>-7.3990454401365611</v>
      </c>
    </row>
    <row r="13" spans="1:14" ht="15.6" customHeight="1" x14ac:dyDescent="0.25">
      <c r="A13" s="188" t="s">
        <v>175</v>
      </c>
      <c r="B13" s="189">
        <v>21020191</v>
      </c>
      <c r="C13" s="189">
        <v>17382587</v>
      </c>
      <c r="D13" s="189">
        <v>268379995</v>
      </c>
      <c r="E13" s="189">
        <v>258895084</v>
      </c>
      <c r="F13" s="190">
        <v>-3.5341348746951131</v>
      </c>
    </row>
    <row r="14" spans="1:14" ht="15.6" customHeight="1" x14ac:dyDescent="0.25">
      <c r="A14" s="188" t="s">
        <v>148</v>
      </c>
      <c r="B14" s="189">
        <v>29434262</v>
      </c>
      <c r="C14" s="189">
        <v>31222614</v>
      </c>
      <c r="D14" s="189">
        <v>339974585</v>
      </c>
      <c r="E14" s="189">
        <v>349812922</v>
      </c>
      <c r="F14" s="190">
        <v>2.8938448443138749</v>
      </c>
    </row>
    <row r="15" spans="1:14" ht="15.6" customHeight="1" x14ac:dyDescent="0.25">
      <c r="A15" s="188" t="s">
        <v>145</v>
      </c>
      <c r="B15" s="189">
        <v>4155980</v>
      </c>
      <c r="C15" s="189">
        <v>3719366</v>
      </c>
      <c r="D15" s="189">
        <v>53285909</v>
      </c>
      <c r="E15" s="189">
        <v>51494785</v>
      </c>
      <c r="F15" s="190">
        <v>-3.3613464302542022</v>
      </c>
    </row>
    <row r="16" spans="1:14" ht="15.6" customHeight="1" x14ac:dyDescent="0.5">
      <c r="A16" s="188" t="s">
        <v>144</v>
      </c>
      <c r="B16" s="189">
        <v>5033457</v>
      </c>
      <c r="C16" s="189">
        <v>4720952</v>
      </c>
      <c r="D16" s="189">
        <v>44100032</v>
      </c>
      <c r="E16" s="189">
        <v>45759400</v>
      </c>
      <c r="F16" s="190">
        <v>3.7627364986946081</v>
      </c>
      <c r="G16" s="1"/>
    </row>
    <row r="17" spans="1:7" ht="15.6" customHeight="1" x14ac:dyDescent="0.35">
      <c r="A17" s="188" t="s">
        <v>150</v>
      </c>
      <c r="B17" s="189">
        <v>1483870</v>
      </c>
      <c r="C17" s="189">
        <v>1621456</v>
      </c>
      <c r="D17" s="189">
        <v>17984624</v>
      </c>
      <c r="E17" s="189">
        <v>18504951</v>
      </c>
      <c r="F17" s="190">
        <v>2.8931769716175348</v>
      </c>
      <c r="G17" s="2"/>
    </row>
    <row r="18" spans="1:7" ht="15.6" customHeight="1" x14ac:dyDescent="0.25">
      <c r="A18" s="188" t="s">
        <v>147</v>
      </c>
      <c r="B18" s="189">
        <v>5450733</v>
      </c>
      <c r="C18" s="189">
        <v>7070245</v>
      </c>
      <c r="D18" s="189">
        <v>65004633</v>
      </c>
      <c r="E18" s="189">
        <v>70797711</v>
      </c>
      <c r="F18" s="190">
        <v>8.9117924871601133</v>
      </c>
    </row>
    <row r="19" spans="1:7" ht="15.6" customHeight="1" x14ac:dyDescent="0.25">
      <c r="A19" s="188" t="s">
        <v>143</v>
      </c>
      <c r="B19" s="189">
        <v>929023</v>
      </c>
      <c r="C19" s="189">
        <v>1166444</v>
      </c>
      <c r="D19" s="189">
        <v>11297701</v>
      </c>
      <c r="E19" s="189">
        <v>14035432</v>
      </c>
      <c r="F19" s="190">
        <v>24.232638126995919</v>
      </c>
    </row>
    <row r="20" spans="1:7" ht="15.6" customHeight="1" x14ac:dyDescent="0.25">
      <c r="A20" s="188" t="s">
        <v>142</v>
      </c>
      <c r="B20" s="189">
        <v>1571006</v>
      </c>
      <c r="C20" s="189">
        <v>1239996</v>
      </c>
      <c r="D20" s="189">
        <v>18963394</v>
      </c>
      <c r="E20" s="189">
        <v>18617965</v>
      </c>
      <c r="F20" s="190">
        <v>-1.821556837346733</v>
      </c>
    </row>
    <row r="21" spans="1:7" ht="15.6" customHeight="1" x14ac:dyDescent="0.25">
      <c r="A21" s="188" t="s">
        <v>149</v>
      </c>
      <c r="B21" s="189">
        <v>3845001</v>
      </c>
      <c r="C21" s="189">
        <v>3158732</v>
      </c>
      <c r="D21" s="189">
        <v>37806734</v>
      </c>
      <c r="E21" s="189">
        <v>36835636</v>
      </c>
      <c r="F21" s="190">
        <v>-2.5685847394276351</v>
      </c>
    </row>
    <row r="22" spans="1:7" ht="15.6" customHeight="1" x14ac:dyDescent="0.25">
      <c r="A22" s="188" t="s">
        <v>146</v>
      </c>
      <c r="B22" s="189">
        <v>35434087</v>
      </c>
      <c r="C22" s="189">
        <v>34195819</v>
      </c>
      <c r="D22" s="189">
        <v>288133057</v>
      </c>
      <c r="E22" s="189">
        <v>307216366</v>
      </c>
      <c r="F22" s="190">
        <v>6.6230890681869994</v>
      </c>
    </row>
    <row r="23" spans="1:7" ht="15.6" customHeight="1" x14ac:dyDescent="0.25">
      <c r="A23" s="188" t="s">
        <v>165</v>
      </c>
      <c r="B23" s="189">
        <v>7429351</v>
      </c>
      <c r="C23" s="189">
        <v>7363015</v>
      </c>
      <c r="D23" s="189">
        <v>56797356</v>
      </c>
      <c r="E23" s="189">
        <v>62964866</v>
      </c>
      <c r="F23" s="190">
        <v>10.85879772290809</v>
      </c>
    </row>
    <row r="24" spans="1:7" ht="15.6" customHeight="1" x14ac:dyDescent="0.25">
      <c r="A24" s="188" t="s">
        <v>141</v>
      </c>
      <c r="B24" s="189">
        <v>269576</v>
      </c>
      <c r="C24" s="189">
        <v>353463</v>
      </c>
      <c r="D24" s="189">
        <v>2958540</v>
      </c>
      <c r="E24" s="189">
        <v>2807281</v>
      </c>
      <c r="F24" s="190">
        <v>-5.1126231181596324</v>
      </c>
    </row>
    <row r="25" spans="1:7" ht="15.6" customHeight="1" x14ac:dyDescent="0.25">
      <c r="A25" s="188" t="s">
        <v>140</v>
      </c>
      <c r="B25" s="189">
        <v>2644876</v>
      </c>
      <c r="C25" s="189">
        <v>1607694</v>
      </c>
      <c r="D25" s="189">
        <v>32452592</v>
      </c>
      <c r="E25" s="189">
        <v>19979740</v>
      </c>
      <c r="F25" s="190">
        <v>-38.434070227734047</v>
      </c>
    </row>
    <row r="26" spans="1:7" ht="15.6" customHeight="1" x14ac:dyDescent="0.25">
      <c r="A26" s="188" t="s">
        <v>152</v>
      </c>
      <c r="B26" s="189">
        <v>1873534</v>
      </c>
      <c r="C26" s="189">
        <v>840779</v>
      </c>
      <c r="D26" s="189">
        <v>15308033</v>
      </c>
      <c r="E26" s="189">
        <v>13780431</v>
      </c>
      <c r="F26" s="190">
        <v>-9.9790874503602112</v>
      </c>
    </row>
    <row r="27" spans="1:7" ht="15.6" customHeight="1" x14ac:dyDescent="0.25">
      <c r="A27" s="188" t="s">
        <v>173</v>
      </c>
      <c r="B27" s="189">
        <v>673109</v>
      </c>
      <c r="C27" s="189">
        <v>632590</v>
      </c>
      <c r="D27" s="189">
        <v>6692002</v>
      </c>
      <c r="E27" s="189">
        <v>6351203</v>
      </c>
      <c r="F27" s="190">
        <v>-5.0926314726146273</v>
      </c>
    </row>
    <row r="28" spans="1:7" ht="15.6" customHeight="1" x14ac:dyDescent="0.25">
      <c r="A28" s="188" t="s">
        <v>177</v>
      </c>
      <c r="B28" s="189">
        <v>23673721</v>
      </c>
      <c r="C28" s="189">
        <v>24333266</v>
      </c>
      <c r="D28" s="189">
        <v>197749774</v>
      </c>
      <c r="E28" s="189">
        <v>206538555</v>
      </c>
      <c r="F28" s="190">
        <v>4.4443949655285024</v>
      </c>
    </row>
    <row r="29" spans="1:7" ht="15.6" customHeight="1" x14ac:dyDescent="0.25">
      <c r="A29" s="188" t="s">
        <v>178</v>
      </c>
      <c r="B29" s="189">
        <v>2082553</v>
      </c>
      <c r="C29" s="189">
        <v>2609771</v>
      </c>
      <c r="D29" s="189">
        <v>27700558</v>
      </c>
      <c r="E29" s="189">
        <v>28993841</v>
      </c>
      <c r="F29" s="190">
        <v>4.668797646603366</v>
      </c>
    </row>
    <row r="30" spans="1:7" ht="15.6" customHeight="1" x14ac:dyDescent="0.25">
      <c r="A30" s="188" t="s">
        <v>179</v>
      </c>
      <c r="B30" s="189">
        <v>539204</v>
      </c>
      <c r="C30" s="189">
        <v>558023</v>
      </c>
      <c r="D30" s="189">
        <v>5292616</v>
      </c>
      <c r="E30" s="189">
        <v>5381865</v>
      </c>
      <c r="F30" s="190">
        <v>1.686292752015262</v>
      </c>
    </row>
    <row r="31" spans="1:7" ht="15.6" customHeight="1" x14ac:dyDescent="0.25">
      <c r="A31" s="188" t="s">
        <v>180</v>
      </c>
      <c r="B31" s="189">
        <v>4054818</v>
      </c>
      <c r="C31" s="189">
        <v>3513651</v>
      </c>
      <c r="D31" s="189">
        <v>44510638</v>
      </c>
      <c r="E31" s="189">
        <v>42473976</v>
      </c>
      <c r="F31" s="190">
        <v>-4.5756746960131238</v>
      </c>
    </row>
    <row r="32" spans="1:7" ht="15.6" customHeight="1" x14ac:dyDescent="0.25">
      <c r="A32" s="188" t="s">
        <v>181</v>
      </c>
      <c r="B32" s="189">
        <v>23141309</v>
      </c>
      <c r="C32" s="189">
        <v>24805870</v>
      </c>
      <c r="D32" s="189">
        <v>279901347</v>
      </c>
      <c r="E32" s="189">
        <v>279837251</v>
      </c>
      <c r="F32" s="190">
        <v>-2.2899496800206979E-2</v>
      </c>
    </row>
    <row r="33" spans="1:6" ht="15.6" customHeight="1" x14ac:dyDescent="0.25">
      <c r="A33" s="188" t="s">
        <v>182</v>
      </c>
      <c r="B33" s="189">
        <v>4080845</v>
      </c>
      <c r="C33" s="189">
        <v>3778768</v>
      </c>
      <c r="D33" s="189">
        <v>43995187</v>
      </c>
      <c r="E33" s="189">
        <v>46069855</v>
      </c>
      <c r="F33" s="190">
        <v>4.7156703754890259</v>
      </c>
    </row>
    <row r="34" spans="1:6" ht="15.6" customHeight="1" x14ac:dyDescent="0.25">
      <c r="A34" s="188" t="s">
        <v>183</v>
      </c>
      <c r="B34" s="189">
        <v>203966</v>
      </c>
      <c r="C34" s="189">
        <v>334788</v>
      </c>
      <c r="D34" s="189">
        <v>2698126</v>
      </c>
      <c r="E34" s="189">
        <v>3198727</v>
      </c>
      <c r="F34" s="190">
        <v>18.553655388962571</v>
      </c>
    </row>
    <row r="35" spans="1:6" ht="15.6" customHeight="1" x14ac:dyDescent="0.25">
      <c r="A35" s="156" t="s">
        <v>153</v>
      </c>
      <c r="B35" s="76">
        <f>SUM(B7:B34)</f>
        <v>233895058</v>
      </c>
      <c r="C35" s="77">
        <f>SUM(C7:C34)</f>
        <v>231166786</v>
      </c>
      <c r="D35" s="178">
        <f>SUM(D7:D34)</f>
        <v>2495111412</v>
      </c>
      <c r="E35" s="78">
        <f>SUM(E7:E34)</f>
        <v>2515962781</v>
      </c>
      <c r="F35" s="140">
        <f>E35*100/D35-100</f>
        <v>0.83568889548247682</v>
      </c>
    </row>
    <row r="36" spans="1:6" ht="15.6" customHeight="1" x14ac:dyDescent="0.25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537AA-8718-4AED-B433-DB95169A956E}">
  <sheetPr codeName="Hoja2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14</v>
      </c>
      <c r="C7" s="189">
        <v>16</v>
      </c>
      <c r="D7" s="189">
        <v>161</v>
      </c>
      <c r="E7" s="189">
        <v>179</v>
      </c>
      <c r="F7" s="190">
        <v>11.18012422360249</v>
      </c>
      <c r="G7" s="37"/>
    </row>
    <row r="8" spans="1:14" ht="15.6" customHeight="1" x14ac:dyDescent="0.25">
      <c r="A8" s="188" t="s">
        <v>11</v>
      </c>
      <c r="B8" s="189">
        <v>18</v>
      </c>
      <c r="C8" s="189">
        <v>8</v>
      </c>
      <c r="D8" s="189">
        <v>99</v>
      </c>
      <c r="E8" s="189">
        <v>99</v>
      </c>
      <c r="F8" s="190">
        <v>0</v>
      </c>
      <c r="G8" s="6"/>
    </row>
    <row r="9" spans="1:14" ht="15.6" customHeight="1" x14ac:dyDescent="0.25">
      <c r="A9" s="188" t="s">
        <v>8</v>
      </c>
      <c r="B9" s="189">
        <v>2</v>
      </c>
      <c r="C9" s="189">
        <v>2</v>
      </c>
      <c r="D9" s="189">
        <v>20</v>
      </c>
      <c r="E9" s="189">
        <v>28</v>
      </c>
      <c r="F9" s="190">
        <v>40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1</v>
      </c>
      <c r="F10" s="190" t="s">
        <v>151</v>
      </c>
    </row>
    <row r="11" spans="1:14" ht="15.6" customHeight="1" x14ac:dyDescent="0.25">
      <c r="A11" s="188" t="s">
        <v>9</v>
      </c>
      <c r="B11" s="189">
        <v>1</v>
      </c>
      <c r="C11" s="189">
        <v>0</v>
      </c>
      <c r="D11" s="189">
        <v>1</v>
      </c>
      <c r="E11" s="189">
        <v>0</v>
      </c>
      <c r="F11" s="190">
        <v>-100</v>
      </c>
    </row>
    <row r="12" spans="1:14" ht="15.6" customHeight="1" x14ac:dyDescent="0.25">
      <c r="A12" s="188" t="s">
        <v>6</v>
      </c>
      <c r="B12" s="189">
        <v>56</v>
      </c>
      <c r="C12" s="189">
        <v>47</v>
      </c>
      <c r="D12" s="189">
        <v>328</v>
      </c>
      <c r="E12" s="189">
        <v>334</v>
      </c>
      <c r="F12" s="190">
        <v>1.829268292682926</v>
      </c>
    </row>
    <row r="13" spans="1:14" ht="15.6" customHeight="1" x14ac:dyDescent="0.25">
      <c r="A13" s="188" t="s">
        <v>175</v>
      </c>
      <c r="B13" s="189">
        <v>66</v>
      </c>
      <c r="C13" s="189">
        <v>43</v>
      </c>
      <c r="D13" s="189">
        <v>758</v>
      </c>
      <c r="E13" s="189">
        <v>780</v>
      </c>
      <c r="F13" s="190">
        <v>2.9023746701846989</v>
      </c>
    </row>
    <row r="14" spans="1:14" ht="15.6" customHeight="1" x14ac:dyDescent="0.25">
      <c r="A14" s="188" t="s">
        <v>148</v>
      </c>
      <c r="B14" s="189">
        <v>82</v>
      </c>
      <c r="C14" s="189">
        <v>81</v>
      </c>
      <c r="D14" s="189">
        <v>758</v>
      </c>
      <c r="E14" s="189">
        <v>854</v>
      </c>
      <c r="F14" s="190">
        <v>12.664907651715041</v>
      </c>
    </row>
    <row r="15" spans="1:14" ht="15.6" customHeight="1" x14ac:dyDescent="0.25">
      <c r="A15" s="188" t="s">
        <v>145</v>
      </c>
      <c r="B15" s="189">
        <v>1</v>
      </c>
      <c r="C15" s="189">
        <v>0</v>
      </c>
      <c r="D15" s="189">
        <v>80</v>
      </c>
      <c r="E15" s="189">
        <v>95</v>
      </c>
      <c r="F15" s="190">
        <v>18.75</v>
      </c>
    </row>
    <row r="16" spans="1:14" ht="15.6" customHeight="1" x14ac:dyDescent="0.5">
      <c r="A16" s="188" t="s">
        <v>144</v>
      </c>
      <c r="B16" s="189">
        <v>27</v>
      </c>
      <c r="C16" s="189">
        <v>28</v>
      </c>
      <c r="D16" s="189">
        <v>139</v>
      </c>
      <c r="E16" s="189">
        <v>179</v>
      </c>
      <c r="F16" s="190">
        <v>28.776978417266179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1</v>
      </c>
      <c r="E17" s="189">
        <v>8</v>
      </c>
      <c r="F17" s="190">
        <v>700</v>
      </c>
      <c r="G17" s="2"/>
    </row>
    <row r="18" spans="1:7" ht="15.6" customHeight="1" x14ac:dyDescent="0.25">
      <c r="A18" s="188" t="s">
        <v>147</v>
      </c>
      <c r="B18" s="189">
        <v>2</v>
      </c>
      <c r="C18" s="189">
        <v>4</v>
      </c>
      <c r="D18" s="189">
        <v>13</v>
      </c>
      <c r="E18" s="189">
        <v>13</v>
      </c>
      <c r="F18" s="190">
        <v>0</v>
      </c>
    </row>
    <row r="19" spans="1:7" ht="15.6" customHeight="1" x14ac:dyDescent="0.25">
      <c r="A19" s="188" t="s">
        <v>143</v>
      </c>
      <c r="B19" s="189">
        <v>1</v>
      </c>
      <c r="C19" s="189">
        <v>1</v>
      </c>
      <c r="D19" s="189">
        <v>20</v>
      </c>
      <c r="E19" s="189">
        <v>20</v>
      </c>
      <c r="F19" s="190">
        <v>0</v>
      </c>
    </row>
    <row r="20" spans="1:7" ht="15.6" customHeight="1" x14ac:dyDescent="0.25">
      <c r="A20" s="188" t="s">
        <v>142</v>
      </c>
      <c r="B20" s="189">
        <v>2</v>
      </c>
      <c r="C20" s="189">
        <v>1</v>
      </c>
      <c r="D20" s="189">
        <v>37</v>
      </c>
      <c r="E20" s="189">
        <v>32</v>
      </c>
      <c r="F20" s="190">
        <v>-13.513513513513519</v>
      </c>
    </row>
    <row r="21" spans="1:7" ht="15.6" customHeight="1" x14ac:dyDescent="0.25">
      <c r="A21" s="188" t="s">
        <v>149</v>
      </c>
      <c r="B21" s="189">
        <v>0</v>
      </c>
      <c r="C21" s="189">
        <v>0</v>
      </c>
      <c r="D21" s="189">
        <v>16</v>
      </c>
      <c r="E21" s="189">
        <v>13</v>
      </c>
      <c r="F21" s="190">
        <v>-18.75</v>
      </c>
    </row>
    <row r="22" spans="1:7" ht="15.6" customHeight="1" x14ac:dyDescent="0.25">
      <c r="A22" s="188" t="s">
        <v>146</v>
      </c>
      <c r="B22" s="189">
        <v>164</v>
      </c>
      <c r="C22" s="189">
        <v>171</v>
      </c>
      <c r="D22" s="189">
        <v>588</v>
      </c>
      <c r="E22" s="189">
        <v>767</v>
      </c>
      <c r="F22" s="190">
        <v>30.442176870748309</v>
      </c>
    </row>
    <row r="23" spans="1:7" ht="15.6" customHeight="1" x14ac:dyDescent="0.25">
      <c r="A23" s="188" t="s">
        <v>165</v>
      </c>
      <c r="B23" s="189">
        <v>55</v>
      </c>
      <c r="C23" s="189">
        <v>55</v>
      </c>
      <c r="D23" s="189">
        <v>268</v>
      </c>
      <c r="E23" s="189">
        <v>327</v>
      </c>
      <c r="F23" s="190">
        <v>22.014925373134329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 x14ac:dyDescent="0.25">
      <c r="A25" s="188" t="s">
        <v>140</v>
      </c>
      <c r="B25" s="189">
        <v>2</v>
      </c>
      <c r="C25" s="189">
        <v>5</v>
      </c>
      <c r="D25" s="189">
        <v>12</v>
      </c>
      <c r="E25" s="189">
        <v>14</v>
      </c>
      <c r="F25" s="190">
        <v>16.666666666666671</v>
      </c>
    </row>
    <row r="26" spans="1:7" ht="15.6" customHeight="1" x14ac:dyDescent="0.25">
      <c r="A26" s="188" t="s">
        <v>152</v>
      </c>
      <c r="B26" s="189">
        <v>11</v>
      </c>
      <c r="C26" s="189">
        <v>5</v>
      </c>
      <c r="D26" s="189">
        <v>39</v>
      </c>
      <c r="E26" s="189">
        <v>41</v>
      </c>
      <c r="F26" s="190">
        <v>5.1282051282051242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3</v>
      </c>
      <c r="E27" s="189">
        <v>3</v>
      </c>
      <c r="F27" s="190">
        <v>0</v>
      </c>
    </row>
    <row r="28" spans="1:7" ht="15.6" customHeight="1" x14ac:dyDescent="0.25">
      <c r="A28" s="188" t="s">
        <v>177</v>
      </c>
      <c r="B28" s="189">
        <v>131</v>
      </c>
      <c r="C28" s="189">
        <v>197</v>
      </c>
      <c r="D28" s="189">
        <v>489</v>
      </c>
      <c r="E28" s="189">
        <v>711</v>
      </c>
      <c r="F28" s="190">
        <v>45.398773006134967</v>
      </c>
    </row>
    <row r="29" spans="1:7" ht="15.6" customHeight="1" x14ac:dyDescent="0.25">
      <c r="A29" s="188" t="s">
        <v>178</v>
      </c>
      <c r="B29" s="189">
        <v>0</v>
      </c>
      <c r="C29" s="189">
        <v>0</v>
      </c>
      <c r="D29" s="189">
        <v>19</v>
      </c>
      <c r="E29" s="189">
        <v>26</v>
      </c>
      <c r="F29" s="190">
        <v>36.84210526315789</v>
      </c>
    </row>
    <row r="30" spans="1:7" ht="15.6" customHeight="1" x14ac:dyDescent="0.25">
      <c r="A30" s="188" t="s">
        <v>179</v>
      </c>
      <c r="B30" s="189">
        <v>9</v>
      </c>
      <c r="C30" s="189">
        <v>9</v>
      </c>
      <c r="D30" s="189">
        <v>72</v>
      </c>
      <c r="E30" s="189">
        <v>79</v>
      </c>
      <c r="F30" s="190">
        <v>9.7222222222222285</v>
      </c>
    </row>
    <row r="31" spans="1:7" ht="15.6" customHeight="1" x14ac:dyDescent="0.25">
      <c r="A31" s="188" t="s">
        <v>180</v>
      </c>
      <c r="B31" s="189">
        <v>4</v>
      </c>
      <c r="C31" s="189">
        <v>2</v>
      </c>
      <c r="D31" s="189">
        <v>63</v>
      </c>
      <c r="E31" s="189">
        <v>62</v>
      </c>
      <c r="F31" s="190">
        <v>-1.5873015873015821</v>
      </c>
    </row>
    <row r="32" spans="1:7" ht="15.6" customHeight="1" x14ac:dyDescent="0.25">
      <c r="A32" s="188" t="s">
        <v>181</v>
      </c>
      <c r="B32" s="189">
        <v>17</v>
      </c>
      <c r="C32" s="189">
        <v>25</v>
      </c>
      <c r="D32" s="189">
        <v>259</v>
      </c>
      <c r="E32" s="189">
        <v>287</v>
      </c>
      <c r="F32" s="190">
        <v>10.810810810810811</v>
      </c>
    </row>
    <row r="33" spans="1:6" ht="15.6" customHeight="1" x14ac:dyDescent="0.25">
      <c r="A33" s="188" t="s">
        <v>182</v>
      </c>
      <c r="B33" s="189">
        <v>5</v>
      </c>
      <c r="C33" s="189">
        <v>8</v>
      </c>
      <c r="D33" s="189">
        <v>78</v>
      </c>
      <c r="E33" s="189">
        <v>118</v>
      </c>
      <c r="F33" s="190">
        <v>51.28205128205127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8</v>
      </c>
      <c r="E34" s="189">
        <v>4</v>
      </c>
      <c r="F34" s="190">
        <v>-50</v>
      </c>
    </row>
    <row r="35" spans="1:6" ht="15.6" customHeight="1" x14ac:dyDescent="0.25">
      <c r="A35" s="156" t="s">
        <v>153</v>
      </c>
      <c r="B35" s="76">
        <f>SUM(B7:B34)</f>
        <v>670</v>
      </c>
      <c r="C35" s="77">
        <f>SUM(C7:C34)</f>
        <v>708</v>
      </c>
      <c r="D35" s="178">
        <f>SUM(D7:D34)</f>
        <v>4330</v>
      </c>
      <c r="E35" s="178">
        <f>SUM(E7:E34)</f>
        <v>5074</v>
      </c>
      <c r="F35" s="140">
        <f>E35*100/D35-100</f>
        <v>17.182448036951499</v>
      </c>
    </row>
    <row r="36" spans="1:6" ht="15.6" customHeight="1" x14ac:dyDescent="0.25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430C5-7762-4D0D-B971-B04F91CA7E4C}">
  <sheetPr codeName="Hoja2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25660</v>
      </c>
      <c r="C7" s="189">
        <v>30991</v>
      </c>
      <c r="D7" s="189">
        <v>397808</v>
      </c>
      <c r="E7" s="189">
        <v>459109</v>
      </c>
      <c r="F7" s="190">
        <v>15.40969512930862</v>
      </c>
      <c r="G7" s="37"/>
    </row>
    <row r="8" spans="1:14" ht="15.6" customHeight="1" x14ac:dyDescent="0.25">
      <c r="A8" s="188" t="s">
        <v>11</v>
      </c>
      <c r="B8" s="189">
        <v>35862</v>
      </c>
      <c r="C8" s="189">
        <v>24699</v>
      </c>
      <c r="D8" s="189">
        <v>356600</v>
      </c>
      <c r="E8" s="189">
        <v>421512</v>
      </c>
      <c r="F8" s="190">
        <v>18.203028603477279</v>
      </c>
      <c r="G8" s="6"/>
    </row>
    <row r="9" spans="1:14" ht="15.6" customHeight="1" x14ac:dyDescent="0.25">
      <c r="A9" s="188" t="s">
        <v>8</v>
      </c>
      <c r="B9" s="189">
        <v>29503</v>
      </c>
      <c r="C9" s="189">
        <v>25122</v>
      </c>
      <c r="D9" s="189">
        <v>941564</v>
      </c>
      <c r="E9" s="189">
        <v>854882</v>
      </c>
      <c r="F9" s="190">
        <v>-9.2061718587371644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 x14ac:dyDescent="0.25">
      <c r="A11" s="188" t="s">
        <v>9</v>
      </c>
      <c r="B11" s="189">
        <v>303801</v>
      </c>
      <c r="C11" s="189">
        <v>321652</v>
      </c>
      <c r="D11" s="189">
        <v>5533328</v>
      </c>
      <c r="E11" s="189">
        <v>5918583</v>
      </c>
      <c r="F11" s="190">
        <v>6.9624464698279249</v>
      </c>
    </row>
    <row r="12" spans="1:14" ht="15.6" customHeight="1" x14ac:dyDescent="0.25">
      <c r="A12" s="188" t="s">
        <v>6</v>
      </c>
      <c r="B12" s="189">
        <v>97820</v>
      </c>
      <c r="C12" s="189">
        <v>66866</v>
      </c>
      <c r="D12" s="189">
        <v>695552</v>
      </c>
      <c r="E12" s="189">
        <v>632342</v>
      </c>
      <c r="F12" s="190">
        <v>-9.0877461354435098</v>
      </c>
    </row>
    <row r="13" spans="1:14" ht="15.6" customHeight="1" x14ac:dyDescent="0.25">
      <c r="A13" s="188" t="s">
        <v>175</v>
      </c>
      <c r="B13" s="189">
        <v>454722</v>
      </c>
      <c r="C13" s="189">
        <v>405715</v>
      </c>
      <c r="D13" s="189">
        <v>9670562</v>
      </c>
      <c r="E13" s="189">
        <v>9591057</v>
      </c>
      <c r="F13" s="190">
        <v>-0.82213422549796178</v>
      </c>
    </row>
    <row r="14" spans="1:14" ht="15.6" customHeight="1" x14ac:dyDescent="0.25">
      <c r="A14" s="188" t="s">
        <v>148</v>
      </c>
      <c r="B14" s="189">
        <v>365853</v>
      </c>
      <c r="C14" s="189">
        <v>345451</v>
      </c>
      <c r="D14" s="189">
        <v>5184365</v>
      </c>
      <c r="E14" s="189">
        <v>5532756</v>
      </c>
      <c r="F14" s="190">
        <v>6.7200322508156773</v>
      </c>
    </row>
    <row r="15" spans="1:14" ht="15.6" customHeight="1" x14ac:dyDescent="0.25">
      <c r="A15" s="188" t="s">
        <v>145</v>
      </c>
      <c r="B15" s="189">
        <v>7801</v>
      </c>
      <c r="C15" s="189">
        <v>4448</v>
      </c>
      <c r="D15" s="189">
        <v>275781</v>
      </c>
      <c r="E15" s="189">
        <v>334577</v>
      </c>
      <c r="F15" s="190">
        <v>21.319815360739138</v>
      </c>
    </row>
    <row r="16" spans="1:14" ht="15.6" customHeight="1" x14ac:dyDescent="0.5">
      <c r="A16" s="188" t="s">
        <v>144</v>
      </c>
      <c r="B16" s="189">
        <v>37834</v>
      </c>
      <c r="C16" s="189">
        <v>32410</v>
      </c>
      <c r="D16" s="189">
        <v>205051</v>
      </c>
      <c r="E16" s="189">
        <v>252197</v>
      </c>
      <c r="F16" s="190">
        <v>22.992328737728659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743</v>
      </c>
      <c r="E17" s="189">
        <v>2708</v>
      </c>
      <c r="F17" s="190">
        <v>264.46837146702558</v>
      </c>
      <c r="G17" s="2"/>
    </row>
    <row r="18" spans="1:7" ht="15.6" customHeight="1" x14ac:dyDescent="0.25">
      <c r="A18" s="188" t="s">
        <v>147</v>
      </c>
      <c r="B18" s="189">
        <v>121935</v>
      </c>
      <c r="C18" s="189">
        <v>128889</v>
      </c>
      <c r="D18" s="189">
        <v>1777785</v>
      </c>
      <c r="E18" s="189">
        <v>1859756</v>
      </c>
      <c r="F18" s="190">
        <v>4.6108500184218002</v>
      </c>
    </row>
    <row r="19" spans="1:7" ht="15.6" customHeight="1" x14ac:dyDescent="0.25">
      <c r="A19" s="188" t="s">
        <v>143</v>
      </c>
      <c r="B19" s="189">
        <v>993</v>
      </c>
      <c r="C19" s="189">
        <v>0</v>
      </c>
      <c r="D19" s="189">
        <v>13294</v>
      </c>
      <c r="E19" s="189">
        <v>16629</v>
      </c>
      <c r="F19" s="190">
        <v>25.08650519031141</v>
      </c>
    </row>
    <row r="20" spans="1:7" ht="15.6" customHeight="1" x14ac:dyDescent="0.25">
      <c r="A20" s="188" t="s">
        <v>142</v>
      </c>
      <c r="B20" s="189">
        <v>3848</v>
      </c>
      <c r="C20" s="189">
        <v>306</v>
      </c>
      <c r="D20" s="189">
        <v>43843</v>
      </c>
      <c r="E20" s="189">
        <v>64906</v>
      </c>
      <c r="F20" s="190">
        <v>48.041876696393963</v>
      </c>
    </row>
    <row r="21" spans="1:7" ht="15.6" customHeight="1" x14ac:dyDescent="0.25">
      <c r="A21" s="188" t="s">
        <v>149</v>
      </c>
      <c r="B21" s="189">
        <v>3868</v>
      </c>
      <c r="C21" s="189">
        <v>4003</v>
      </c>
      <c r="D21" s="189">
        <v>54138</v>
      </c>
      <c r="E21" s="189">
        <v>50340</v>
      </c>
      <c r="F21" s="190">
        <v>-7.0154050759170996</v>
      </c>
    </row>
    <row r="22" spans="1:7" ht="15.6" customHeight="1" x14ac:dyDescent="0.25">
      <c r="A22" s="188" t="s">
        <v>146</v>
      </c>
      <c r="B22" s="189">
        <v>481554</v>
      </c>
      <c r="C22" s="189">
        <v>453074</v>
      </c>
      <c r="D22" s="189">
        <v>3032367</v>
      </c>
      <c r="E22" s="189">
        <v>3118111</v>
      </c>
      <c r="F22" s="190">
        <v>2.827626075603646</v>
      </c>
    </row>
    <row r="23" spans="1:7" ht="15.6" customHeight="1" x14ac:dyDescent="0.25">
      <c r="A23" s="188" t="s">
        <v>165</v>
      </c>
      <c r="B23" s="189">
        <v>104631</v>
      </c>
      <c r="C23" s="189">
        <v>94089</v>
      </c>
      <c r="D23" s="189">
        <v>777540</v>
      </c>
      <c r="E23" s="189">
        <v>884636</v>
      </c>
      <c r="F23" s="190">
        <v>13.77369653008205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 x14ac:dyDescent="0.25">
      <c r="A25" s="188" t="s">
        <v>140</v>
      </c>
      <c r="B25" s="189">
        <v>31823</v>
      </c>
      <c r="C25" s="189">
        <v>32131</v>
      </c>
      <c r="D25" s="189">
        <v>655788</v>
      </c>
      <c r="E25" s="189">
        <v>554788</v>
      </c>
      <c r="F25" s="190">
        <v>-15.40131871885427</v>
      </c>
    </row>
    <row r="26" spans="1:7" ht="15.6" customHeight="1" x14ac:dyDescent="0.25">
      <c r="A26" s="188" t="s">
        <v>152</v>
      </c>
      <c r="B26" s="189">
        <v>24250</v>
      </c>
      <c r="C26" s="189">
        <v>11445</v>
      </c>
      <c r="D26" s="189">
        <v>228372</v>
      </c>
      <c r="E26" s="189">
        <v>227216</v>
      </c>
      <c r="F26" s="190">
        <v>-0.50619165221655749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665</v>
      </c>
      <c r="E27" s="189">
        <v>1251</v>
      </c>
      <c r="F27" s="190">
        <v>88.120300751879711</v>
      </c>
    </row>
    <row r="28" spans="1:7" ht="15.6" customHeight="1" x14ac:dyDescent="0.25">
      <c r="A28" s="188" t="s">
        <v>177</v>
      </c>
      <c r="B28" s="189">
        <v>716661</v>
      </c>
      <c r="C28" s="189">
        <v>722864</v>
      </c>
      <c r="D28" s="189">
        <v>6158997</v>
      </c>
      <c r="E28" s="189">
        <v>6685825</v>
      </c>
      <c r="F28" s="190">
        <v>8.5537953663559136</v>
      </c>
    </row>
    <row r="29" spans="1:7" ht="15.6" customHeight="1" x14ac:dyDescent="0.25">
      <c r="A29" s="188" t="s">
        <v>178</v>
      </c>
      <c r="B29" s="189">
        <v>7264</v>
      </c>
      <c r="C29" s="189">
        <v>7821</v>
      </c>
      <c r="D29" s="189">
        <v>260481</v>
      </c>
      <c r="E29" s="189">
        <v>245935</v>
      </c>
      <c r="F29" s="190">
        <v>-5.5842844583674074</v>
      </c>
    </row>
    <row r="30" spans="1:7" ht="15.6" customHeight="1" x14ac:dyDescent="0.25">
      <c r="A30" s="188" t="s">
        <v>179</v>
      </c>
      <c r="B30" s="189">
        <v>2147</v>
      </c>
      <c r="C30" s="189">
        <v>2359</v>
      </c>
      <c r="D30" s="189">
        <v>20832</v>
      </c>
      <c r="E30" s="189">
        <v>17150</v>
      </c>
      <c r="F30" s="190">
        <v>-17.6747311827957</v>
      </c>
    </row>
    <row r="31" spans="1:7" ht="15.6" customHeight="1" x14ac:dyDescent="0.25">
      <c r="A31" s="188" t="s">
        <v>180</v>
      </c>
      <c r="B31" s="189">
        <v>7015</v>
      </c>
      <c r="C31" s="189">
        <v>217</v>
      </c>
      <c r="D31" s="189">
        <v>136091</v>
      </c>
      <c r="E31" s="189">
        <v>124310</v>
      </c>
      <c r="F31" s="190">
        <v>-8.6567076441498756</v>
      </c>
    </row>
    <row r="32" spans="1:7" ht="15.6" customHeight="1" x14ac:dyDescent="0.25">
      <c r="A32" s="188" t="s">
        <v>181</v>
      </c>
      <c r="B32" s="189">
        <v>69720</v>
      </c>
      <c r="C32" s="189">
        <v>97792</v>
      </c>
      <c r="D32" s="189">
        <v>1529722</v>
      </c>
      <c r="E32" s="189">
        <v>1566540</v>
      </c>
      <c r="F32" s="190">
        <v>2.406842550476497</v>
      </c>
    </row>
    <row r="33" spans="1:6" ht="15.6" customHeight="1" x14ac:dyDescent="0.25">
      <c r="A33" s="188" t="s">
        <v>182</v>
      </c>
      <c r="B33" s="189">
        <v>16470</v>
      </c>
      <c r="C33" s="189">
        <v>15715</v>
      </c>
      <c r="D33" s="189">
        <v>193020</v>
      </c>
      <c r="E33" s="189">
        <v>295055</v>
      </c>
      <c r="F33" s="190">
        <v>52.862397678996977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1959</v>
      </c>
      <c r="E34" s="189">
        <v>551</v>
      </c>
      <c r="F34" s="190">
        <v>-71.873404798366522</v>
      </c>
    </row>
    <row r="35" spans="1:6" ht="15.6" customHeight="1" x14ac:dyDescent="0.25">
      <c r="A35" s="156" t="s">
        <v>153</v>
      </c>
      <c r="B35" s="76">
        <f>SUM(B7:B34)</f>
        <v>2951035</v>
      </c>
      <c r="C35" s="77">
        <f>SUM(C7:C34)</f>
        <v>2828059</v>
      </c>
      <c r="D35" s="76">
        <f>SUM(D7:D34)</f>
        <v>38147013</v>
      </c>
      <c r="E35" s="78">
        <f>SUM(E7:E34)</f>
        <v>39712943</v>
      </c>
      <c r="F35" s="140">
        <f>E35*100/D35-100</f>
        <v>4.1049871978180903</v>
      </c>
    </row>
    <row r="36" spans="1:6" ht="15.6" customHeight="1" x14ac:dyDescent="0.25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CC9AD-CA3F-4341-B832-9327058117FC}">
  <sheetPr codeName="Hoja2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7429</v>
      </c>
      <c r="C8" s="189">
        <v>13483</v>
      </c>
      <c r="D8" s="189">
        <v>127085</v>
      </c>
      <c r="E8" s="189">
        <v>177101</v>
      </c>
      <c r="F8" s="190">
        <v>39.356336310343472</v>
      </c>
      <c r="G8" s="6"/>
    </row>
    <row r="9" spans="1:14" ht="15.6" customHeight="1" x14ac:dyDescent="0.25">
      <c r="A9" s="188" t="s">
        <v>8</v>
      </c>
      <c r="B9" s="189">
        <v>28656</v>
      </c>
      <c r="C9" s="189">
        <v>24775</v>
      </c>
      <c r="D9" s="189">
        <v>929167</v>
      </c>
      <c r="E9" s="189">
        <v>836770</v>
      </c>
      <c r="F9" s="190">
        <v>-9.9440681815001994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303801</v>
      </c>
      <c r="C11" s="189">
        <v>321652</v>
      </c>
      <c r="D11" s="189">
        <v>5533328</v>
      </c>
      <c r="E11" s="189">
        <v>5918583</v>
      </c>
      <c r="F11" s="190">
        <v>6.9624464698279249</v>
      </c>
    </row>
    <row r="12" spans="1:14" ht="15.6" customHeight="1" x14ac:dyDescent="0.25">
      <c r="A12" s="188" t="s">
        <v>6</v>
      </c>
      <c r="B12" s="189">
        <v>3721</v>
      </c>
      <c r="C12" s="189">
        <v>2958</v>
      </c>
      <c r="D12" s="189">
        <v>37523</v>
      </c>
      <c r="E12" s="189">
        <v>42222</v>
      </c>
      <c r="F12" s="190">
        <v>12.522985901980119</v>
      </c>
    </row>
    <row r="13" spans="1:14" ht="15.6" customHeight="1" x14ac:dyDescent="0.25">
      <c r="A13" s="188" t="s">
        <v>175</v>
      </c>
      <c r="B13" s="189">
        <v>310746</v>
      </c>
      <c r="C13" s="189">
        <v>306334</v>
      </c>
      <c r="D13" s="189">
        <v>7228564</v>
      </c>
      <c r="E13" s="189">
        <v>7039599</v>
      </c>
      <c r="F13" s="190">
        <v>-2.6141430026765988</v>
      </c>
    </row>
    <row r="14" spans="1:14" ht="15.6" customHeight="1" x14ac:dyDescent="0.25">
      <c r="A14" s="188" t="s">
        <v>148</v>
      </c>
      <c r="B14" s="189">
        <v>72116</v>
      </c>
      <c r="C14" s="189">
        <v>69162</v>
      </c>
      <c r="D14" s="189">
        <v>1651330</v>
      </c>
      <c r="E14" s="189">
        <v>1692108</v>
      </c>
      <c r="F14" s="190">
        <v>2.46940345055198</v>
      </c>
    </row>
    <row r="15" spans="1:14" ht="15.6" customHeight="1" x14ac:dyDescent="0.25">
      <c r="A15" s="188" t="s">
        <v>145</v>
      </c>
      <c r="B15" s="189">
        <v>5470</v>
      </c>
      <c r="C15" s="189">
        <v>4448</v>
      </c>
      <c r="D15" s="189">
        <v>139229</v>
      </c>
      <c r="E15" s="189">
        <v>153561</v>
      </c>
      <c r="F15" s="190">
        <v>10.293832463064451</v>
      </c>
    </row>
    <row r="16" spans="1:14" ht="15.6" customHeight="1" x14ac:dyDescent="0.5">
      <c r="A16" s="188" t="s">
        <v>144</v>
      </c>
      <c r="B16" s="189">
        <v>460</v>
      </c>
      <c r="C16" s="189">
        <v>0</v>
      </c>
      <c r="D16" s="189">
        <v>460</v>
      </c>
      <c r="E16" s="189">
        <v>0</v>
      </c>
      <c r="F16" s="190">
        <v>-100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121820</v>
      </c>
      <c r="C18" s="189">
        <v>126788</v>
      </c>
      <c r="D18" s="189">
        <v>1770125</v>
      </c>
      <c r="E18" s="189">
        <v>1850229</v>
      </c>
      <c r="F18" s="190">
        <v>4.5253301320528152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3868</v>
      </c>
      <c r="C21" s="189">
        <v>4003</v>
      </c>
      <c r="D21" s="189">
        <v>52482</v>
      </c>
      <c r="E21" s="189">
        <v>47662</v>
      </c>
      <c r="F21" s="190">
        <v>-9.1841012156548913</v>
      </c>
    </row>
    <row r="22" spans="1:7" ht="15.6" customHeight="1" x14ac:dyDescent="0.25">
      <c r="A22" s="188" t="s">
        <v>146</v>
      </c>
      <c r="B22" s="189">
        <v>111419</v>
      </c>
      <c r="C22" s="189">
        <v>95631</v>
      </c>
      <c r="D22" s="189">
        <v>1518702</v>
      </c>
      <c r="E22" s="189">
        <v>1423497</v>
      </c>
      <c r="F22" s="190">
        <v>-6.2688401016130948</v>
      </c>
    </row>
    <row r="23" spans="1:7" ht="15.6" customHeight="1" x14ac:dyDescent="0.25">
      <c r="A23" s="188" t="s">
        <v>165</v>
      </c>
      <c r="B23" s="189">
        <v>18563</v>
      </c>
      <c r="C23" s="189">
        <v>20864</v>
      </c>
      <c r="D23" s="189">
        <v>329627</v>
      </c>
      <c r="E23" s="189">
        <v>332740</v>
      </c>
      <c r="F23" s="190">
        <v>0.94440079241081776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31069</v>
      </c>
      <c r="C25" s="189">
        <v>30976</v>
      </c>
      <c r="D25" s="189">
        <v>646941</v>
      </c>
      <c r="E25" s="189">
        <v>547760</v>
      </c>
      <c r="F25" s="190">
        <v>-15.33076432008483</v>
      </c>
    </row>
    <row r="26" spans="1:7" ht="15.6" customHeight="1" x14ac:dyDescent="0.25">
      <c r="A26" s="188" t="s">
        <v>152</v>
      </c>
      <c r="B26" s="189">
        <v>4079</v>
      </c>
      <c r="C26" s="189">
        <v>5101</v>
      </c>
      <c r="D26" s="189">
        <v>169530</v>
      </c>
      <c r="E26" s="189">
        <v>188461</v>
      </c>
      <c r="F26" s="190">
        <v>11.166755146581719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2</v>
      </c>
      <c r="E27" s="189">
        <v>5</v>
      </c>
      <c r="F27" s="190">
        <v>150</v>
      </c>
    </row>
    <row r="28" spans="1:7" ht="15.6" customHeight="1" x14ac:dyDescent="0.25">
      <c r="A28" s="188" t="s">
        <v>177</v>
      </c>
      <c r="B28" s="189">
        <v>441930</v>
      </c>
      <c r="C28" s="189">
        <v>449793</v>
      </c>
      <c r="D28" s="189">
        <v>5084896</v>
      </c>
      <c r="E28" s="189">
        <v>5349237</v>
      </c>
      <c r="F28" s="190">
        <v>5.1985527334285706</v>
      </c>
    </row>
    <row r="29" spans="1:7" ht="15.6" customHeight="1" x14ac:dyDescent="0.25">
      <c r="A29" s="188" t="s">
        <v>178</v>
      </c>
      <c r="B29" s="189">
        <v>7264</v>
      </c>
      <c r="C29" s="189">
        <v>7821</v>
      </c>
      <c r="D29" s="189">
        <v>224708</v>
      </c>
      <c r="E29" s="189">
        <v>216073</v>
      </c>
      <c r="F29" s="190">
        <v>-3.842764832582731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44606</v>
      </c>
      <c r="C32" s="189">
        <v>49894</v>
      </c>
      <c r="D32" s="189">
        <v>773671</v>
      </c>
      <c r="E32" s="189">
        <v>791753</v>
      </c>
      <c r="F32" s="190">
        <v>2.3371691584665801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79" t="s">
        <v>153</v>
      </c>
      <c r="B35" s="178">
        <f>SUM(B7:B34)</f>
        <v>1517017</v>
      </c>
      <c r="C35" s="77">
        <f>SUM(C7:C34)</f>
        <v>1533683</v>
      </c>
      <c r="D35" s="76">
        <f>SUM(D7:D34)</f>
        <v>26217370</v>
      </c>
      <c r="E35" s="78">
        <f>SUM(E7:E34)</f>
        <v>26607361</v>
      </c>
      <c r="F35" s="140">
        <f>E35*100/D35-100</f>
        <v>1.4875290694680672</v>
      </c>
    </row>
    <row r="36" spans="1:6" ht="15.6" customHeight="1" x14ac:dyDescent="0.25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974CD-0EA9-4252-8858-CA66B98A03B5}">
  <sheetPr codeName="Hoja2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25660</v>
      </c>
      <c r="C7" s="189">
        <v>30991</v>
      </c>
      <c r="D7" s="189">
        <v>397808</v>
      </c>
      <c r="E7" s="189">
        <v>459109</v>
      </c>
      <c r="F7" s="190">
        <v>15.40969512930862</v>
      </c>
      <c r="G7" s="13"/>
    </row>
    <row r="8" spans="1:14" ht="15.6" customHeight="1" x14ac:dyDescent="0.25">
      <c r="A8" s="188" t="s">
        <v>11</v>
      </c>
      <c r="B8" s="189">
        <v>28433</v>
      </c>
      <c r="C8" s="189">
        <v>11216</v>
      </c>
      <c r="D8" s="189">
        <v>229515</v>
      </c>
      <c r="E8" s="189">
        <v>244411</v>
      </c>
      <c r="F8" s="190">
        <v>6.4902076117029424</v>
      </c>
      <c r="G8" s="6"/>
    </row>
    <row r="9" spans="1:14" ht="15.6" customHeight="1" x14ac:dyDescent="0.25">
      <c r="A9" s="188" t="s">
        <v>8</v>
      </c>
      <c r="B9" s="189">
        <v>847</v>
      </c>
      <c r="C9" s="189">
        <v>347</v>
      </c>
      <c r="D9" s="189">
        <v>12397</v>
      </c>
      <c r="E9" s="189">
        <v>18112</v>
      </c>
      <c r="F9" s="190">
        <v>46.099862870049208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94099</v>
      </c>
      <c r="C12" s="189">
        <v>63908</v>
      </c>
      <c r="D12" s="189">
        <v>658029</v>
      </c>
      <c r="E12" s="189">
        <v>590120</v>
      </c>
      <c r="F12" s="190">
        <v>-10.320061881771171</v>
      </c>
    </row>
    <row r="13" spans="1:14" ht="15.6" customHeight="1" x14ac:dyDescent="0.25">
      <c r="A13" s="188" t="s">
        <v>175</v>
      </c>
      <c r="B13" s="189">
        <v>143976</v>
      </c>
      <c r="C13" s="189">
        <v>99381</v>
      </c>
      <c r="D13" s="189">
        <v>2441998</v>
      </c>
      <c r="E13" s="189">
        <v>2551458</v>
      </c>
      <c r="F13" s="190">
        <v>4.4823951534767872</v>
      </c>
    </row>
    <row r="14" spans="1:14" ht="15.6" customHeight="1" x14ac:dyDescent="0.25">
      <c r="A14" s="188" t="s">
        <v>148</v>
      </c>
      <c r="B14" s="189">
        <v>293737</v>
      </c>
      <c r="C14" s="189">
        <v>276289</v>
      </c>
      <c r="D14" s="189">
        <v>3533035</v>
      </c>
      <c r="E14" s="189">
        <v>3840648</v>
      </c>
      <c r="F14" s="190">
        <v>8.7067634484232457</v>
      </c>
    </row>
    <row r="15" spans="1:14" ht="15.6" customHeight="1" x14ac:dyDescent="0.25">
      <c r="A15" s="188" t="s">
        <v>145</v>
      </c>
      <c r="B15" s="189">
        <v>2331</v>
      </c>
      <c r="C15" s="189">
        <v>0</v>
      </c>
      <c r="D15" s="189">
        <v>136552</v>
      </c>
      <c r="E15" s="189">
        <v>181016</v>
      </c>
      <c r="F15" s="190">
        <v>32.561954420294107</v>
      </c>
    </row>
    <row r="16" spans="1:14" ht="15.6" customHeight="1" x14ac:dyDescent="0.5">
      <c r="A16" s="188" t="s">
        <v>144</v>
      </c>
      <c r="B16" s="189">
        <v>37374</v>
      </c>
      <c r="C16" s="189">
        <v>32410</v>
      </c>
      <c r="D16" s="189">
        <v>204591</v>
      </c>
      <c r="E16" s="189">
        <v>252197</v>
      </c>
      <c r="F16" s="190">
        <v>23.268863244228729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743</v>
      </c>
      <c r="E17" s="189">
        <v>2708</v>
      </c>
      <c r="F17" s="190">
        <v>264.46837146702558</v>
      </c>
      <c r="G17" s="2"/>
    </row>
    <row r="18" spans="1:7" ht="15.6" customHeight="1" x14ac:dyDescent="0.25">
      <c r="A18" s="188" t="s">
        <v>147</v>
      </c>
      <c r="B18" s="189">
        <v>115</v>
      </c>
      <c r="C18" s="189">
        <v>2101</v>
      </c>
      <c r="D18" s="189">
        <v>7660</v>
      </c>
      <c r="E18" s="189">
        <v>9527</v>
      </c>
      <c r="F18" s="190">
        <v>24.373368146214101</v>
      </c>
    </row>
    <row r="19" spans="1:7" ht="15.6" customHeight="1" x14ac:dyDescent="0.25">
      <c r="A19" s="188" t="s">
        <v>143</v>
      </c>
      <c r="B19" s="189">
        <v>993</v>
      </c>
      <c r="C19" s="189">
        <v>0</v>
      </c>
      <c r="D19" s="189">
        <v>13294</v>
      </c>
      <c r="E19" s="189">
        <v>16629</v>
      </c>
      <c r="F19" s="190">
        <v>25.08650519031141</v>
      </c>
    </row>
    <row r="20" spans="1:7" ht="15.6" customHeight="1" x14ac:dyDescent="0.25">
      <c r="A20" s="188" t="s">
        <v>142</v>
      </c>
      <c r="B20" s="189">
        <v>3848</v>
      </c>
      <c r="C20" s="189">
        <v>306</v>
      </c>
      <c r="D20" s="189">
        <v>43843</v>
      </c>
      <c r="E20" s="189">
        <v>64906</v>
      </c>
      <c r="F20" s="190">
        <v>48.041876696393963</v>
      </c>
    </row>
    <row r="21" spans="1:7" ht="15.6" customHeight="1" x14ac:dyDescent="0.25">
      <c r="A21" s="188" t="s">
        <v>149</v>
      </c>
      <c r="B21" s="189">
        <v>0</v>
      </c>
      <c r="C21" s="189">
        <v>0</v>
      </c>
      <c r="D21" s="189">
        <v>1656</v>
      </c>
      <c r="E21" s="189">
        <v>2678</v>
      </c>
      <c r="F21" s="190">
        <v>61.714975845410628</v>
      </c>
    </row>
    <row r="22" spans="1:7" ht="15.6" customHeight="1" x14ac:dyDescent="0.25">
      <c r="A22" s="188" t="s">
        <v>146</v>
      </c>
      <c r="B22" s="189">
        <v>370135</v>
      </c>
      <c r="C22" s="189">
        <v>357443</v>
      </c>
      <c r="D22" s="189">
        <v>1513665</v>
      </c>
      <c r="E22" s="189">
        <v>1694614</v>
      </c>
      <c r="F22" s="190">
        <v>11.954362424975139</v>
      </c>
    </row>
    <row r="23" spans="1:7" ht="15.6" customHeight="1" x14ac:dyDescent="0.25">
      <c r="A23" s="188" t="s">
        <v>165</v>
      </c>
      <c r="B23" s="189">
        <v>86068</v>
      </c>
      <c r="C23" s="189">
        <v>73225</v>
      </c>
      <c r="D23" s="189">
        <v>447913</v>
      </c>
      <c r="E23" s="189">
        <v>551896</v>
      </c>
      <c r="F23" s="190">
        <v>23.214999341389959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 x14ac:dyDescent="0.25">
      <c r="A25" s="188" t="s">
        <v>140</v>
      </c>
      <c r="B25" s="189">
        <v>754</v>
      </c>
      <c r="C25" s="189">
        <v>1155</v>
      </c>
      <c r="D25" s="189">
        <v>8847</v>
      </c>
      <c r="E25" s="189">
        <v>7028</v>
      </c>
      <c r="F25" s="190">
        <v>-20.560642025545381</v>
      </c>
    </row>
    <row r="26" spans="1:7" ht="15.6" customHeight="1" x14ac:dyDescent="0.25">
      <c r="A26" s="188" t="s">
        <v>152</v>
      </c>
      <c r="B26" s="189">
        <v>20171</v>
      </c>
      <c r="C26" s="189">
        <v>6344</v>
      </c>
      <c r="D26" s="189">
        <v>58842</v>
      </c>
      <c r="E26" s="189">
        <v>38755</v>
      </c>
      <c r="F26" s="190">
        <v>-34.137180925189497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663</v>
      </c>
      <c r="E27" s="189">
        <v>1246</v>
      </c>
      <c r="F27" s="190">
        <v>87.933634992458508</v>
      </c>
    </row>
    <row r="28" spans="1:7" ht="15.6" customHeight="1" x14ac:dyDescent="0.25">
      <c r="A28" s="188" t="s">
        <v>177</v>
      </c>
      <c r="B28" s="189">
        <v>274731</v>
      </c>
      <c r="C28" s="189">
        <v>273071</v>
      </c>
      <c r="D28" s="189">
        <v>1074101</v>
      </c>
      <c r="E28" s="189">
        <v>1336588</v>
      </c>
      <c r="F28" s="190">
        <v>24.437832196413549</v>
      </c>
    </row>
    <row r="29" spans="1:7" ht="15.6" customHeight="1" x14ac:dyDescent="0.25">
      <c r="A29" s="188" t="s">
        <v>178</v>
      </c>
      <c r="B29" s="189">
        <v>0</v>
      </c>
      <c r="C29" s="189">
        <v>0</v>
      </c>
      <c r="D29" s="189">
        <v>35773</v>
      </c>
      <c r="E29" s="189">
        <v>29862</v>
      </c>
      <c r="F29" s="190">
        <v>-16.523635143823551</v>
      </c>
    </row>
    <row r="30" spans="1:7" ht="15.6" customHeight="1" x14ac:dyDescent="0.25">
      <c r="A30" s="188" t="s">
        <v>179</v>
      </c>
      <c r="B30" s="189">
        <v>2147</v>
      </c>
      <c r="C30" s="189">
        <v>2359</v>
      </c>
      <c r="D30" s="189">
        <v>20832</v>
      </c>
      <c r="E30" s="189">
        <v>17150</v>
      </c>
      <c r="F30" s="190">
        <v>-17.6747311827957</v>
      </c>
    </row>
    <row r="31" spans="1:7" ht="15.6" customHeight="1" x14ac:dyDescent="0.25">
      <c r="A31" s="188" t="s">
        <v>180</v>
      </c>
      <c r="B31" s="189">
        <v>7015</v>
      </c>
      <c r="C31" s="189">
        <v>217</v>
      </c>
      <c r="D31" s="189">
        <v>136091</v>
      </c>
      <c r="E31" s="189">
        <v>124310</v>
      </c>
      <c r="F31" s="190">
        <v>-8.6567076441498756</v>
      </c>
    </row>
    <row r="32" spans="1:7" ht="15.6" customHeight="1" x14ac:dyDescent="0.25">
      <c r="A32" s="188" t="s">
        <v>181</v>
      </c>
      <c r="B32" s="189">
        <v>25114</v>
      </c>
      <c r="C32" s="189">
        <v>47898</v>
      </c>
      <c r="D32" s="189">
        <v>756051</v>
      </c>
      <c r="E32" s="189">
        <v>774787</v>
      </c>
      <c r="F32" s="190">
        <v>2.4781397022158562</v>
      </c>
    </row>
    <row r="33" spans="1:6" ht="15.6" customHeight="1" x14ac:dyDescent="0.25">
      <c r="A33" s="188" t="s">
        <v>182</v>
      </c>
      <c r="B33" s="189">
        <v>16470</v>
      </c>
      <c r="C33" s="189">
        <v>15715</v>
      </c>
      <c r="D33" s="189">
        <v>193020</v>
      </c>
      <c r="E33" s="189">
        <v>295055</v>
      </c>
      <c r="F33" s="190">
        <v>52.862397678996977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1959</v>
      </c>
      <c r="E34" s="189">
        <v>551</v>
      </c>
      <c r="F34" s="190">
        <v>-71.873404798366522</v>
      </c>
    </row>
    <row r="35" spans="1:6" ht="15.6" customHeight="1" x14ac:dyDescent="0.25">
      <c r="A35" s="179" t="s">
        <v>153</v>
      </c>
      <c r="B35" s="76">
        <f>SUM(B7:B34)</f>
        <v>1434018</v>
      </c>
      <c r="C35" s="77">
        <f>SUM(C7:C34)</f>
        <v>1294376</v>
      </c>
      <c r="D35" s="76">
        <f>SUM(D7:D34)</f>
        <v>11929643</v>
      </c>
      <c r="E35" s="178">
        <f>SUM(E7:E34)</f>
        <v>13105582</v>
      </c>
      <c r="F35" s="140">
        <f>E35*100/D35-100</f>
        <v>9.8572857544857015</v>
      </c>
    </row>
    <row r="36" spans="1:6" ht="15.6" customHeight="1" x14ac:dyDescent="0.25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CAF96-690D-4B71-AFDA-E77FD7C9640D}">
  <sheetPr codeName="Hoja3">
    <pageSetUpPr fitToPage="1"/>
  </sheetPr>
  <dimension ref="A1:O39"/>
  <sheetViews>
    <sheetView workbookViewId="0"/>
  </sheetViews>
  <sheetFormatPr baseColWidth="10" defaultColWidth="8.85546875" defaultRowHeight="15" x14ac:dyDescent="0.2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 x14ac:dyDescent="0.35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 x14ac:dyDescent="0.3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 x14ac:dyDescent="0.3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 x14ac:dyDescent="0.25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 x14ac:dyDescent="0.25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 x14ac:dyDescent="0.25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 x14ac:dyDescent="0.25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14422837</v>
      </c>
      <c r="E7" s="53">
        <v>14795883</v>
      </c>
      <c r="F7" s="53">
        <v>164161715</v>
      </c>
      <c r="G7" s="53">
        <v>164614752</v>
      </c>
      <c r="H7" s="165">
        <f>G7-F7</f>
        <v>453037</v>
      </c>
      <c r="I7" s="142">
        <f>((G7*100/F7)-100)</f>
        <v>0.27596994829153232</v>
      </c>
      <c r="J7" s="171"/>
      <c r="K7" s="13"/>
    </row>
    <row r="8" spans="1:15" ht="15" customHeight="1" x14ac:dyDescent="0.25">
      <c r="A8" s="200"/>
      <c r="B8" s="42" t="s">
        <v>22</v>
      </c>
      <c r="C8" s="42" t="s">
        <v>2</v>
      </c>
      <c r="D8" s="53" cm="1">
        <f t="array" ref="D8:G8">Sólidos!B35:E35</f>
        <v>7013469</v>
      </c>
      <c r="E8" s="53">
        <v>7502538</v>
      </c>
      <c r="F8" s="55">
        <v>77904367</v>
      </c>
      <c r="G8" s="53">
        <v>75171178</v>
      </c>
      <c r="H8" s="47">
        <f t="shared" ref="H8:H18" si="0">G8-F8</f>
        <v>-2733189</v>
      </c>
      <c r="I8" s="141">
        <f>((G8*100/F8)-100)</f>
        <v>-3.5083899725415932</v>
      </c>
      <c r="J8" s="37"/>
      <c r="K8" s="13"/>
    </row>
    <row r="9" spans="1:15" ht="15" customHeight="1" x14ac:dyDescent="0.25">
      <c r="A9" s="200"/>
      <c r="B9" s="193" t="s">
        <v>23</v>
      </c>
      <c r="C9" s="43" t="s">
        <v>2</v>
      </c>
      <c r="D9" s="53" cm="1">
        <f t="array" ref="D9:G9">'Mercancía general'!B35:E35</f>
        <v>21913756</v>
      </c>
      <c r="E9" s="66">
        <v>23230255</v>
      </c>
      <c r="F9" s="53">
        <v>256699295</v>
      </c>
      <c r="G9" s="67">
        <v>257445226</v>
      </c>
      <c r="H9" s="47">
        <f t="shared" si="0"/>
        <v>745931</v>
      </c>
      <c r="I9" s="142">
        <f t="shared" ref="I9:I30" si="1">((G9*100/F9)-100)</f>
        <v>0.29058552731903831</v>
      </c>
      <c r="J9" s="37"/>
      <c r="K9" s="13"/>
    </row>
    <row r="10" spans="1:15" ht="15" customHeight="1" x14ac:dyDescent="0.25">
      <c r="A10" s="200"/>
      <c r="B10" s="193"/>
      <c r="C10" s="36" t="s">
        <v>24</v>
      </c>
      <c r="D10" s="56" cm="1">
        <f t="array" ref="D10:G10">'Mercancías contenedores'!B35:E35</f>
        <v>14866761</v>
      </c>
      <c r="E10" s="56">
        <v>15862800</v>
      </c>
      <c r="F10" s="68">
        <v>177798938</v>
      </c>
      <c r="G10" s="56">
        <v>175505052</v>
      </c>
      <c r="H10" s="48">
        <f t="shared" si="0"/>
        <v>-2293886</v>
      </c>
      <c r="I10" s="143">
        <f t="shared" si="1"/>
        <v>-1.2901573124132</v>
      </c>
      <c r="J10" s="37"/>
      <c r="K10" s="13"/>
    </row>
    <row r="11" spans="1:15" ht="15" customHeight="1" x14ac:dyDescent="0.25">
      <c r="A11" s="200"/>
      <c r="B11" s="193"/>
      <c r="C11" s="36" t="s">
        <v>25</v>
      </c>
      <c r="D11" s="69">
        <f>D9-D10</f>
        <v>7046995</v>
      </c>
      <c r="E11" s="69">
        <f t="shared" ref="E11:G11" si="2">E9-E10</f>
        <v>7367455</v>
      </c>
      <c r="F11" s="70">
        <f t="shared" si="2"/>
        <v>78900357</v>
      </c>
      <c r="G11" s="71">
        <f t="shared" si="2"/>
        <v>81940174</v>
      </c>
      <c r="H11" s="48">
        <f t="shared" si="0"/>
        <v>3039817</v>
      </c>
      <c r="I11" s="144">
        <f t="shared" si="1"/>
        <v>3.8527290820750011</v>
      </c>
      <c r="J11" s="37"/>
      <c r="K11" s="13"/>
    </row>
    <row r="12" spans="1:15" ht="15" customHeight="1" x14ac:dyDescent="0.25">
      <c r="A12" s="200"/>
      <c r="B12" s="40"/>
      <c r="C12" s="41" t="s">
        <v>26</v>
      </c>
      <c r="D12" s="49">
        <f>SUM(D7,D8,D9)</f>
        <v>43350062</v>
      </c>
      <c r="E12" s="49">
        <f>SUM(E7,E8,E9)</f>
        <v>45528676</v>
      </c>
      <c r="F12" s="49">
        <f>SUM(F7,F8,F9)</f>
        <v>498765377</v>
      </c>
      <c r="G12" s="49">
        <f>SUM(G7,G8,G9)</f>
        <v>497231156</v>
      </c>
      <c r="H12" s="50">
        <f t="shared" si="0"/>
        <v>-1534221</v>
      </c>
      <c r="I12" s="145">
        <f t="shared" si="1"/>
        <v>-0.30760374932761181</v>
      </c>
      <c r="J12" s="37"/>
      <c r="K12" s="13"/>
    </row>
    <row r="13" spans="1:15" ht="15" customHeight="1" x14ac:dyDescent="0.25">
      <c r="A13" s="195" t="s">
        <v>17</v>
      </c>
      <c r="B13" s="42" t="s">
        <v>27</v>
      </c>
      <c r="C13" s="43" t="s">
        <v>2</v>
      </c>
      <c r="D13" s="51" cm="1">
        <f t="array" ref="D13:G13">Pesca!B35:E35</f>
        <v>8161.4620000000004</v>
      </c>
      <c r="E13" s="52">
        <v>8058.3519999999999</v>
      </c>
      <c r="F13" s="53">
        <v>120988.591</v>
      </c>
      <c r="G13" s="54">
        <v>123472.79100000001</v>
      </c>
      <c r="H13" s="53">
        <f>G13-F13</f>
        <v>2484.2000000000116</v>
      </c>
      <c r="I13" s="146">
        <f t="shared" si="1"/>
        <v>2.0532514507917625</v>
      </c>
      <c r="J13" s="38"/>
      <c r="K13" s="13"/>
    </row>
    <row r="14" spans="1:15" ht="15" customHeight="1" x14ac:dyDescent="0.25">
      <c r="A14" s="195"/>
      <c r="B14" s="193" t="s">
        <v>28</v>
      </c>
      <c r="C14" s="43" t="s">
        <v>2</v>
      </c>
      <c r="D14" s="55" cm="1">
        <f t="array" ref="D14:G14">Avituallamiento!B35:E35</f>
        <v>1011920</v>
      </c>
      <c r="E14" s="53">
        <v>975498</v>
      </c>
      <c r="F14" s="53">
        <v>10958412</v>
      </c>
      <c r="G14" s="52">
        <v>10339544</v>
      </c>
      <c r="H14" s="53">
        <f>G14-F14</f>
        <v>-618868</v>
      </c>
      <c r="I14" s="142">
        <f t="shared" si="1"/>
        <v>-5.6474240975791048</v>
      </c>
      <c r="J14" s="13"/>
      <c r="K14" s="13"/>
    </row>
    <row r="15" spans="1:15" ht="15" customHeight="1" x14ac:dyDescent="0.25">
      <c r="A15" s="195"/>
      <c r="B15" s="193"/>
      <c r="C15" s="36" t="s">
        <v>29</v>
      </c>
      <c r="D15" s="56" cm="1">
        <f t="array" ref="D15:G15">'Avi. combustibles'!B35:E35</f>
        <v>840980</v>
      </c>
      <c r="E15" s="57">
        <v>802649</v>
      </c>
      <c r="F15" s="58">
        <v>9161112</v>
      </c>
      <c r="G15" s="58">
        <v>8546029</v>
      </c>
      <c r="H15" s="56">
        <f>G15-F15</f>
        <v>-615083</v>
      </c>
      <c r="I15" s="147">
        <f t="shared" si="1"/>
        <v>-6.714064842783273</v>
      </c>
      <c r="J15" s="13"/>
      <c r="K15" s="13"/>
      <c r="L15" s="39"/>
      <c r="O15" s="39"/>
    </row>
    <row r="16" spans="1:15" ht="15" customHeight="1" x14ac:dyDescent="0.25">
      <c r="A16" s="195"/>
      <c r="B16" s="42" t="s">
        <v>30</v>
      </c>
      <c r="C16" s="43" t="s">
        <v>2</v>
      </c>
      <c r="D16" s="59" cm="1">
        <f t="array" ref="D16:G16">'Tráfico interior'!B35:E35</f>
        <v>251822</v>
      </c>
      <c r="E16" s="60">
        <v>268604</v>
      </c>
      <c r="F16" s="51">
        <v>3394137</v>
      </c>
      <c r="G16" s="52">
        <v>3350475</v>
      </c>
      <c r="H16" s="53">
        <f>G16-F16</f>
        <v>-43662</v>
      </c>
      <c r="I16" s="141">
        <f t="shared" si="1"/>
        <v>-1.2863947448202566</v>
      </c>
      <c r="J16" s="13"/>
      <c r="K16" s="13"/>
    </row>
    <row r="17" spans="1:14" ht="15" customHeight="1" x14ac:dyDescent="0.25">
      <c r="A17" s="195"/>
      <c r="B17" s="45"/>
      <c r="C17" s="45" t="s">
        <v>26</v>
      </c>
      <c r="D17" s="157">
        <f>SUM(D13,D14,D16)</f>
        <v>1271903.4620000001</v>
      </c>
      <c r="E17" s="158">
        <f t="shared" ref="E17:G17" si="3">SUM(E13,E14,E16)</f>
        <v>1252160.352</v>
      </c>
      <c r="F17" s="158">
        <f t="shared" si="3"/>
        <v>14473537.591</v>
      </c>
      <c r="G17" s="158">
        <f t="shared" si="3"/>
        <v>13813491.790999999</v>
      </c>
      <c r="H17" s="159">
        <f>G17-F17</f>
        <v>-660045.80000000075</v>
      </c>
      <c r="I17" s="145">
        <f t="shared" si="1"/>
        <v>-4.5603626331853633</v>
      </c>
      <c r="J17" s="13"/>
      <c r="K17" s="13"/>
    </row>
    <row r="18" spans="1:14" ht="15" customHeight="1" x14ac:dyDescent="0.25">
      <c r="A18" s="196" t="s">
        <v>31</v>
      </c>
      <c r="B18" s="196"/>
      <c r="C18" s="196"/>
      <c r="D18" s="153">
        <f>D12+D17</f>
        <v>44621965.461999997</v>
      </c>
      <c r="E18" s="172">
        <f>E12+E17</f>
        <v>46780836.351999998</v>
      </c>
      <c r="F18" s="172">
        <f>F12+F17</f>
        <v>513238914.59100002</v>
      </c>
      <c r="G18" s="172">
        <f>G12+G17</f>
        <v>511044647.79100001</v>
      </c>
      <c r="H18" s="174">
        <f t="shared" si="0"/>
        <v>-2194266.8000000119</v>
      </c>
      <c r="I18" s="173">
        <f t="shared" si="1"/>
        <v>-0.42753320872962775</v>
      </c>
      <c r="J18" s="37"/>
      <c r="K18" s="13"/>
    </row>
    <row r="19" spans="1:14" ht="15" customHeight="1" x14ac:dyDescent="0.25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 x14ac:dyDescent="0.25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11242844</v>
      </c>
      <c r="E20" s="53">
        <v>11641323</v>
      </c>
      <c r="F20" s="53">
        <v>138424367</v>
      </c>
      <c r="G20" s="53">
        <v>135241919</v>
      </c>
      <c r="H20" s="61">
        <f>G20-F20</f>
        <v>-3182448</v>
      </c>
      <c r="I20" s="62">
        <f t="shared" si="1"/>
        <v>-2.2990518714093184</v>
      </c>
      <c r="J20" s="13"/>
      <c r="K20" s="13"/>
      <c r="L20" s="13"/>
      <c r="M20" s="13"/>
    </row>
    <row r="21" spans="1:14" ht="15" customHeight="1" x14ac:dyDescent="0.25">
      <c r="A21" s="194"/>
      <c r="B21" s="193"/>
      <c r="C21" s="35" t="s">
        <v>24</v>
      </c>
      <c r="D21" s="63" cm="1">
        <f t="array" ref="D21:G21">'Mercan. contene. tránsito'!B35:E35</f>
        <v>8713078</v>
      </c>
      <c r="E21" s="63">
        <v>8976628</v>
      </c>
      <c r="F21" s="63">
        <v>108519123</v>
      </c>
      <c r="G21" s="63">
        <v>102435070</v>
      </c>
      <c r="H21" s="64">
        <f>G21-F21</f>
        <v>-6084053</v>
      </c>
      <c r="I21" s="65">
        <f t="shared" si="1"/>
        <v>-5.6064339922835558</v>
      </c>
      <c r="J21" s="13"/>
      <c r="K21" s="13"/>
      <c r="L21" s="13"/>
      <c r="M21" s="13"/>
    </row>
    <row r="22" spans="1:14" ht="15" customHeight="1" x14ac:dyDescent="0.25">
      <c r="A22" s="194"/>
      <c r="B22" s="193" t="s">
        <v>33</v>
      </c>
      <c r="C22" s="42" t="s">
        <v>34</v>
      </c>
      <c r="D22" s="53" cm="1">
        <f t="array" ref="D22:G22">'Ro-Ro'!B35:E35</f>
        <v>6060544</v>
      </c>
      <c r="E22" s="53">
        <v>6158775</v>
      </c>
      <c r="F22" s="53">
        <v>67143123</v>
      </c>
      <c r="G22" s="53">
        <v>69060324</v>
      </c>
      <c r="H22" s="61">
        <f t="shared" ref="H22:H30" si="4">G22-F22</f>
        <v>1917201</v>
      </c>
      <c r="I22" s="62">
        <f t="shared" si="1"/>
        <v>2.8553944385339349</v>
      </c>
      <c r="J22" s="13"/>
      <c r="K22" s="13"/>
      <c r="L22" s="13"/>
      <c r="M22" s="13"/>
    </row>
    <row r="23" spans="1:14" ht="15" customHeight="1" x14ac:dyDescent="0.25">
      <c r="A23" s="194"/>
      <c r="B23" s="193"/>
      <c r="C23" s="44" t="s">
        <v>35</v>
      </c>
      <c r="D23" s="63" cm="1">
        <f t="array" ref="D23:G23">'Ro-Ro UTIS'!B35:E35</f>
        <v>259070</v>
      </c>
      <c r="E23" s="63">
        <v>257855</v>
      </c>
      <c r="F23" s="63">
        <v>2887128</v>
      </c>
      <c r="G23" s="63">
        <v>2963650</v>
      </c>
      <c r="H23" s="64">
        <f t="shared" si="4"/>
        <v>76522</v>
      </c>
      <c r="I23" s="65">
        <f t="shared" si="1"/>
        <v>2.6504540152012623</v>
      </c>
      <c r="J23" s="13"/>
      <c r="K23" s="13"/>
      <c r="L23" s="13"/>
      <c r="M23" s="13"/>
    </row>
    <row r="24" spans="1:14" ht="15" customHeight="1" x14ac:dyDescent="0.25">
      <c r="A24" s="194"/>
      <c r="B24" s="193" t="s">
        <v>36</v>
      </c>
      <c r="C24" s="42" t="s">
        <v>2</v>
      </c>
      <c r="D24" s="53" cm="1">
        <f t="array" ref="D24:G24">TEUS!B35:E35</f>
        <v>1422870.5</v>
      </c>
      <c r="E24" s="53">
        <v>1572863.75</v>
      </c>
      <c r="F24" s="53">
        <v>16702357</v>
      </c>
      <c r="G24" s="53">
        <v>17226210</v>
      </c>
      <c r="H24" s="61">
        <f t="shared" si="4"/>
        <v>523853</v>
      </c>
      <c r="I24" s="62">
        <f t="shared" si="1"/>
        <v>3.1364016467855436</v>
      </c>
      <c r="J24" s="13"/>
      <c r="K24" s="13"/>
      <c r="L24" s="13"/>
      <c r="M24" s="13"/>
    </row>
    <row r="25" spans="1:14" ht="15" customHeight="1" x14ac:dyDescent="0.25">
      <c r="A25" s="194"/>
      <c r="B25" s="193"/>
      <c r="C25" s="35" t="s">
        <v>40</v>
      </c>
      <c r="D25" s="63" cm="1">
        <f t="array" ref="D25:G25">'TEUS tránsito'!B35:E35</f>
        <v>726955.75</v>
      </c>
      <c r="E25" s="63">
        <v>798161.5</v>
      </c>
      <c r="F25" s="63">
        <v>8943106.5</v>
      </c>
      <c r="G25" s="63">
        <v>8897260.25</v>
      </c>
      <c r="H25" s="64">
        <f t="shared" si="4"/>
        <v>-45846.25</v>
      </c>
      <c r="I25" s="65">
        <f t="shared" si="1"/>
        <v>-0.51264345336824135</v>
      </c>
      <c r="J25" s="13"/>
      <c r="K25" s="13"/>
      <c r="L25" s="13"/>
      <c r="M25" s="13"/>
    </row>
    <row r="26" spans="1:14" ht="15" customHeight="1" x14ac:dyDescent="0.25">
      <c r="A26" s="194"/>
      <c r="B26" s="193"/>
      <c r="C26" s="35" t="s">
        <v>171</v>
      </c>
      <c r="D26" s="63" cm="1">
        <f t="array" ref="D26:G26">'TEUS nacional'!B35:E35</f>
        <v>176845.5</v>
      </c>
      <c r="E26" s="63">
        <v>175200</v>
      </c>
      <c r="F26" s="63">
        <v>1916848</v>
      </c>
      <c r="G26" s="63">
        <v>1962380</v>
      </c>
      <c r="H26" s="64">
        <f t="shared" si="4"/>
        <v>45532</v>
      </c>
      <c r="I26" s="65">
        <f t="shared" si="1"/>
        <v>2.375357879184989</v>
      </c>
      <c r="J26" s="13"/>
      <c r="K26" s="13"/>
      <c r="L26" s="13"/>
      <c r="M26" s="13"/>
    </row>
    <row r="27" spans="1:14" ht="15" customHeight="1" x14ac:dyDescent="0.25">
      <c r="A27" s="194"/>
      <c r="B27" s="193"/>
      <c r="C27" s="35" t="s">
        <v>170</v>
      </c>
      <c r="D27" s="63" cm="1">
        <f t="array" ref="D27:G27">'TEUS exterior'!B35:E35</f>
        <v>519069.25</v>
      </c>
      <c r="E27" s="63">
        <v>599502.25</v>
      </c>
      <c r="F27" s="63">
        <v>5842402.5</v>
      </c>
      <c r="G27" s="63">
        <v>6366569.75</v>
      </c>
      <c r="H27" s="64">
        <f t="shared" si="4"/>
        <v>524167.25</v>
      </c>
      <c r="I27" s="65">
        <f t="shared" si="1"/>
        <v>8.971775737806496</v>
      </c>
      <c r="J27" s="13"/>
      <c r="K27" s="13"/>
      <c r="L27" s="13"/>
      <c r="M27" s="13"/>
    </row>
    <row r="28" spans="1:14" ht="15" customHeight="1" x14ac:dyDescent="0.25">
      <c r="A28" s="194"/>
      <c r="B28" s="193" t="s">
        <v>37</v>
      </c>
      <c r="C28" s="42" t="s">
        <v>41</v>
      </c>
      <c r="D28" s="53" cm="1">
        <f t="array" ref="D28:G28">'Buques número'!B35:E35</f>
        <v>12750</v>
      </c>
      <c r="E28" s="53">
        <v>12469</v>
      </c>
      <c r="F28" s="53">
        <v>154198</v>
      </c>
      <c r="G28" s="53">
        <v>150709</v>
      </c>
      <c r="H28" s="61">
        <f t="shared" si="4"/>
        <v>-3489</v>
      </c>
      <c r="I28" s="62">
        <f t="shared" si="1"/>
        <v>-2.2626752616765486</v>
      </c>
      <c r="J28" s="13"/>
      <c r="K28" s="13"/>
      <c r="L28" s="13"/>
      <c r="M28" s="13"/>
    </row>
    <row r="29" spans="1:14" ht="15" customHeight="1" x14ac:dyDescent="0.25">
      <c r="A29" s="194"/>
      <c r="B29" s="193"/>
      <c r="C29" s="42" t="s">
        <v>42</v>
      </c>
      <c r="D29" s="53" cm="1">
        <f t="array" ref="D29:G29">'Buques GT'!B35:E35</f>
        <v>233895058</v>
      </c>
      <c r="E29" s="53">
        <v>231166786</v>
      </c>
      <c r="F29" s="53">
        <v>2495111412</v>
      </c>
      <c r="G29" s="53">
        <v>2515962781</v>
      </c>
      <c r="H29" s="61">
        <f t="shared" si="4"/>
        <v>20851369</v>
      </c>
      <c r="I29" s="62">
        <f t="shared" si="1"/>
        <v>0.83568889548247682</v>
      </c>
      <c r="J29" s="13"/>
      <c r="K29" s="13"/>
      <c r="L29" s="13"/>
      <c r="M29" s="13"/>
    </row>
    <row r="30" spans="1:14" ht="15" customHeight="1" x14ac:dyDescent="0.25">
      <c r="A30" s="194"/>
      <c r="B30" s="193"/>
      <c r="C30" s="35" t="s">
        <v>43</v>
      </c>
      <c r="D30" s="63" cm="1">
        <f t="array" ref="D30:G30">Cruceros!B35:E35</f>
        <v>670</v>
      </c>
      <c r="E30" s="63">
        <v>708</v>
      </c>
      <c r="F30" s="63">
        <v>4330</v>
      </c>
      <c r="G30" s="63">
        <v>5074</v>
      </c>
      <c r="H30" s="64">
        <f t="shared" si="4"/>
        <v>744</v>
      </c>
      <c r="I30" s="65">
        <f t="shared" si="1"/>
        <v>17.182448036951499</v>
      </c>
      <c r="J30" s="13"/>
      <c r="K30" s="13"/>
      <c r="L30" s="13"/>
      <c r="M30" s="13"/>
    </row>
    <row r="31" spans="1:14" ht="15" customHeight="1" x14ac:dyDescent="0.25">
      <c r="A31" s="194"/>
      <c r="B31" s="193" t="s">
        <v>38</v>
      </c>
      <c r="C31" s="42" t="s">
        <v>2</v>
      </c>
      <c r="D31" s="53" cm="1">
        <f t="array" ref="D31:G31">'Pasajeros total'!B35:E35</f>
        <v>2951035</v>
      </c>
      <c r="E31" s="53">
        <v>2828059</v>
      </c>
      <c r="F31" s="53">
        <v>38147013</v>
      </c>
      <c r="G31" s="53">
        <v>39712943</v>
      </c>
      <c r="H31" s="61">
        <f>G31-F31</f>
        <v>1565930</v>
      </c>
      <c r="I31" s="62">
        <f>((G31*100/F31)-100)</f>
        <v>4.1049871978180903</v>
      </c>
      <c r="J31" s="13"/>
      <c r="K31" s="13"/>
      <c r="L31" s="13"/>
      <c r="M31" s="13"/>
    </row>
    <row r="32" spans="1:14" ht="15" customHeight="1" x14ac:dyDescent="0.25">
      <c r="A32" s="194"/>
      <c r="B32" s="193"/>
      <c r="C32" s="35" t="s">
        <v>44</v>
      </c>
      <c r="D32" s="63" cm="1">
        <f t="array" ref="D32:G32">'Pasajeros regulares'!B35:E35</f>
        <v>1517017</v>
      </c>
      <c r="E32" s="63">
        <v>1533683</v>
      </c>
      <c r="F32" s="63">
        <v>26217370</v>
      </c>
      <c r="G32" s="63">
        <v>26607361</v>
      </c>
      <c r="H32" s="64">
        <f>G32-F32</f>
        <v>389991</v>
      </c>
      <c r="I32" s="65">
        <f>((G32*100/F32)-100)</f>
        <v>1.4875290694680672</v>
      </c>
      <c r="J32" s="13"/>
      <c r="K32" s="13"/>
      <c r="L32" s="13"/>
      <c r="M32" s="13"/>
    </row>
    <row r="33" spans="1:13" ht="15" customHeight="1" x14ac:dyDescent="0.25">
      <c r="A33" s="194"/>
      <c r="B33" s="193"/>
      <c r="C33" s="35" t="s">
        <v>45</v>
      </c>
      <c r="D33" s="63" cm="1">
        <f t="array" ref="D33:G33">'Pasajeros crucero'!B35:E35</f>
        <v>1434018</v>
      </c>
      <c r="E33" s="63">
        <v>1294376</v>
      </c>
      <c r="F33" s="63">
        <v>11929643</v>
      </c>
      <c r="G33" s="63">
        <v>13105582</v>
      </c>
      <c r="H33" s="64">
        <f>G33-F33</f>
        <v>1175939</v>
      </c>
      <c r="I33" s="65">
        <f>((G33*100/F33)-100)</f>
        <v>9.8572857544857015</v>
      </c>
      <c r="J33" s="13"/>
      <c r="K33" s="13"/>
      <c r="L33" s="13"/>
      <c r="M33" s="13"/>
    </row>
    <row r="34" spans="1:13" ht="15" customHeight="1" x14ac:dyDescent="0.25">
      <c r="A34" s="194"/>
      <c r="B34" s="193" t="s">
        <v>39</v>
      </c>
      <c r="C34" s="42" t="s">
        <v>46</v>
      </c>
      <c r="D34" s="53" cm="1">
        <f t="array" ref="D34:G34">'Automóviles régimen pasaje'!B35:E35</f>
        <v>439864</v>
      </c>
      <c r="E34" s="53">
        <v>446758</v>
      </c>
      <c r="F34" s="53">
        <v>6715071</v>
      </c>
      <c r="G34" s="53">
        <v>6915259</v>
      </c>
      <c r="H34" s="61">
        <f>G34-F34</f>
        <v>200188</v>
      </c>
      <c r="I34" s="62">
        <f>((G34*100/F34)-100)</f>
        <v>2.9811747336699739</v>
      </c>
      <c r="J34" s="13"/>
      <c r="K34" s="13"/>
      <c r="L34" s="13"/>
      <c r="M34" s="13"/>
    </row>
    <row r="35" spans="1:13" ht="15" customHeight="1" x14ac:dyDescent="0.25">
      <c r="A35" s="194"/>
      <c r="B35" s="193"/>
      <c r="C35" s="42" t="s">
        <v>164</v>
      </c>
      <c r="D35" s="53" cm="1">
        <f t="array" ref="D35:G35">'Automóviles régimen mercancía'!B35:E35</f>
        <v>311810</v>
      </c>
      <c r="E35" s="53">
        <v>331444</v>
      </c>
      <c r="F35" s="53">
        <v>3235405</v>
      </c>
      <c r="G35" s="53">
        <v>3438045</v>
      </c>
      <c r="H35" s="61">
        <f>G35-F35</f>
        <v>202640</v>
      </c>
      <c r="I35" s="62">
        <f>((G35*100/F35)-100)</f>
        <v>6.2632035247519298</v>
      </c>
      <c r="J35" s="13"/>
      <c r="K35" s="13"/>
      <c r="L35" s="13"/>
      <c r="M35" s="13"/>
    </row>
    <row r="36" spans="1:13" ht="15" customHeight="1" x14ac:dyDescent="0.25">
      <c r="A36" s="73" t="s">
        <v>49</v>
      </c>
      <c r="J36" s="13"/>
      <c r="K36" s="13"/>
      <c r="L36" s="13"/>
      <c r="M36" s="13"/>
    </row>
    <row r="37" spans="1:13" x14ac:dyDescent="0.25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 x14ac:dyDescent="0.25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 x14ac:dyDescent="0.25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60E42-CD64-4922-866C-E0A1FFDCBFE1}">
  <sheetPr codeName="Hoja3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3083</v>
      </c>
      <c r="C8" s="189">
        <v>6417</v>
      </c>
      <c r="D8" s="189">
        <v>42157</v>
      </c>
      <c r="E8" s="189">
        <v>67760</v>
      </c>
      <c r="F8" s="190">
        <v>60.73249994069787</v>
      </c>
      <c r="G8" s="6"/>
    </row>
    <row r="9" spans="1:14" ht="15.6" customHeight="1" x14ac:dyDescent="0.25">
      <c r="A9" s="188" t="s">
        <v>8</v>
      </c>
      <c r="B9" s="189">
        <v>9522</v>
      </c>
      <c r="C9" s="189">
        <v>8528</v>
      </c>
      <c r="D9" s="189">
        <v>245649</v>
      </c>
      <c r="E9" s="189">
        <v>225893</v>
      </c>
      <c r="F9" s="190">
        <v>-8.0423693969851229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66311</v>
      </c>
      <c r="C11" s="189">
        <v>69037</v>
      </c>
      <c r="D11" s="189">
        <v>1231582</v>
      </c>
      <c r="E11" s="189">
        <v>1311166</v>
      </c>
      <c r="F11" s="190">
        <v>6.4619327011924534</v>
      </c>
    </row>
    <row r="12" spans="1:14" ht="15.6" customHeight="1" x14ac:dyDescent="0.25">
      <c r="A12" s="188" t="s">
        <v>6</v>
      </c>
      <c r="B12" s="189">
        <v>2106</v>
      </c>
      <c r="C12" s="189">
        <v>1627</v>
      </c>
      <c r="D12" s="189">
        <v>21479</v>
      </c>
      <c r="E12" s="189">
        <v>24250</v>
      </c>
      <c r="F12" s="190">
        <v>12.900973043437769</v>
      </c>
    </row>
    <row r="13" spans="1:14" ht="15.6" customHeight="1" x14ac:dyDescent="0.25">
      <c r="A13" s="188" t="s">
        <v>175</v>
      </c>
      <c r="B13" s="189">
        <v>77070</v>
      </c>
      <c r="C13" s="189">
        <v>76314</v>
      </c>
      <c r="D13" s="189">
        <v>1250717</v>
      </c>
      <c r="E13" s="189">
        <v>1236194</v>
      </c>
      <c r="F13" s="190">
        <v>-1.161173950621929</v>
      </c>
    </row>
    <row r="14" spans="1:14" ht="15.6" customHeight="1" x14ac:dyDescent="0.25">
      <c r="A14" s="188" t="s">
        <v>148</v>
      </c>
      <c r="B14" s="189">
        <v>24962</v>
      </c>
      <c r="C14" s="189">
        <v>25011</v>
      </c>
      <c r="D14" s="189">
        <v>502133</v>
      </c>
      <c r="E14" s="189">
        <v>539245</v>
      </c>
      <c r="F14" s="190">
        <v>7.3908705462497011</v>
      </c>
    </row>
    <row r="15" spans="1:14" ht="15.6" customHeight="1" x14ac:dyDescent="0.25">
      <c r="A15" s="188" t="s">
        <v>145</v>
      </c>
      <c r="B15" s="189">
        <v>2551</v>
      </c>
      <c r="C15" s="189">
        <v>2289</v>
      </c>
      <c r="D15" s="189">
        <v>61248</v>
      </c>
      <c r="E15" s="189">
        <v>67888</v>
      </c>
      <c r="F15" s="190">
        <v>10.841170323928949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32114</v>
      </c>
      <c r="C18" s="189">
        <v>30437</v>
      </c>
      <c r="D18" s="189">
        <v>438813</v>
      </c>
      <c r="E18" s="189">
        <v>456918</v>
      </c>
      <c r="F18" s="190">
        <v>4.1259032891003642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2340</v>
      </c>
      <c r="C21" s="189">
        <v>2548</v>
      </c>
      <c r="D21" s="189">
        <v>30583</v>
      </c>
      <c r="E21" s="189">
        <v>28733</v>
      </c>
      <c r="F21" s="190">
        <v>-6.0491122519046607</v>
      </c>
    </row>
    <row r="22" spans="1:7" ht="15.6" customHeight="1" x14ac:dyDescent="0.25">
      <c r="A22" s="188" t="s">
        <v>146</v>
      </c>
      <c r="B22" s="189">
        <v>48579</v>
      </c>
      <c r="C22" s="189">
        <v>44028</v>
      </c>
      <c r="D22" s="189">
        <v>643372</v>
      </c>
      <c r="E22" s="189">
        <v>613838</v>
      </c>
      <c r="F22" s="190">
        <v>-4.5905012962951446</v>
      </c>
    </row>
    <row r="23" spans="1:7" ht="15.6" customHeight="1" x14ac:dyDescent="0.25">
      <c r="A23" s="188" t="s">
        <v>165</v>
      </c>
      <c r="B23" s="189">
        <v>4282</v>
      </c>
      <c r="C23" s="189">
        <v>4731</v>
      </c>
      <c r="D23" s="189">
        <v>73775</v>
      </c>
      <c r="E23" s="189">
        <v>75133</v>
      </c>
      <c r="F23" s="190">
        <v>1.840731955269405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8002</v>
      </c>
      <c r="C25" s="189">
        <v>8578</v>
      </c>
      <c r="D25" s="189">
        <v>154536</v>
      </c>
      <c r="E25" s="189">
        <v>135935</v>
      </c>
      <c r="F25" s="190">
        <v>-12.036677537919971</v>
      </c>
    </row>
    <row r="26" spans="1:7" ht="15.6" customHeight="1" x14ac:dyDescent="0.25">
      <c r="A26" s="188" t="s">
        <v>152</v>
      </c>
      <c r="B26" s="189">
        <v>1261</v>
      </c>
      <c r="C26" s="189">
        <v>1809</v>
      </c>
      <c r="D26" s="189">
        <v>45669</v>
      </c>
      <c r="E26" s="189">
        <v>49333</v>
      </c>
      <c r="F26" s="190">
        <v>8.0229477325976006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139703</v>
      </c>
      <c r="C28" s="189">
        <v>144462</v>
      </c>
      <c r="D28" s="189">
        <v>1655621</v>
      </c>
      <c r="E28" s="189">
        <v>1759094</v>
      </c>
      <c r="F28" s="190">
        <v>6.249799924016429</v>
      </c>
    </row>
    <row r="29" spans="1:7" ht="15.6" customHeight="1" x14ac:dyDescent="0.25">
      <c r="A29" s="188" t="s">
        <v>178</v>
      </c>
      <c r="B29" s="189">
        <v>3649</v>
      </c>
      <c r="C29" s="189">
        <v>4004</v>
      </c>
      <c r="D29" s="189">
        <v>100694</v>
      </c>
      <c r="E29" s="189">
        <v>100078</v>
      </c>
      <c r="F29" s="190">
        <v>-0.61175442429538407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14329</v>
      </c>
      <c r="C32" s="189">
        <v>16938</v>
      </c>
      <c r="D32" s="189">
        <v>217043</v>
      </c>
      <c r="E32" s="189">
        <v>223801</v>
      </c>
      <c r="F32" s="190">
        <v>3.1136687200232269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439864</v>
      </c>
      <c r="C35" s="77">
        <f>SUM(C7:C34)</f>
        <v>446758</v>
      </c>
      <c r="D35" s="178">
        <f>SUM(D7:D34)</f>
        <v>6715071</v>
      </c>
      <c r="E35" s="178">
        <f>SUM(E7:E34)</f>
        <v>6915259</v>
      </c>
      <c r="F35" s="140">
        <f>E35*100/D35-100</f>
        <v>2.9811747336699739</v>
      </c>
    </row>
    <row r="36" spans="1:6" ht="15.6" customHeight="1" x14ac:dyDescent="0.25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E1050-D134-4C81-B8DD-46F65E796A4B}">
  <sheetPr codeName="Hoja3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1048</v>
      </c>
      <c r="C8" s="189">
        <v>1038</v>
      </c>
      <c r="D8" s="189">
        <v>5857</v>
      </c>
      <c r="E8" s="189">
        <v>9095</v>
      </c>
      <c r="F8" s="190">
        <v>55.28427522622502</v>
      </c>
      <c r="G8" s="6"/>
    </row>
    <row r="9" spans="1:14" ht="15.6" customHeight="1" x14ac:dyDescent="0.25">
      <c r="A9" s="188" t="s">
        <v>8</v>
      </c>
      <c r="B9" s="189">
        <v>245</v>
      </c>
      <c r="C9" s="189">
        <v>508</v>
      </c>
      <c r="D9" s="189">
        <v>4748</v>
      </c>
      <c r="E9" s="189">
        <v>4136</v>
      </c>
      <c r="F9" s="190">
        <v>-12.88963774220724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310</v>
      </c>
      <c r="C11" s="189">
        <v>556</v>
      </c>
      <c r="D11" s="189">
        <v>4098</v>
      </c>
      <c r="E11" s="189">
        <v>6886</v>
      </c>
      <c r="F11" s="190">
        <v>68.033186920448998</v>
      </c>
    </row>
    <row r="12" spans="1:14" ht="15.6" customHeight="1" x14ac:dyDescent="0.25">
      <c r="A12" s="188" t="s">
        <v>6</v>
      </c>
      <c r="B12" s="189">
        <v>2694</v>
      </c>
      <c r="C12" s="189">
        <v>1628</v>
      </c>
      <c r="D12" s="189">
        <v>28902</v>
      </c>
      <c r="E12" s="189">
        <v>60277</v>
      </c>
      <c r="F12" s="190">
        <v>108.5565012801882</v>
      </c>
    </row>
    <row r="13" spans="1:14" ht="15.6" customHeight="1" x14ac:dyDescent="0.25">
      <c r="A13" s="188" t="s">
        <v>175</v>
      </c>
      <c r="B13" s="189">
        <v>17729</v>
      </c>
      <c r="C13" s="189">
        <v>18163</v>
      </c>
      <c r="D13" s="189">
        <v>129696</v>
      </c>
      <c r="E13" s="189">
        <v>133626</v>
      </c>
      <c r="F13" s="190">
        <v>3.0301628423390099</v>
      </c>
    </row>
    <row r="14" spans="1:14" ht="15.6" customHeight="1" x14ac:dyDescent="0.25">
      <c r="A14" s="188" t="s">
        <v>148</v>
      </c>
      <c r="B14" s="189">
        <v>64412</v>
      </c>
      <c r="C14" s="189">
        <v>67730</v>
      </c>
      <c r="D14" s="189">
        <v>631341</v>
      </c>
      <c r="E14" s="189">
        <v>660934</v>
      </c>
      <c r="F14" s="190">
        <v>4.6873242827568617</v>
      </c>
    </row>
    <row r="15" spans="1:14" ht="15.6" customHeight="1" x14ac:dyDescent="0.25">
      <c r="A15" s="188" t="s">
        <v>145</v>
      </c>
      <c r="B15" s="189">
        <v>2728</v>
      </c>
      <c r="C15" s="189">
        <v>2423</v>
      </c>
      <c r="D15" s="189">
        <v>26488</v>
      </c>
      <c r="E15" s="189">
        <v>22004</v>
      </c>
      <c r="F15" s="190">
        <v>-16.928420416792509</v>
      </c>
    </row>
    <row r="16" spans="1:14" ht="15.6" customHeight="1" x14ac:dyDescent="0.5">
      <c r="A16" s="188" t="s">
        <v>144</v>
      </c>
      <c r="B16" s="189">
        <v>450</v>
      </c>
      <c r="C16" s="189">
        <v>5</v>
      </c>
      <c r="D16" s="189">
        <v>3299</v>
      </c>
      <c r="E16" s="189">
        <v>306</v>
      </c>
      <c r="F16" s="190">
        <v>-90.724461958169144</v>
      </c>
      <c r="G16" s="1"/>
    </row>
    <row r="17" spans="1:7" ht="15.6" customHeight="1" x14ac:dyDescent="0.35">
      <c r="A17" s="188" t="s">
        <v>150</v>
      </c>
      <c r="B17" s="189">
        <v>3</v>
      </c>
      <c r="C17" s="189">
        <v>0</v>
      </c>
      <c r="D17" s="189">
        <v>295</v>
      </c>
      <c r="E17" s="189">
        <v>106</v>
      </c>
      <c r="F17" s="190">
        <v>-64.067796610169495</v>
      </c>
      <c r="G17" s="2"/>
    </row>
    <row r="18" spans="1:7" ht="15.6" customHeight="1" x14ac:dyDescent="0.25">
      <c r="A18" s="188" t="s">
        <v>147</v>
      </c>
      <c r="B18" s="189">
        <v>149</v>
      </c>
      <c r="C18" s="189">
        <v>182</v>
      </c>
      <c r="D18" s="189">
        <v>1930</v>
      </c>
      <c r="E18" s="189">
        <v>1909</v>
      </c>
      <c r="F18" s="190">
        <v>-1.0880829015544009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3253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4</v>
      </c>
      <c r="D20" s="189">
        <v>21</v>
      </c>
      <c r="E20" s="189">
        <v>455</v>
      </c>
      <c r="F20" s="190">
        <v>2066.666666666667</v>
      </c>
    </row>
    <row r="21" spans="1:7" ht="15.6" customHeight="1" x14ac:dyDescent="0.25">
      <c r="A21" s="188" t="s">
        <v>149</v>
      </c>
      <c r="B21" s="189">
        <v>1234</v>
      </c>
      <c r="C21" s="189">
        <v>3331</v>
      </c>
      <c r="D21" s="189">
        <v>13883</v>
      </c>
      <c r="E21" s="189">
        <v>32683</v>
      </c>
      <c r="F21" s="190">
        <v>135.41741698480149</v>
      </c>
    </row>
    <row r="22" spans="1:7" ht="15.6" customHeight="1" x14ac:dyDescent="0.25">
      <c r="A22" s="188" t="s">
        <v>146</v>
      </c>
      <c r="B22" s="189">
        <v>18724</v>
      </c>
      <c r="C22" s="189">
        <v>17269</v>
      </c>
      <c r="D22" s="189">
        <v>304704</v>
      </c>
      <c r="E22" s="189">
        <v>408948</v>
      </c>
      <c r="F22" s="190">
        <v>34.211562696912409</v>
      </c>
    </row>
    <row r="23" spans="1:7" ht="15.6" customHeight="1" x14ac:dyDescent="0.25">
      <c r="A23" s="188" t="s">
        <v>165</v>
      </c>
      <c r="B23" s="189">
        <v>9611</v>
      </c>
      <c r="C23" s="189">
        <v>12155</v>
      </c>
      <c r="D23" s="189">
        <v>84599</v>
      </c>
      <c r="E23" s="189">
        <v>121466</v>
      </c>
      <c r="F23" s="190">
        <v>43.578529297036603</v>
      </c>
    </row>
    <row r="24" spans="1:7" ht="15.6" customHeight="1" x14ac:dyDescent="0.25">
      <c r="A24" s="188" t="s">
        <v>141</v>
      </c>
      <c r="B24" s="189">
        <v>18</v>
      </c>
      <c r="C24" s="189">
        <v>36</v>
      </c>
      <c r="D24" s="189">
        <v>322</v>
      </c>
      <c r="E24" s="189">
        <v>529</v>
      </c>
      <c r="F24" s="190">
        <v>64.285714285714278</v>
      </c>
    </row>
    <row r="25" spans="1:7" ht="15.6" customHeight="1" x14ac:dyDescent="0.25">
      <c r="A25" s="188" t="s">
        <v>140</v>
      </c>
      <c r="B25" s="189">
        <v>155</v>
      </c>
      <c r="C25" s="189">
        <v>277</v>
      </c>
      <c r="D25" s="189">
        <v>12772</v>
      </c>
      <c r="E25" s="189">
        <v>2468</v>
      </c>
      <c r="F25" s="190">
        <v>-80.676479799561548</v>
      </c>
    </row>
    <row r="26" spans="1:7" ht="15.6" customHeight="1" x14ac:dyDescent="0.25">
      <c r="A26" s="188" t="s">
        <v>152</v>
      </c>
      <c r="B26" s="189">
        <v>2</v>
      </c>
      <c r="C26" s="189">
        <v>44</v>
      </c>
      <c r="D26" s="189">
        <v>1587</v>
      </c>
      <c r="E26" s="189">
        <v>2212</v>
      </c>
      <c r="F26" s="190">
        <v>39.382482671707628</v>
      </c>
    </row>
    <row r="27" spans="1:7" ht="15.6" customHeight="1" x14ac:dyDescent="0.25">
      <c r="A27" s="188" t="s">
        <v>173</v>
      </c>
      <c r="B27" s="189">
        <v>22532</v>
      </c>
      <c r="C27" s="189">
        <v>18978</v>
      </c>
      <c r="D27" s="189">
        <v>224245</v>
      </c>
      <c r="E27" s="189">
        <v>192559</v>
      </c>
      <c r="F27" s="190">
        <v>-14.1300809382595</v>
      </c>
    </row>
    <row r="28" spans="1:7" ht="15.6" customHeight="1" x14ac:dyDescent="0.25">
      <c r="A28" s="188" t="s">
        <v>177</v>
      </c>
      <c r="B28" s="189">
        <v>7957</v>
      </c>
      <c r="C28" s="189">
        <v>20223</v>
      </c>
      <c r="D28" s="189">
        <v>78952</v>
      </c>
      <c r="E28" s="189">
        <v>103424</v>
      </c>
      <c r="F28" s="190">
        <v>30.996048231837079</v>
      </c>
    </row>
    <row r="29" spans="1:7" ht="15.6" customHeight="1" x14ac:dyDescent="0.25">
      <c r="A29" s="188" t="s">
        <v>178</v>
      </c>
      <c r="B29" s="189">
        <v>36912</v>
      </c>
      <c r="C29" s="189">
        <v>39633</v>
      </c>
      <c r="D29" s="189">
        <v>347404</v>
      </c>
      <c r="E29" s="189">
        <v>363929</v>
      </c>
      <c r="F29" s="190">
        <v>4.756709767302624</v>
      </c>
    </row>
    <row r="30" spans="1:7" ht="15.6" customHeight="1" x14ac:dyDescent="0.25">
      <c r="A30" s="188" t="s">
        <v>179</v>
      </c>
      <c r="B30" s="189">
        <v>297</v>
      </c>
      <c r="C30" s="189">
        <v>1967</v>
      </c>
      <c r="D30" s="189">
        <v>6399</v>
      </c>
      <c r="E30" s="189">
        <v>13279</v>
      </c>
      <c r="F30" s="190">
        <v>107.5167994999219</v>
      </c>
    </row>
    <row r="31" spans="1:7" ht="15.6" customHeight="1" x14ac:dyDescent="0.25">
      <c r="A31" s="188" t="s">
        <v>180</v>
      </c>
      <c r="B31" s="189">
        <v>21672</v>
      </c>
      <c r="C31" s="189">
        <v>14932</v>
      </c>
      <c r="D31" s="189">
        <v>205784</v>
      </c>
      <c r="E31" s="189">
        <v>197900</v>
      </c>
      <c r="F31" s="190">
        <v>-3.8312016483302931</v>
      </c>
    </row>
    <row r="32" spans="1:7" ht="15.6" customHeight="1" x14ac:dyDescent="0.25">
      <c r="A32" s="188" t="s">
        <v>181</v>
      </c>
      <c r="B32" s="189">
        <v>43110</v>
      </c>
      <c r="C32" s="189">
        <v>60328</v>
      </c>
      <c r="D32" s="189">
        <v>520023</v>
      </c>
      <c r="E32" s="189">
        <v>490741</v>
      </c>
      <c r="F32" s="190">
        <v>-5.6309047869036561</v>
      </c>
    </row>
    <row r="33" spans="1:6" ht="15.6" customHeight="1" x14ac:dyDescent="0.25">
      <c r="A33" s="188" t="s">
        <v>182</v>
      </c>
      <c r="B33" s="189">
        <v>59817</v>
      </c>
      <c r="C33" s="189">
        <v>50005</v>
      </c>
      <c r="D33" s="189">
        <v>597758</v>
      </c>
      <c r="E33" s="189">
        <v>604708</v>
      </c>
      <c r="F33" s="190">
        <v>1.1626778729853839</v>
      </c>
    </row>
    <row r="34" spans="1:6" ht="15.6" customHeight="1" x14ac:dyDescent="0.25">
      <c r="A34" s="188" t="s">
        <v>183</v>
      </c>
      <c r="B34" s="189">
        <v>1</v>
      </c>
      <c r="C34" s="189">
        <v>29</v>
      </c>
      <c r="D34" s="189">
        <v>298</v>
      </c>
      <c r="E34" s="189">
        <v>212</v>
      </c>
      <c r="F34" s="190">
        <v>-28.859060402684559</v>
      </c>
    </row>
    <row r="35" spans="1:6" ht="15.6" customHeight="1" x14ac:dyDescent="0.25">
      <c r="A35" s="156" t="s">
        <v>153</v>
      </c>
      <c r="B35" s="76">
        <f>SUM(B7:B34)</f>
        <v>311810</v>
      </c>
      <c r="C35" s="77">
        <f>SUM(C7:C34)</f>
        <v>331444</v>
      </c>
      <c r="D35" s="76">
        <f>SUM(D7:D34)</f>
        <v>3235405</v>
      </c>
      <c r="E35" s="78">
        <f>SUM(E7:E34)</f>
        <v>3438045</v>
      </c>
      <c r="F35" s="140">
        <f>E35*100/D35-100</f>
        <v>6.2632035247519298</v>
      </c>
    </row>
    <row r="36" spans="1:6" ht="15.6" customHeight="1" x14ac:dyDescent="0.25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D77C0-4B84-4F79-8296-BF0DC75BCA45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 x14ac:dyDescent="0.25">
      <c r="A1" s="212"/>
      <c r="B1" s="213"/>
      <c r="C1" s="213"/>
      <c r="D1" s="214"/>
      <c r="E1" s="215"/>
      <c r="F1" s="214"/>
      <c r="H1" s="217"/>
      <c r="J1" s="217"/>
      <c r="K1" s="217"/>
    </row>
    <row r="2" spans="1:11" x14ac:dyDescent="0.25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 x14ac:dyDescent="0.25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 x14ac:dyDescent="0.25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 x14ac:dyDescent="0.25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 x14ac:dyDescent="0.25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 x14ac:dyDescent="0.25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 x14ac:dyDescent="0.25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 x14ac:dyDescent="0.25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 x14ac:dyDescent="0.25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 x14ac:dyDescent="0.25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 x14ac:dyDescent="0.25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 x14ac:dyDescent="0.25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 x14ac:dyDescent="0.25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 x14ac:dyDescent="0.25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 x14ac:dyDescent="0.25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 x14ac:dyDescent="0.25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 x14ac:dyDescent="0.25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 x14ac:dyDescent="0.25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 x14ac:dyDescent="0.25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 x14ac:dyDescent="0.25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 x14ac:dyDescent="0.25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 x14ac:dyDescent="0.25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 x14ac:dyDescent="0.25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 x14ac:dyDescent="0.25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 x14ac:dyDescent="0.25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 x14ac:dyDescent="0.25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9" x14ac:dyDescent="0.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 ht="17.25" x14ac:dyDescent="0.35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 x14ac:dyDescent="0.25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 x14ac:dyDescent="0.25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 x14ac:dyDescent="0.25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 x14ac:dyDescent="0.25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 x14ac:dyDescent="0.25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 x14ac:dyDescent="0.25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 x14ac:dyDescent="0.25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 x14ac:dyDescent="0.25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 x14ac:dyDescent="0.25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 x14ac:dyDescent="0.25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 x14ac:dyDescent="0.25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 x14ac:dyDescent="0.25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 x14ac:dyDescent="0.25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 x14ac:dyDescent="0.25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 x14ac:dyDescent="0.25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 x14ac:dyDescent="0.25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 x14ac:dyDescent="0.25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 x14ac:dyDescent="0.25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 x14ac:dyDescent="0.25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 x14ac:dyDescent="0.25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F5002-B4A0-4E4D-B665-7766EAC23C12}">
  <sheetPr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 x14ac:dyDescent="0.3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1" t="s">
        <v>51</v>
      </c>
    </row>
    <row r="5" spans="1:27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27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27" ht="15.6" customHeight="1" x14ac:dyDescent="0.25">
      <c r="A7" s="236" t="s">
        <v>18</v>
      </c>
      <c r="B7" s="237">
        <v>834486</v>
      </c>
      <c r="C7" s="237">
        <v>691777</v>
      </c>
      <c r="D7" s="237">
        <v>8200710</v>
      </c>
      <c r="E7" s="237">
        <v>8112048</v>
      </c>
      <c r="F7" s="238">
        <v>-1.081150290645567</v>
      </c>
      <c r="G7" s="6"/>
    </row>
    <row r="8" spans="1:27" s="33" customFormat="1" ht="15.6" customHeight="1" x14ac:dyDescent="0.2">
      <c r="A8" s="236" t="s">
        <v>11</v>
      </c>
      <c r="B8" s="237">
        <v>36173</v>
      </c>
      <c r="C8" s="237">
        <v>82844</v>
      </c>
      <c r="D8" s="237">
        <v>819478</v>
      </c>
      <c r="E8" s="237">
        <v>626192</v>
      </c>
      <c r="F8" s="238">
        <v>-23.586478221501981</v>
      </c>
      <c r="G8" s="239"/>
    </row>
    <row r="9" spans="1:27" ht="15.6" customHeight="1" x14ac:dyDescent="0.25">
      <c r="A9" s="236" t="s">
        <v>8</v>
      </c>
      <c r="B9" s="237">
        <v>98465</v>
      </c>
      <c r="C9" s="237">
        <v>102666</v>
      </c>
      <c r="D9" s="237">
        <v>830703</v>
      </c>
      <c r="E9" s="237">
        <v>843739</v>
      </c>
      <c r="F9" s="238">
        <v>1.569273254099244</v>
      </c>
      <c r="G9" s="6"/>
    </row>
    <row r="10" spans="1:27" ht="15.6" customHeight="1" x14ac:dyDescent="0.25">
      <c r="A10" s="236" t="s">
        <v>10</v>
      </c>
      <c r="B10" s="237">
        <v>158061</v>
      </c>
      <c r="C10" s="237">
        <v>232482</v>
      </c>
      <c r="D10" s="237">
        <v>1968900</v>
      </c>
      <c r="E10" s="237">
        <v>1982740</v>
      </c>
      <c r="F10" s="238">
        <v>0.70293057036924722</v>
      </c>
    </row>
    <row r="11" spans="1:27" ht="15.6" customHeight="1" x14ac:dyDescent="0.25">
      <c r="A11" s="236" t="s">
        <v>9</v>
      </c>
      <c r="B11" s="237">
        <v>1227415</v>
      </c>
      <c r="C11" s="237">
        <v>1446214</v>
      </c>
      <c r="D11" s="237">
        <v>15504530</v>
      </c>
      <c r="E11" s="237">
        <v>15740787</v>
      </c>
      <c r="F11" s="238">
        <v>1.5237933687767371</v>
      </c>
    </row>
    <row r="12" spans="1:27" ht="15.6" customHeight="1" x14ac:dyDescent="0.25">
      <c r="A12" s="236" t="s">
        <v>6</v>
      </c>
      <c r="B12" s="237">
        <v>119161</v>
      </c>
      <c r="C12" s="237">
        <v>117551</v>
      </c>
      <c r="D12" s="237">
        <v>1036136</v>
      </c>
      <c r="E12" s="237">
        <v>1134591</v>
      </c>
      <c r="F12" s="238">
        <v>9.5021309943868317</v>
      </c>
    </row>
    <row r="13" spans="1:27" ht="15.6" customHeight="1" x14ac:dyDescent="0.25">
      <c r="A13" s="236" t="s">
        <v>175</v>
      </c>
      <c r="B13" s="237">
        <v>47033</v>
      </c>
      <c r="C13" s="237">
        <v>20869</v>
      </c>
      <c r="D13" s="237">
        <v>502437</v>
      </c>
      <c r="E13" s="237">
        <v>289005</v>
      </c>
      <c r="F13" s="238">
        <v>-42.479355620704688</v>
      </c>
    </row>
    <row r="14" spans="1:27" ht="15.6" customHeight="1" x14ac:dyDescent="0.25">
      <c r="A14" s="236" t="s">
        <v>148</v>
      </c>
      <c r="B14" s="237">
        <v>1617380</v>
      </c>
      <c r="C14" s="237">
        <v>1511374</v>
      </c>
      <c r="D14" s="237">
        <v>16105914</v>
      </c>
      <c r="E14" s="237">
        <v>16761827</v>
      </c>
      <c r="F14" s="238">
        <v>4.072497841476121</v>
      </c>
    </row>
    <row r="15" spans="1:27" ht="15.6" customHeight="1" x14ac:dyDescent="0.25">
      <c r="A15" s="236" t="s">
        <v>145</v>
      </c>
      <c r="B15" s="237">
        <v>1861788</v>
      </c>
      <c r="C15" s="237">
        <v>1733268</v>
      </c>
      <c r="D15" s="237">
        <v>20879892</v>
      </c>
      <c r="E15" s="237">
        <v>19413831</v>
      </c>
      <c r="F15" s="238">
        <v>-7.0214012601214639</v>
      </c>
    </row>
    <row r="16" spans="1:27" ht="15.6" customHeight="1" x14ac:dyDescent="0.5">
      <c r="A16" s="236" t="s">
        <v>144</v>
      </c>
      <c r="B16" s="237">
        <v>2076651</v>
      </c>
      <c r="C16" s="237">
        <v>2294892</v>
      </c>
      <c r="D16" s="237">
        <v>22254395</v>
      </c>
      <c r="E16" s="237">
        <v>22057666</v>
      </c>
      <c r="F16" s="238">
        <v>-0.88400066593587212</v>
      </c>
      <c r="G16" s="1"/>
    </row>
    <row r="17" spans="1:7" ht="15.6" customHeight="1" x14ac:dyDescent="0.35">
      <c r="A17" s="236" t="s">
        <v>150</v>
      </c>
      <c r="B17" s="237">
        <v>830660</v>
      </c>
      <c r="C17" s="237">
        <v>990181</v>
      </c>
      <c r="D17" s="237">
        <v>11292783</v>
      </c>
      <c r="E17" s="237">
        <v>12157426</v>
      </c>
      <c r="F17" s="238">
        <v>7.6565980237112541</v>
      </c>
      <c r="G17" s="2"/>
    </row>
    <row r="18" spans="1:7" ht="15.6" customHeight="1" x14ac:dyDescent="0.25">
      <c r="A18" s="236" t="s">
        <v>147</v>
      </c>
      <c r="B18" s="237">
        <v>310</v>
      </c>
      <c r="C18" s="237">
        <v>77100</v>
      </c>
      <c r="D18" s="237">
        <v>290098</v>
      </c>
      <c r="E18" s="237">
        <v>358196</v>
      </c>
      <c r="F18" s="238">
        <v>23.47413632634489</v>
      </c>
    </row>
    <row r="19" spans="1:7" ht="15.6" customHeight="1" x14ac:dyDescent="0.25">
      <c r="A19" s="236" t="s">
        <v>143</v>
      </c>
      <c r="B19" s="237">
        <v>375962</v>
      </c>
      <c r="C19" s="237">
        <v>470384</v>
      </c>
      <c r="D19" s="237">
        <v>4023398</v>
      </c>
      <c r="E19" s="237">
        <v>4384890</v>
      </c>
      <c r="F19" s="238">
        <v>8.9847437414841949</v>
      </c>
    </row>
    <row r="20" spans="1:7" ht="15.6" customHeight="1" x14ac:dyDescent="0.25">
      <c r="A20" s="236" t="s">
        <v>142</v>
      </c>
      <c r="B20" s="237">
        <v>958797</v>
      </c>
      <c r="C20" s="237">
        <v>669710</v>
      </c>
      <c r="D20" s="237">
        <v>9200403</v>
      </c>
      <c r="E20" s="237">
        <v>10280142</v>
      </c>
      <c r="F20" s="238">
        <v>11.735779400098011</v>
      </c>
    </row>
    <row r="21" spans="1:7" ht="15.6" customHeight="1" x14ac:dyDescent="0.25">
      <c r="A21" s="236" t="s">
        <v>149</v>
      </c>
      <c r="B21" s="237">
        <v>1295841</v>
      </c>
      <c r="C21" s="237">
        <v>1342923</v>
      </c>
      <c r="D21" s="237">
        <v>15077171</v>
      </c>
      <c r="E21" s="237">
        <v>14384434</v>
      </c>
      <c r="F21" s="238">
        <v>-4.5946086304917486</v>
      </c>
    </row>
    <row r="22" spans="1:7" ht="15.6" customHeight="1" x14ac:dyDescent="0.25">
      <c r="A22" s="236" t="s">
        <v>146</v>
      </c>
      <c r="B22" s="237">
        <v>150395</v>
      </c>
      <c r="C22" s="237">
        <v>324256</v>
      </c>
      <c r="D22" s="237">
        <v>1776664</v>
      </c>
      <c r="E22" s="237">
        <v>1844218</v>
      </c>
      <c r="F22" s="238">
        <v>3.8022946375904501</v>
      </c>
    </row>
    <row r="23" spans="1:7" ht="15.6" customHeight="1" x14ac:dyDescent="0.25">
      <c r="A23" s="236" t="s">
        <v>165</v>
      </c>
      <c r="B23" s="237">
        <v>34949</v>
      </c>
      <c r="C23" s="237">
        <v>69851</v>
      </c>
      <c r="D23" s="237">
        <v>985479</v>
      </c>
      <c r="E23" s="237">
        <v>877188</v>
      </c>
      <c r="F23" s="238">
        <v>-10.988666425159749</v>
      </c>
    </row>
    <row r="24" spans="1:7" ht="15.6" customHeight="1" x14ac:dyDescent="0.25">
      <c r="A24" s="236" t="s">
        <v>141</v>
      </c>
      <c r="B24" s="237">
        <v>124760</v>
      </c>
      <c r="C24" s="237">
        <v>201495</v>
      </c>
      <c r="D24" s="237">
        <v>1570509</v>
      </c>
      <c r="E24" s="237">
        <v>1449867</v>
      </c>
      <c r="F24" s="238">
        <v>-7.6817133808211224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16</v>
      </c>
      <c r="E25" s="237">
        <v>92</v>
      </c>
      <c r="F25" s="238">
        <v>475</v>
      </c>
    </row>
    <row r="26" spans="1:7" ht="15.6" customHeight="1" x14ac:dyDescent="0.25">
      <c r="A26" s="236" t="s">
        <v>152</v>
      </c>
      <c r="B26" s="237">
        <v>118511</v>
      </c>
      <c r="C26" s="237">
        <v>75253</v>
      </c>
      <c r="D26" s="237">
        <v>1282909</v>
      </c>
      <c r="E26" s="237">
        <v>1098790</v>
      </c>
      <c r="F26" s="238">
        <v>-14.35168043875287</v>
      </c>
    </row>
    <row r="27" spans="1:7" ht="15.6" customHeight="1" x14ac:dyDescent="0.25">
      <c r="A27" s="236" t="s">
        <v>173</v>
      </c>
      <c r="B27" s="237">
        <v>160785</v>
      </c>
      <c r="C27" s="237">
        <v>141877</v>
      </c>
      <c r="D27" s="237">
        <v>1974156</v>
      </c>
      <c r="E27" s="237">
        <v>1957274</v>
      </c>
      <c r="F27" s="238">
        <v>-0.85515025155054036</v>
      </c>
    </row>
    <row r="28" spans="1:7" ht="15.6" customHeight="1" x14ac:dyDescent="0.25">
      <c r="A28" s="236" t="s">
        <v>177</v>
      </c>
      <c r="B28" s="237">
        <v>124947</v>
      </c>
      <c r="C28" s="237">
        <v>116584</v>
      </c>
      <c r="D28" s="237">
        <v>925616</v>
      </c>
      <c r="E28" s="237">
        <v>1067378</v>
      </c>
      <c r="F28" s="238">
        <v>15.315422378178431</v>
      </c>
    </row>
    <row r="29" spans="1:7" ht="15.6" customHeight="1" x14ac:dyDescent="0.25">
      <c r="A29" s="236" t="s">
        <v>178</v>
      </c>
      <c r="B29" s="237">
        <v>286478</v>
      </c>
      <c r="C29" s="237">
        <v>277305</v>
      </c>
      <c r="D29" s="237">
        <v>3116939</v>
      </c>
      <c r="E29" s="237">
        <v>2852178</v>
      </c>
      <c r="F29" s="238">
        <v>-8.494263121607446</v>
      </c>
    </row>
    <row r="30" spans="1:7" ht="15.6" customHeight="1" x14ac:dyDescent="0.25">
      <c r="A30" s="236" t="s">
        <v>179</v>
      </c>
      <c r="B30" s="237">
        <v>149953</v>
      </c>
      <c r="C30" s="237">
        <v>200176</v>
      </c>
      <c r="D30" s="237">
        <v>1935551</v>
      </c>
      <c r="E30" s="237">
        <v>1923467</v>
      </c>
      <c r="F30" s="238">
        <v>-0.62431834655868101</v>
      </c>
    </row>
    <row r="31" spans="1:7" ht="15.6" customHeight="1" x14ac:dyDescent="0.25">
      <c r="A31" s="236" t="s">
        <v>180</v>
      </c>
      <c r="B31" s="237">
        <v>1774563</v>
      </c>
      <c r="C31" s="237">
        <v>1838983</v>
      </c>
      <c r="D31" s="237">
        <v>20806841</v>
      </c>
      <c r="E31" s="237">
        <v>19275992</v>
      </c>
      <c r="F31" s="238">
        <v>-7.3574311448816303</v>
      </c>
    </row>
    <row r="32" spans="1:7" ht="15.6" customHeight="1" x14ac:dyDescent="0.25">
      <c r="A32" s="236" t="s">
        <v>181</v>
      </c>
      <c r="B32" s="237">
        <v>1343560</v>
      </c>
      <c r="C32" s="237">
        <v>1482614</v>
      </c>
      <c r="D32" s="237">
        <v>14737578</v>
      </c>
      <c r="E32" s="237">
        <v>15815276</v>
      </c>
      <c r="F32" s="238">
        <v>7.3125855551027428</v>
      </c>
    </row>
    <row r="33" spans="1:6" ht="15.6" customHeight="1" x14ac:dyDescent="0.25">
      <c r="A33" s="236" t="s">
        <v>182</v>
      </c>
      <c r="B33" s="237">
        <v>180498</v>
      </c>
      <c r="C33" s="237">
        <v>182748</v>
      </c>
      <c r="D33" s="237">
        <v>1726445</v>
      </c>
      <c r="E33" s="237">
        <v>1764795</v>
      </c>
      <c r="F33" s="238">
        <v>2.221327641482929</v>
      </c>
    </row>
    <row r="34" spans="1:6" ht="15.6" customHeight="1" x14ac:dyDescent="0.25">
      <c r="A34" s="236" t="s">
        <v>183</v>
      </c>
      <c r="B34" s="237">
        <v>41818</v>
      </c>
      <c r="C34" s="237">
        <v>58076</v>
      </c>
      <c r="D34" s="237">
        <v>692454</v>
      </c>
      <c r="E34" s="237">
        <v>740034</v>
      </c>
      <c r="F34" s="238">
        <v>6.8712145499917616</v>
      </c>
    </row>
    <row r="35" spans="1:6" ht="15.6" customHeight="1" x14ac:dyDescent="0.25">
      <c r="A35" s="240" t="s">
        <v>153</v>
      </c>
      <c r="B35" s="241">
        <f>SUM(B7:B34)</f>
        <v>16029400</v>
      </c>
      <c r="C35" s="241">
        <f>SUM(C7:C34)</f>
        <v>16753453</v>
      </c>
      <c r="D35" s="241">
        <f>SUM(D7:D34)</f>
        <v>179518105</v>
      </c>
      <c r="E35" s="241">
        <f>SUM(E7:E34)</f>
        <v>179194063</v>
      </c>
      <c r="F35" s="242">
        <f>E35*100/D35-100</f>
        <v>-0.1805065845586995</v>
      </c>
    </row>
    <row r="36" spans="1:6" ht="15.6" customHeight="1" x14ac:dyDescent="0.25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D44D1-4504-4354-856A-2131039FF503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548988</v>
      </c>
      <c r="C7" s="237">
        <v>409767</v>
      </c>
      <c r="D7" s="237">
        <v>5105230</v>
      </c>
      <c r="E7" s="237">
        <v>5291551</v>
      </c>
      <c r="F7" s="238">
        <v>3.6496103015926731</v>
      </c>
      <c r="G7" s="6"/>
    </row>
    <row r="8" spans="1:14" s="33" customFormat="1" ht="15.6" customHeight="1" x14ac:dyDescent="0.2">
      <c r="A8" s="236" t="s">
        <v>11</v>
      </c>
      <c r="B8" s="237">
        <v>0</v>
      </c>
      <c r="C8" s="237">
        <v>0</v>
      </c>
      <c r="D8" s="237">
        <v>7301</v>
      </c>
      <c r="E8" s="237">
        <v>4000</v>
      </c>
      <c r="F8" s="238">
        <v>-45.21298452266813</v>
      </c>
    </row>
    <row r="9" spans="1:14" ht="15.6" customHeight="1" x14ac:dyDescent="0.25">
      <c r="A9" s="236" t="s">
        <v>8</v>
      </c>
      <c r="B9" s="237">
        <v>0</v>
      </c>
      <c r="C9" s="237">
        <v>6000</v>
      </c>
      <c r="D9" s="237">
        <v>44871</v>
      </c>
      <c r="E9" s="237">
        <v>41235</v>
      </c>
      <c r="F9" s="238">
        <v>-8.1032292572039779</v>
      </c>
      <c r="G9" s="6"/>
    </row>
    <row r="10" spans="1:14" ht="15.6" customHeight="1" x14ac:dyDescent="0.25">
      <c r="A10" s="236" t="s">
        <v>10</v>
      </c>
      <c r="B10" s="237">
        <v>20190</v>
      </c>
      <c r="C10" s="237">
        <v>16326</v>
      </c>
      <c r="D10" s="237">
        <v>257344</v>
      </c>
      <c r="E10" s="237">
        <v>244376</v>
      </c>
      <c r="F10" s="238">
        <v>-5.0391693608555101</v>
      </c>
    </row>
    <row r="11" spans="1:14" ht="15.6" customHeight="1" x14ac:dyDescent="0.25">
      <c r="A11" s="236" t="s">
        <v>9</v>
      </c>
      <c r="B11" s="237">
        <v>725112</v>
      </c>
      <c r="C11" s="237">
        <v>941864</v>
      </c>
      <c r="D11" s="237">
        <v>10523290</v>
      </c>
      <c r="E11" s="237">
        <v>10508470</v>
      </c>
      <c r="F11" s="238">
        <v>-0.14083048172197721</v>
      </c>
    </row>
    <row r="12" spans="1:14" ht="15.6" customHeight="1" x14ac:dyDescent="0.25">
      <c r="A12" s="236" t="s">
        <v>6</v>
      </c>
      <c r="B12" s="237">
        <v>0</v>
      </c>
      <c r="C12" s="237">
        <v>0</v>
      </c>
      <c r="D12" s="237">
        <v>47990</v>
      </c>
      <c r="E12" s="237">
        <v>29638</v>
      </c>
      <c r="F12" s="238">
        <v>-38.241300270889766</v>
      </c>
    </row>
    <row r="13" spans="1:14" ht="15.6" customHeight="1" x14ac:dyDescent="0.25">
      <c r="A13" s="236" t="s">
        <v>175</v>
      </c>
      <c r="B13" s="237">
        <v>36273</v>
      </c>
      <c r="C13" s="237">
        <v>12609</v>
      </c>
      <c r="D13" s="237">
        <v>404030</v>
      </c>
      <c r="E13" s="237">
        <v>207538</v>
      </c>
      <c r="F13" s="238">
        <v>-48.633022300324242</v>
      </c>
    </row>
    <row r="14" spans="1:14" ht="15.6" customHeight="1" x14ac:dyDescent="0.25">
      <c r="A14" s="236" t="s">
        <v>148</v>
      </c>
      <c r="B14" s="237">
        <v>682121</v>
      </c>
      <c r="C14" s="237">
        <v>509474</v>
      </c>
      <c r="D14" s="237">
        <v>5971629</v>
      </c>
      <c r="E14" s="237">
        <v>6784494</v>
      </c>
      <c r="F14" s="238">
        <v>13.612114885234829</v>
      </c>
    </row>
    <row r="15" spans="1:14" ht="15.6" customHeight="1" x14ac:dyDescent="0.25">
      <c r="A15" s="236" t="s">
        <v>145</v>
      </c>
      <c r="B15" s="237">
        <v>1455810</v>
      </c>
      <c r="C15" s="237">
        <v>1355441</v>
      </c>
      <c r="D15" s="237">
        <v>15306715</v>
      </c>
      <c r="E15" s="237">
        <v>13975323</v>
      </c>
      <c r="F15" s="238">
        <v>-8.6980910012370458</v>
      </c>
    </row>
    <row r="16" spans="1:14" ht="15.6" customHeight="1" x14ac:dyDescent="0.5">
      <c r="A16" s="236" t="s">
        <v>144</v>
      </c>
      <c r="B16" s="237">
        <v>1653938</v>
      </c>
      <c r="C16" s="237">
        <v>1664178</v>
      </c>
      <c r="D16" s="237">
        <v>17019655</v>
      </c>
      <c r="E16" s="237">
        <v>17329171</v>
      </c>
      <c r="F16" s="238">
        <v>1.818579753819918</v>
      </c>
      <c r="G16" s="1"/>
    </row>
    <row r="17" spans="1:7" ht="15.6" customHeight="1" x14ac:dyDescent="0.35">
      <c r="A17" s="236" t="s">
        <v>150</v>
      </c>
      <c r="B17" s="237">
        <v>381231</v>
      </c>
      <c r="C17" s="237">
        <v>417457</v>
      </c>
      <c r="D17" s="237">
        <v>5296494</v>
      </c>
      <c r="E17" s="237">
        <v>5778616</v>
      </c>
      <c r="F17" s="238">
        <v>9.1026630068871981</v>
      </c>
      <c r="G17" s="2"/>
    </row>
    <row r="18" spans="1:7" ht="15.6" customHeight="1" x14ac:dyDescent="0.25">
      <c r="A18" s="236" t="s">
        <v>147</v>
      </c>
      <c r="B18" s="237">
        <v>0</v>
      </c>
      <c r="C18" s="237">
        <v>76879</v>
      </c>
      <c r="D18" s="237">
        <v>287966</v>
      </c>
      <c r="E18" s="237">
        <v>356486</v>
      </c>
      <c r="F18" s="238">
        <v>23.794475736718919</v>
      </c>
    </row>
    <row r="19" spans="1:7" ht="15.6" customHeight="1" x14ac:dyDescent="0.25">
      <c r="A19" s="236" t="s">
        <v>143</v>
      </c>
      <c r="B19" s="237">
        <v>157938</v>
      </c>
      <c r="C19" s="237">
        <v>254112</v>
      </c>
      <c r="D19" s="237">
        <v>1767005</v>
      </c>
      <c r="E19" s="237">
        <v>2072333</v>
      </c>
      <c r="F19" s="238">
        <v>17.279407811522891</v>
      </c>
    </row>
    <row r="20" spans="1:7" ht="15.6" customHeight="1" x14ac:dyDescent="0.25">
      <c r="A20" s="236" t="s">
        <v>142</v>
      </c>
      <c r="B20" s="237">
        <v>134149</v>
      </c>
      <c r="C20" s="237">
        <v>74070</v>
      </c>
      <c r="D20" s="237">
        <v>1207041</v>
      </c>
      <c r="E20" s="237">
        <v>921859</v>
      </c>
      <c r="F20" s="238">
        <v>-23.626537955214449</v>
      </c>
    </row>
    <row r="21" spans="1:7" ht="15.6" customHeight="1" x14ac:dyDescent="0.25">
      <c r="A21" s="236" t="s">
        <v>149</v>
      </c>
      <c r="B21" s="237">
        <v>1013972</v>
      </c>
      <c r="C21" s="237">
        <v>1051787</v>
      </c>
      <c r="D21" s="237">
        <v>11851041</v>
      </c>
      <c r="E21" s="237">
        <v>11536246</v>
      </c>
      <c r="F21" s="238">
        <v>-2.656264542498846</v>
      </c>
    </row>
    <row r="22" spans="1:7" ht="15.6" customHeight="1" x14ac:dyDescent="0.25">
      <c r="A22" s="236" t="s">
        <v>146</v>
      </c>
      <c r="B22" s="237">
        <v>79364</v>
      </c>
      <c r="C22" s="237">
        <v>252382</v>
      </c>
      <c r="D22" s="237">
        <v>1182736</v>
      </c>
      <c r="E22" s="237">
        <v>1166476</v>
      </c>
      <c r="F22" s="238">
        <v>-1.3747784797283631</v>
      </c>
    </row>
    <row r="23" spans="1:7" ht="15.6" customHeight="1" x14ac:dyDescent="0.25">
      <c r="A23" s="236" t="s">
        <v>165</v>
      </c>
      <c r="B23" s="237">
        <v>1500</v>
      </c>
      <c r="C23" s="237">
        <v>13432</v>
      </c>
      <c r="D23" s="237">
        <v>50949</v>
      </c>
      <c r="E23" s="237">
        <v>27541</v>
      </c>
      <c r="F23" s="238">
        <v>-45.943983198885157</v>
      </c>
    </row>
    <row r="24" spans="1:7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74154</v>
      </c>
      <c r="C26" s="237">
        <v>43551</v>
      </c>
      <c r="D26" s="237">
        <v>881045</v>
      </c>
      <c r="E26" s="237">
        <v>686029</v>
      </c>
      <c r="F26" s="238">
        <v>-22.134624224642319</v>
      </c>
    </row>
    <row r="27" spans="1:7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 x14ac:dyDescent="0.25">
      <c r="A28" s="236" t="s">
        <v>177</v>
      </c>
      <c r="B28" s="237">
        <v>72433</v>
      </c>
      <c r="C28" s="237">
        <v>41207</v>
      </c>
      <c r="D28" s="237">
        <v>420976</v>
      </c>
      <c r="E28" s="237">
        <v>435594</v>
      </c>
      <c r="F28" s="238">
        <v>3.472406978070012</v>
      </c>
    </row>
    <row r="29" spans="1:7" ht="15.6" customHeight="1" x14ac:dyDescent="0.25">
      <c r="A29" s="236" t="s">
        <v>178</v>
      </c>
      <c r="B29" s="237">
        <v>3800</v>
      </c>
      <c r="C29" s="237">
        <v>6350</v>
      </c>
      <c r="D29" s="237">
        <v>148448</v>
      </c>
      <c r="E29" s="237">
        <v>142816</v>
      </c>
      <c r="F29" s="238">
        <v>-3.7939211036861451</v>
      </c>
    </row>
    <row r="30" spans="1:7" ht="15.6" customHeight="1" x14ac:dyDescent="0.25">
      <c r="A30" s="236" t="s">
        <v>179</v>
      </c>
      <c r="B30" s="237">
        <v>47055</v>
      </c>
      <c r="C30" s="237">
        <v>47623</v>
      </c>
      <c r="D30" s="237">
        <v>513922</v>
      </c>
      <c r="E30" s="237">
        <v>433444</v>
      </c>
      <c r="F30" s="238">
        <v>-15.659574799288601</v>
      </c>
    </row>
    <row r="31" spans="1:7" ht="15.6" customHeight="1" x14ac:dyDescent="0.25">
      <c r="A31" s="236" t="s">
        <v>180</v>
      </c>
      <c r="B31" s="237">
        <v>961275</v>
      </c>
      <c r="C31" s="237">
        <v>1081753</v>
      </c>
      <c r="D31" s="237">
        <v>12694337</v>
      </c>
      <c r="E31" s="237">
        <v>12523291</v>
      </c>
      <c r="F31" s="238">
        <v>-1.3474197195174471</v>
      </c>
    </row>
    <row r="32" spans="1:7" ht="15.6" customHeight="1" x14ac:dyDescent="0.25">
      <c r="A32" s="236" t="s">
        <v>181</v>
      </c>
      <c r="B32" s="237">
        <v>283447</v>
      </c>
      <c r="C32" s="237">
        <v>192837</v>
      </c>
      <c r="D32" s="237">
        <v>2133044</v>
      </c>
      <c r="E32" s="237">
        <v>2660760</v>
      </c>
      <c r="F32" s="238">
        <v>24.740042868314021</v>
      </c>
    </row>
    <row r="33" spans="1:6" ht="15.6" customHeight="1" x14ac:dyDescent="0.25">
      <c r="A33" s="236" t="s">
        <v>182</v>
      </c>
      <c r="B33" s="237">
        <v>2400</v>
      </c>
      <c r="C33" s="237">
        <v>0</v>
      </c>
      <c r="D33" s="237">
        <v>32905</v>
      </c>
      <c r="E33" s="237">
        <v>26331</v>
      </c>
      <c r="F33" s="238">
        <v>-19.978726637289171</v>
      </c>
    </row>
    <row r="34" spans="1:6" ht="15.6" customHeight="1" x14ac:dyDescent="0.25">
      <c r="A34" s="236" t="s">
        <v>183</v>
      </c>
      <c r="B34" s="237">
        <v>10657</v>
      </c>
      <c r="C34" s="237">
        <v>28134</v>
      </c>
      <c r="D34" s="237">
        <v>242277</v>
      </c>
      <c r="E34" s="237">
        <v>317916</v>
      </c>
      <c r="F34" s="238">
        <v>31.220049777733749</v>
      </c>
    </row>
    <row r="35" spans="1:6" ht="15.6" customHeight="1" x14ac:dyDescent="0.25">
      <c r="A35" s="240" t="s">
        <v>153</v>
      </c>
      <c r="B35" s="241">
        <f>SUM(B7:B34)</f>
        <v>8345807</v>
      </c>
      <c r="C35" s="241">
        <f>SUM(C7:C34)</f>
        <v>8497233</v>
      </c>
      <c r="D35" s="241">
        <f>SUM(D7:D34)</f>
        <v>93398241</v>
      </c>
      <c r="E35" s="241">
        <f>SUM(E7:E34)</f>
        <v>93501534</v>
      </c>
      <c r="F35" s="242">
        <f>E35*100/D35-100</f>
        <v>0.11059415990500554</v>
      </c>
    </row>
    <row r="36" spans="1:6" ht="15.6" customHeight="1" x14ac:dyDescent="0.25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B3FCA-6516-48AF-96C2-A5F3999EA8F9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257250</v>
      </c>
      <c r="C7" s="237">
        <v>252455</v>
      </c>
      <c r="D7" s="237">
        <v>2745771</v>
      </c>
      <c r="E7" s="237">
        <v>2481621</v>
      </c>
      <c r="F7" s="238">
        <v>-9.6202487388788001</v>
      </c>
      <c r="G7" s="6"/>
    </row>
    <row r="8" spans="1:14" ht="15.6" customHeight="1" x14ac:dyDescent="0.25">
      <c r="A8" s="236" t="s">
        <v>11</v>
      </c>
      <c r="B8" s="237">
        <v>19941</v>
      </c>
      <c r="C8" s="237">
        <v>63191</v>
      </c>
      <c r="D8" s="237">
        <v>686298</v>
      </c>
      <c r="E8" s="237">
        <v>441444</v>
      </c>
      <c r="F8" s="238">
        <v>-35.677504524273708</v>
      </c>
    </row>
    <row r="9" spans="1:14" ht="15.6" customHeight="1" x14ac:dyDescent="0.25">
      <c r="A9" s="236" t="s">
        <v>8</v>
      </c>
      <c r="B9" s="237">
        <v>52896</v>
      </c>
      <c r="C9" s="237">
        <v>48454</v>
      </c>
      <c r="D9" s="237">
        <v>270785</v>
      </c>
      <c r="E9" s="237">
        <v>229169</v>
      </c>
      <c r="F9" s="238">
        <v>-15.3686504053031</v>
      </c>
    </row>
    <row r="10" spans="1:14" ht="15.6" customHeight="1" x14ac:dyDescent="0.25">
      <c r="A10" s="236" t="s">
        <v>10</v>
      </c>
      <c r="B10" s="237">
        <v>123699</v>
      </c>
      <c r="C10" s="237">
        <v>201848</v>
      </c>
      <c r="D10" s="237">
        <v>1452175</v>
      </c>
      <c r="E10" s="237">
        <v>1631005</v>
      </c>
      <c r="F10" s="238">
        <v>12.314631501024319</v>
      </c>
    </row>
    <row r="11" spans="1:14" ht="15.6" customHeight="1" x14ac:dyDescent="0.25">
      <c r="A11" s="236" t="s">
        <v>9</v>
      </c>
      <c r="B11" s="237">
        <v>11077</v>
      </c>
      <c r="C11" s="237">
        <v>18527</v>
      </c>
      <c r="D11" s="237">
        <v>162483</v>
      </c>
      <c r="E11" s="237">
        <v>153685</v>
      </c>
      <c r="F11" s="238">
        <v>-5.4147203092015843</v>
      </c>
    </row>
    <row r="12" spans="1:14" ht="15.6" customHeight="1" x14ac:dyDescent="0.25">
      <c r="A12" s="236" t="s">
        <v>6</v>
      </c>
      <c r="B12" s="237">
        <v>113207</v>
      </c>
      <c r="C12" s="237">
        <v>114434</v>
      </c>
      <c r="D12" s="237">
        <v>941118</v>
      </c>
      <c r="E12" s="237">
        <v>1037149</v>
      </c>
      <c r="F12" s="238">
        <v>10.203927669006431</v>
      </c>
    </row>
    <row r="13" spans="1:14" ht="15.6" customHeight="1" x14ac:dyDescent="0.25">
      <c r="A13" s="236" t="s">
        <v>175</v>
      </c>
      <c r="B13" s="237">
        <v>10016</v>
      </c>
      <c r="C13" s="237">
        <v>7560</v>
      </c>
      <c r="D13" s="237">
        <v>84184</v>
      </c>
      <c r="E13" s="237">
        <v>71604</v>
      </c>
      <c r="F13" s="238">
        <v>-14.94345718901454</v>
      </c>
    </row>
    <row r="14" spans="1:14" ht="15.6" customHeight="1" x14ac:dyDescent="0.25">
      <c r="A14" s="236" t="s">
        <v>148</v>
      </c>
      <c r="B14" s="237">
        <v>284642</v>
      </c>
      <c r="C14" s="237">
        <v>289794</v>
      </c>
      <c r="D14" s="237">
        <v>2522044</v>
      </c>
      <c r="E14" s="237">
        <v>2220694</v>
      </c>
      <c r="F14" s="238">
        <v>-11.948641657322399</v>
      </c>
    </row>
    <row r="15" spans="1:14" ht="15.6" customHeight="1" x14ac:dyDescent="0.25">
      <c r="A15" s="236" t="s">
        <v>145</v>
      </c>
      <c r="B15" s="237">
        <v>123694</v>
      </c>
      <c r="C15" s="237">
        <v>101512</v>
      </c>
      <c r="D15" s="237">
        <v>1957165</v>
      </c>
      <c r="E15" s="237">
        <v>1876136</v>
      </c>
      <c r="F15" s="238">
        <v>-4.1401210424261592</v>
      </c>
    </row>
    <row r="16" spans="1:14" ht="15.6" customHeight="1" x14ac:dyDescent="0.5">
      <c r="A16" s="236" t="s">
        <v>144</v>
      </c>
      <c r="B16" s="237">
        <v>384962</v>
      </c>
      <c r="C16" s="237">
        <v>586803</v>
      </c>
      <c r="D16" s="237">
        <v>4800687</v>
      </c>
      <c r="E16" s="237">
        <v>4255263</v>
      </c>
      <c r="F16" s="238">
        <v>-11.36137390336008</v>
      </c>
      <c r="G16" s="1"/>
    </row>
    <row r="17" spans="1:7" ht="15.6" customHeight="1" x14ac:dyDescent="0.35">
      <c r="A17" s="236" t="s">
        <v>150</v>
      </c>
      <c r="B17" s="237">
        <v>434336</v>
      </c>
      <c r="C17" s="237">
        <v>566152</v>
      </c>
      <c r="D17" s="237">
        <v>5830179</v>
      </c>
      <c r="E17" s="237">
        <v>6279037</v>
      </c>
      <c r="F17" s="238">
        <v>7.6988716812982858</v>
      </c>
      <c r="G17" s="2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214905</v>
      </c>
      <c r="C19" s="237">
        <v>204611</v>
      </c>
      <c r="D19" s="237">
        <v>2159793</v>
      </c>
      <c r="E19" s="237">
        <v>2217056</v>
      </c>
      <c r="F19" s="238">
        <v>2.6513188995426868</v>
      </c>
    </row>
    <row r="20" spans="1:7" ht="15.6" customHeight="1" x14ac:dyDescent="0.25">
      <c r="A20" s="236" t="s">
        <v>142</v>
      </c>
      <c r="B20" s="237">
        <v>791171</v>
      </c>
      <c r="C20" s="237">
        <v>564463</v>
      </c>
      <c r="D20" s="237">
        <v>7329121</v>
      </c>
      <c r="E20" s="237">
        <v>8769286</v>
      </c>
      <c r="F20" s="238">
        <v>19.649900717971509</v>
      </c>
    </row>
    <row r="21" spans="1:7" ht="15.6" customHeight="1" x14ac:dyDescent="0.25">
      <c r="A21" s="236" t="s">
        <v>149</v>
      </c>
      <c r="B21" s="237">
        <v>276078</v>
      </c>
      <c r="C21" s="237">
        <v>270170</v>
      </c>
      <c r="D21" s="237">
        <v>3011085</v>
      </c>
      <c r="E21" s="237">
        <v>2716335</v>
      </c>
      <c r="F21" s="238">
        <v>-9.7888302721444234</v>
      </c>
    </row>
    <row r="22" spans="1:7" ht="15.6" customHeight="1" x14ac:dyDescent="0.25">
      <c r="A22" s="236" t="s">
        <v>146</v>
      </c>
      <c r="B22" s="237">
        <v>36715</v>
      </c>
      <c r="C22" s="237">
        <v>35376</v>
      </c>
      <c r="D22" s="237">
        <v>224087</v>
      </c>
      <c r="E22" s="237">
        <v>286251</v>
      </c>
      <c r="F22" s="238">
        <v>27.741011303645461</v>
      </c>
    </row>
    <row r="23" spans="1:7" ht="15.6" customHeight="1" x14ac:dyDescent="0.25">
      <c r="A23" s="236" t="s">
        <v>165</v>
      </c>
      <c r="B23" s="237">
        <v>20287</v>
      </c>
      <c r="C23" s="237">
        <v>29004</v>
      </c>
      <c r="D23" s="237">
        <v>754723</v>
      </c>
      <c r="E23" s="237">
        <v>620976</v>
      </c>
      <c r="F23" s="238">
        <v>-17.721336172344021</v>
      </c>
    </row>
    <row r="24" spans="1:7" ht="15.6" customHeight="1" x14ac:dyDescent="0.25">
      <c r="A24" s="236" t="s">
        <v>141</v>
      </c>
      <c r="B24" s="237">
        <v>89316</v>
      </c>
      <c r="C24" s="237">
        <v>154324</v>
      </c>
      <c r="D24" s="237">
        <v>1191349</v>
      </c>
      <c r="E24" s="237">
        <v>1004206</v>
      </c>
      <c r="F24" s="238">
        <v>-15.70849515968872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92</v>
      </c>
      <c r="F25" s="238"/>
    </row>
    <row r="26" spans="1:7" ht="15.6" customHeight="1" x14ac:dyDescent="0.25">
      <c r="A26" s="236" t="s">
        <v>152</v>
      </c>
      <c r="B26" s="237">
        <v>19786</v>
      </c>
      <c r="C26" s="237">
        <v>23166</v>
      </c>
      <c r="D26" s="237">
        <v>166382</v>
      </c>
      <c r="E26" s="237">
        <v>186244</v>
      </c>
      <c r="F26" s="238">
        <v>11.93758940269981</v>
      </c>
    </row>
    <row r="27" spans="1:7" ht="15.6" customHeight="1" x14ac:dyDescent="0.25">
      <c r="A27" s="236" t="s">
        <v>173</v>
      </c>
      <c r="B27" s="237">
        <v>87827</v>
      </c>
      <c r="C27" s="237">
        <v>52239</v>
      </c>
      <c r="D27" s="237">
        <v>760731</v>
      </c>
      <c r="E27" s="237">
        <v>780742</v>
      </c>
      <c r="F27" s="238">
        <v>2.6304961937925531</v>
      </c>
    </row>
    <row r="28" spans="1:7" ht="15.6" customHeight="1" x14ac:dyDescent="0.25">
      <c r="A28" s="236" t="s">
        <v>177</v>
      </c>
      <c r="B28" s="237">
        <v>18303</v>
      </c>
      <c r="C28" s="237">
        <v>37588</v>
      </c>
      <c r="D28" s="237">
        <v>123041</v>
      </c>
      <c r="E28" s="237">
        <v>165462</v>
      </c>
      <c r="F28" s="238">
        <v>34.477125511008524</v>
      </c>
    </row>
    <row r="29" spans="1:7" ht="15.6" customHeight="1" x14ac:dyDescent="0.25">
      <c r="A29" s="236" t="s">
        <v>178</v>
      </c>
      <c r="B29" s="237">
        <v>208545</v>
      </c>
      <c r="C29" s="237">
        <v>191548</v>
      </c>
      <c r="D29" s="237">
        <v>2199217</v>
      </c>
      <c r="E29" s="237">
        <v>1877733</v>
      </c>
      <c r="F29" s="238">
        <v>-14.618111809794121</v>
      </c>
    </row>
    <row r="30" spans="1:7" ht="15.6" customHeight="1" x14ac:dyDescent="0.25">
      <c r="A30" s="236" t="s">
        <v>179</v>
      </c>
      <c r="B30" s="237">
        <v>89920</v>
      </c>
      <c r="C30" s="237">
        <v>132477</v>
      </c>
      <c r="D30" s="237">
        <v>1259274</v>
      </c>
      <c r="E30" s="237">
        <v>1324246</v>
      </c>
      <c r="F30" s="238">
        <v>5.1594807801955804</v>
      </c>
    </row>
    <row r="31" spans="1:7" ht="15.6" customHeight="1" x14ac:dyDescent="0.25">
      <c r="A31" s="236" t="s">
        <v>180</v>
      </c>
      <c r="B31" s="237">
        <v>699628</v>
      </c>
      <c r="C31" s="237">
        <v>621673</v>
      </c>
      <c r="D31" s="237">
        <v>7126147</v>
      </c>
      <c r="E31" s="237">
        <v>5631870</v>
      </c>
      <c r="F31" s="238">
        <v>-20.968933141570052</v>
      </c>
    </row>
    <row r="32" spans="1:7" ht="15.6" customHeight="1" x14ac:dyDescent="0.25">
      <c r="A32" s="236" t="s">
        <v>181</v>
      </c>
      <c r="B32" s="237">
        <v>137605</v>
      </c>
      <c r="C32" s="237">
        <v>182607</v>
      </c>
      <c r="D32" s="237">
        <v>1876845</v>
      </c>
      <c r="E32" s="237">
        <v>1607333</v>
      </c>
      <c r="F32" s="238">
        <v>-14.359843247577709</v>
      </c>
    </row>
    <row r="33" spans="1:7" ht="15.6" customHeight="1" x14ac:dyDescent="0.25">
      <c r="A33" s="236" t="s">
        <v>182</v>
      </c>
      <c r="B33" s="237">
        <v>8232</v>
      </c>
      <c r="C33" s="237">
        <v>9479</v>
      </c>
      <c r="D33" s="237">
        <v>69275</v>
      </c>
      <c r="E33" s="237">
        <v>72874</v>
      </c>
      <c r="F33" s="238">
        <v>5.1952363767592971</v>
      </c>
    </row>
    <row r="34" spans="1:7" ht="15.6" customHeight="1" x14ac:dyDescent="0.25">
      <c r="A34" s="236" t="s">
        <v>183</v>
      </c>
      <c r="B34" s="237">
        <v>10971</v>
      </c>
      <c r="C34" s="237">
        <v>11399</v>
      </c>
      <c r="D34" s="237">
        <v>224449</v>
      </c>
      <c r="E34" s="237">
        <v>176863</v>
      </c>
      <c r="F34" s="238">
        <v>-21.201252845858079</v>
      </c>
    </row>
    <row r="35" spans="1:7" s="33" customFormat="1" ht="15.6" customHeight="1" x14ac:dyDescent="0.2">
      <c r="A35" s="240" t="s">
        <v>153</v>
      </c>
      <c r="B35" s="241">
        <f>SUM(B7:B34)</f>
        <v>4525009</v>
      </c>
      <c r="C35" s="241">
        <f>SUM(C7:C34)</f>
        <v>4770854</v>
      </c>
      <c r="D35" s="241">
        <f>SUM(D7:D34)</f>
        <v>49928408</v>
      </c>
      <c r="E35" s="241">
        <f>SUM(E7:E34)</f>
        <v>48114376</v>
      </c>
      <c r="F35" s="242">
        <f>E35*100/D35-100</f>
        <v>-3.633266255955931</v>
      </c>
      <c r="G35" s="239"/>
    </row>
    <row r="36" spans="1:7" ht="15.6" customHeight="1" x14ac:dyDescent="0.25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71FC9-B7C5-4377-ACFD-BCFF4D1AACBF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28248</v>
      </c>
      <c r="C7" s="237">
        <v>29555</v>
      </c>
      <c r="D7" s="237">
        <v>349709</v>
      </c>
      <c r="E7" s="237">
        <v>338876</v>
      </c>
      <c r="F7" s="238">
        <v>-3.0977183887174822</v>
      </c>
      <c r="G7" s="6"/>
    </row>
    <row r="8" spans="1:14" s="33" customFormat="1" ht="15.6" customHeight="1" x14ac:dyDescent="0.2">
      <c r="A8" s="236" t="s">
        <v>11</v>
      </c>
      <c r="B8" s="237">
        <v>16232</v>
      </c>
      <c r="C8" s="237">
        <v>19653</v>
      </c>
      <c r="D8" s="237">
        <v>125879</v>
      </c>
      <c r="E8" s="237">
        <v>180748</v>
      </c>
      <c r="F8" s="238">
        <v>43.588684371499617</v>
      </c>
      <c r="G8" s="239"/>
    </row>
    <row r="9" spans="1:14" ht="15.6" customHeight="1" x14ac:dyDescent="0.25">
      <c r="A9" s="236" t="s">
        <v>8</v>
      </c>
      <c r="B9" s="237">
        <v>45569</v>
      </c>
      <c r="C9" s="237">
        <v>48212</v>
      </c>
      <c r="D9" s="237">
        <v>515047</v>
      </c>
      <c r="E9" s="237">
        <v>573335</v>
      </c>
      <c r="F9" s="238">
        <v>11.317025436513561</v>
      </c>
      <c r="G9" s="243"/>
    </row>
    <row r="10" spans="1:14" ht="15.6" customHeight="1" x14ac:dyDescent="0.25">
      <c r="A10" s="236" t="s">
        <v>10</v>
      </c>
      <c r="B10" s="237">
        <v>14172</v>
      </c>
      <c r="C10" s="237">
        <v>14308</v>
      </c>
      <c r="D10" s="237">
        <v>259381</v>
      </c>
      <c r="E10" s="237">
        <v>107359</v>
      </c>
      <c r="F10" s="238">
        <v>-58.609535779413292</v>
      </c>
      <c r="G10" s="244"/>
    </row>
    <row r="11" spans="1:14" ht="15.6" customHeight="1" x14ac:dyDescent="0.25">
      <c r="A11" s="236" t="s">
        <v>9</v>
      </c>
      <c r="B11" s="237">
        <v>491226</v>
      </c>
      <c r="C11" s="237">
        <v>485823</v>
      </c>
      <c r="D11" s="237">
        <v>4818757</v>
      </c>
      <c r="E11" s="237">
        <v>5078632</v>
      </c>
      <c r="F11" s="238">
        <v>5.3929882747770819</v>
      </c>
    </row>
    <row r="12" spans="1:14" ht="15.6" customHeight="1" x14ac:dyDescent="0.25">
      <c r="A12" s="236" t="s">
        <v>6</v>
      </c>
      <c r="B12" s="237">
        <v>5954</v>
      </c>
      <c r="C12" s="237">
        <v>3117</v>
      </c>
      <c r="D12" s="237">
        <v>47028</v>
      </c>
      <c r="E12" s="237">
        <v>67804</v>
      </c>
      <c r="F12" s="238">
        <v>44.17793654843922</v>
      </c>
    </row>
    <row r="13" spans="1:14" ht="15.6" customHeight="1" x14ac:dyDescent="0.25">
      <c r="A13" s="236" t="s">
        <v>175</v>
      </c>
      <c r="B13" s="237">
        <v>744</v>
      </c>
      <c r="C13" s="237">
        <v>700</v>
      </c>
      <c r="D13" s="237">
        <v>14223</v>
      </c>
      <c r="E13" s="237">
        <v>9863</v>
      </c>
      <c r="F13" s="238">
        <v>-30.654573578007451</v>
      </c>
    </row>
    <row r="14" spans="1:14" ht="15.6" customHeight="1" x14ac:dyDescent="0.25">
      <c r="A14" s="236" t="s">
        <v>148</v>
      </c>
      <c r="B14" s="237">
        <v>650617</v>
      </c>
      <c r="C14" s="237">
        <v>712106</v>
      </c>
      <c r="D14" s="237">
        <v>7612241</v>
      </c>
      <c r="E14" s="237">
        <v>7756639</v>
      </c>
      <c r="F14" s="238">
        <v>1.8969183976177251</v>
      </c>
    </row>
    <row r="15" spans="1:14" ht="15.6" customHeight="1" x14ac:dyDescent="0.25">
      <c r="A15" s="236" t="s">
        <v>145</v>
      </c>
      <c r="B15" s="237">
        <v>282284</v>
      </c>
      <c r="C15" s="237">
        <v>276315</v>
      </c>
      <c r="D15" s="237">
        <v>3616012</v>
      </c>
      <c r="E15" s="237">
        <v>3562372</v>
      </c>
      <c r="F15" s="238">
        <v>-1.483402156851255</v>
      </c>
    </row>
    <row r="16" spans="1:14" ht="15.6" customHeight="1" x14ac:dyDescent="0.5">
      <c r="A16" s="236" t="s">
        <v>144</v>
      </c>
      <c r="B16" s="237">
        <v>37751</v>
      </c>
      <c r="C16" s="237">
        <v>43911</v>
      </c>
      <c r="D16" s="237">
        <v>434053</v>
      </c>
      <c r="E16" s="237">
        <v>473232</v>
      </c>
      <c r="F16" s="238">
        <v>9.0263170626628551</v>
      </c>
      <c r="G16" s="1"/>
    </row>
    <row r="17" spans="1:7" ht="15.6" customHeight="1" x14ac:dyDescent="0.35">
      <c r="A17" s="236" t="s">
        <v>150</v>
      </c>
      <c r="B17" s="237">
        <v>15093</v>
      </c>
      <c r="C17" s="237">
        <v>6572</v>
      </c>
      <c r="D17" s="237">
        <v>166110</v>
      </c>
      <c r="E17" s="237">
        <v>99773</v>
      </c>
      <c r="F17" s="238">
        <v>-39.93558485341039</v>
      </c>
      <c r="G17" s="2"/>
    </row>
    <row r="18" spans="1:7" ht="15.6" customHeight="1" x14ac:dyDescent="0.25">
      <c r="A18" s="236" t="s">
        <v>147</v>
      </c>
      <c r="B18" s="237">
        <v>310</v>
      </c>
      <c r="C18" s="237">
        <v>221</v>
      </c>
      <c r="D18" s="237">
        <v>2132</v>
      </c>
      <c r="E18" s="237">
        <v>1710</v>
      </c>
      <c r="F18" s="238">
        <v>-19.793621013133201</v>
      </c>
    </row>
    <row r="19" spans="1:7" ht="15.6" customHeight="1" x14ac:dyDescent="0.25">
      <c r="A19" s="236" t="s">
        <v>143</v>
      </c>
      <c r="B19" s="237">
        <v>3119</v>
      </c>
      <c r="C19" s="237">
        <v>11661</v>
      </c>
      <c r="D19" s="237">
        <v>96600</v>
      </c>
      <c r="E19" s="237">
        <v>95501</v>
      </c>
      <c r="F19" s="238">
        <v>-1.137681159420296</v>
      </c>
    </row>
    <row r="20" spans="1:7" ht="15.6" customHeight="1" x14ac:dyDescent="0.25">
      <c r="A20" s="236" t="s">
        <v>142</v>
      </c>
      <c r="B20" s="237">
        <v>33477</v>
      </c>
      <c r="C20" s="237">
        <v>31177</v>
      </c>
      <c r="D20" s="237">
        <v>664241</v>
      </c>
      <c r="E20" s="237">
        <v>588997</v>
      </c>
      <c r="F20" s="238">
        <v>-11.32781625946005</v>
      </c>
    </row>
    <row r="21" spans="1:7" ht="15.6" customHeight="1" x14ac:dyDescent="0.25">
      <c r="A21" s="236" t="s">
        <v>149</v>
      </c>
      <c r="B21" s="237">
        <v>5791</v>
      </c>
      <c r="C21" s="237">
        <v>20966</v>
      </c>
      <c r="D21" s="237">
        <v>215045</v>
      </c>
      <c r="E21" s="237">
        <v>131853</v>
      </c>
      <c r="F21" s="238">
        <v>-38.685856448650277</v>
      </c>
    </row>
    <row r="22" spans="1:7" ht="15.6" customHeight="1" x14ac:dyDescent="0.25">
      <c r="A22" s="236" t="s">
        <v>146</v>
      </c>
      <c r="B22" s="237">
        <v>34316</v>
      </c>
      <c r="C22" s="237">
        <v>36498</v>
      </c>
      <c r="D22" s="237">
        <v>369841</v>
      </c>
      <c r="E22" s="237">
        <v>391491</v>
      </c>
      <c r="F22" s="238">
        <v>5.8538669320059133</v>
      </c>
    </row>
    <row r="23" spans="1:7" ht="15.6" customHeight="1" x14ac:dyDescent="0.25">
      <c r="A23" s="236" t="s">
        <v>165</v>
      </c>
      <c r="B23" s="237">
        <v>13162</v>
      </c>
      <c r="C23" s="237">
        <v>27415</v>
      </c>
      <c r="D23" s="237">
        <v>179807</v>
      </c>
      <c r="E23" s="237">
        <v>228671</v>
      </c>
      <c r="F23" s="238">
        <v>27.17580516887551</v>
      </c>
    </row>
    <row r="24" spans="1:7" ht="15.6" customHeight="1" x14ac:dyDescent="0.25">
      <c r="A24" s="236" t="s">
        <v>141</v>
      </c>
      <c r="B24" s="237">
        <v>35444</v>
      </c>
      <c r="C24" s="237">
        <v>47171</v>
      </c>
      <c r="D24" s="237">
        <v>379160</v>
      </c>
      <c r="E24" s="237">
        <v>445661</v>
      </c>
      <c r="F24" s="238">
        <v>17.539033653338961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16</v>
      </c>
      <c r="E25" s="237">
        <v>0</v>
      </c>
      <c r="F25" s="238">
        <v>-100</v>
      </c>
    </row>
    <row r="26" spans="1:7" ht="15.6" customHeight="1" x14ac:dyDescent="0.25">
      <c r="A26" s="236" t="s">
        <v>152</v>
      </c>
      <c r="B26" s="237">
        <v>24571</v>
      </c>
      <c r="C26" s="237">
        <v>8536</v>
      </c>
      <c r="D26" s="237">
        <v>235482</v>
      </c>
      <c r="E26" s="237">
        <v>226517</v>
      </c>
      <c r="F26" s="238">
        <v>-3.807085042593485</v>
      </c>
    </row>
    <row r="27" spans="1:7" ht="15.6" customHeight="1" x14ac:dyDescent="0.25">
      <c r="A27" s="236" t="s">
        <v>173</v>
      </c>
      <c r="B27" s="237">
        <v>72958</v>
      </c>
      <c r="C27" s="237">
        <v>89638</v>
      </c>
      <c r="D27" s="237">
        <v>1213425</v>
      </c>
      <c r="E27" s="237">
        <v>1176532</v>
      </c>
      <c r="F27" s="238">
        <v>-3.040402167418677</v>
      </c>
    </row>
    <row r="28" spans="1:7" ht="15.6" customHeight="1" x14ac:dyDescent="0.25">
      <c r="A28" s="236" t="s">
        <v>177</v>
      </c>
      <c r="B28" s="237">
        <v>34211</v>
      </c>
      <c r="C28" s="237">
        <v>37789</v>
      </c>
      <c r="D28" s="237">
        <v>381599</v>
      </c>
      <c r="E28" s="237">
        <v>466322</v>
      </c>
      <c r="F28" s="238">
        <v>22.202102206766799</v>
      </c>
    </row>
    <row r="29" spans="1:7" ht="15.6" customHeight="1" x14ac:dyDescent="0.25">
      <c r="A29" s="236" t="s">
        <v>178</v>
      </c>
      <c r="B29" s="237">
        <v>74133</v>
      </c>
      <c r="C29" s="237">
        <v>79407</v>
      </c>
      <c r="D29" s="237">
        <v>769274</v>
      </c>
      <c r="E29" s="237">
        <v>831629</v>
      </c>
      <c r="F29" s="238">
        <v>8.1056944599713461</v>
      </c>
    </row>
    <row r="30" spans="1:7" ht="15.6" customHeight="1" x14ac:dyDescent="0.25">
      <c r="A30" s="236" t="s">
        <v>179</v>
      </c>
      <c r="B30" s="237">
        <v>12978</v>
      </c>
      <c r="C30" s="237">
        <v>20076</v>
      </c>
      <c r="D30" s="237">
        <v>162355</v>
      </c>
      <c r="E30" s="237">
        <v>165777</v>
      </c>
      <c r="F30" s="238">
        <v>2.1077268947676369</v>
      </c>
    </row>
    <row r="31" spans="1:7" ht="15.6" customHeight="1" x14ac:dyDescent="0.25">
      <c r="A31" s="236" t="s">
        <v>180</v>
      </c>
      <c r="B31" s="237">
        <v>113660</v>
      </c>
      <c r="C31" s="237">
        <v>135557</v>
      </c>
      <c r="D31" s="237">
        <v>986357</v>
      </c>
      <c r="E31" s="237">
        <v>1120831</v>
      </c>
      <c r="F31" s="238">
        <v>13.63340048278666</v>
      </c>
    </row>
    <row r="32" spans="1:7" ht="15.6" customHeight="1" x14ac:dyDescent="0.25">
      <c r="A32" s="236" t="s">
        <v>181</v>
      </c>
      <c r="B32" s="237">
        <v>922508</v>
      </c>
      <c r="C32" s="237">
        <v>1107170</v>
      </c>
      <c r="D32" s="237">
        <v>10727689</v>
      </c>
      <c r="E32" s="237">
        <v>11547183</v>
      </c>
      <c r="F32" s="238">
        <v>7.6390544133037386</v>
      </c>
    </row>
    <row r="33" spans="1:6" ht="15.6" customHeight="1" x14ac:dyDescent="0.25">
      <c r="A33" s="236" t="s">
        <v>182</v>
      </c>
      <c r="B33" s="237">
        <v>169866</v>
      </c>
      <c r="C33" s="237">
        <v>173269</v>
      </c>
      <c r="D33" s="237">
        <v>1624265</v>
      </c>
      <c r="E33" s="237">
        <v>1665590</v>
      </c>
      <c r="F33" s="238">
        <v>2.5442276968351791</v>
      </c>
    </row>
    <row r="34" spans="1:6" ht="15.6" customHeight="1" x14ac:dyDescent="0.25">
      <c r="A34" s="236" t="s">
        <v>183</v>
      </c>
      <c r="B34" s="237">
        <v>20190</v>
      </c>
      <c r="C34" s="237">
        <v>18543</v>
      </c>
      <c r="D34" s="237">
        <v>225728</v>
      </c>
      <c r="E34" s="237">
        <v>245255</v>
      </c>
      <c r="F34" s="238">
        <v>8.6506769208959469</v>
      </c>
    </row>
    <row r="35" spans="1:6" ht="15.6" customHeight="1" x14ac:dyDescent="0.25">
      <c r="A35" s="240" t="s">
        <v>153</v>
      </c>
      <c r="B35" s="241">
        <f>SUM(B7:B34)</f>
        <v>3158584</v>
      </c>
      <c r="C35" s="241">
        <f>SUM(C7:C34)</f>
        <v>3485366</v>
      </c>
      <c r="D35" s="241">
        <f>SUM(D7:D34)</f>
        <v>36191456</v>
      </c>
      <c r="E35" s="241">
        <f>SUM(E7:E34)</f>
        <v>37578153</v>
      </c>
      <c r="F35" s="242">
        <f>E35*100/D35-100</f>
        <v>3.8315590287387238</v>
      </c>
    </row>
    <row r="36" spans="1:6" ht="15.6" customHeight="1" x14ac:dyDescent="0.25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EBC0D-CBF8-4738-AADE-8BF3785B0E93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242781</v>
      </c>
      <c r="C7" s="237">
        <v>248868</v>
      </c>
      <c r="D7" s="237">
        <v>2505331</v>
      </c>
      <c r="E7" s="237">
        <v>2300670</v>
      </c>
      <c r="F7" s="238">
        <v>-8.1690203809396849</v>
      </c>
      <c r="G7" s="6"/>
    </row>
    <row r="8" spans="1:14" s="33" customFormat="1" ht="15.6" customHeight="1" x14ac:dyDescent="0.2">
      <c r="A8" s="236" t="s">
        <v>11</v>
      </c>
      <c r="B8" s="237">
        <v>63615</v>
      </c>
      <c r="C8" s="237">
        <v>97637</v>
      </c>
      <c r="D8" s="237">
        <v>845037</v>
      </c>
      <c r="E8" s="237">
        <v>679453</v>
      </c>
      <c r="F8" s="238">
        <v>-19.594881644235699</v>
      </c>
      <c r="G8" s="239"/>
    </row>
    <row r="9" spans="1:14" ht="15.6" customHeight="1" x14ac:dyDescent="0.25">
      <c r="A9" s="236" t="s">
        <v>8</v>
      </c>
      <c r="B9" s="237">
        <v>338168</v>
      </c>
      <c r="C9" s="237">
        <v>326615</v>
      </c>
      <c r="D9" s="237">
        <v>2985344</v>
      </c>
      <c r="E9" s="237">
        <v>3476064</v>
      </c>
      <c r="F9" s="238">
        <v>16.43763666766711</v>
      </c>
      <c r="G9" s="6"/>
    </row>
    <row r="10" spans="1:14" ht="15.6" customHeight="1" x14ac:dyDescent="0.25">
      <c r="A10" s="236" t="s">
        <v>10</v>
      </c>
      <c r="B10" s="237">
        <v>149764</v>
      </c>
      <c r="C10" s="237">
        <v>163588</v>
      </c>
      <c r="D10" s="237">
        <v>1817761</v>
      </c>
      <c r="E10" s="237">
        <v>2035332</v>
      </c>
      <c r="F10" s="238">
        <v>11.96917526561522</v>
      </c>
    </row>
    <row r="11" spans="1:14" ht="15.6" customHeight="1" x14ac:dyDescent="0.25">
      <c r="A11" s="236" t="s">
        <v>9</v>
      </c>
      <c r="B11" s="237">
        <v>734481</v>
      </c>
      <c r="C11" s="237">
        <v>709663</v>
      </c>
      <c r="D11" s="237">
        <v>8023205</v>
      </c>
      <c r="E11" s="237">
        <v>7851740</v>
      </c>
      <c r="F11" s="238">
        <v>-2.1371135350523929</v>
      </c>
    </row>
    <row r="12" spans="1:14" ht="15.6" customHeight="1" x14ac:dyDescent="0.25">
      <c r="A12" s="236" t="s">
        <v>6</v>
      </c>
      <c r="B12" s="237">
        <v>46953</v>
      </c>
      <c r="C12" s="237">
        <v>39829</v>
      </c>
      <c r="D12" s="237">
        <v>587023</v>
      </c>
      <c r="E12" s="237">
        <v>648170</v>
      </c>
      <c r="F12" s="238">
        <v>10.41645727680176</v>
      </c>
    </row>
    <row r="13" spans="1:14" ht="15.6" customHeight="1" x14ac:dyDescent="0.25">
      <c r="A13" s="236" t="s">
        <v>175</v>
      </c>
      <c r="B13" s="237">
        <v>3497</v>
      </c>
      <c r="C13" s="237">
        <v>1566</v>
      </c>
      <c r="D13" s="237">
        <v>12322</v>
      </c>
      <c r="E13" s="237">
        <v>10993</v>
      </c>
      <c r="F13" s="238">
        <v>-10.785586755396849</v>
      </c>
    </row>
    <row r="14" spans="1:14" ht="15.6" customHeight="1" x14ac:dyDescent="0.25">
      <c r="A14" s="236" t="s">
        <v>148</v>
      </c>
      <c r="B14" s="237">
        <v>1081106</v>
      </c>
      <c r="C14" s="237">
        <v>1056986</v>
      </c>
      <c r="D14" s="237">
        <v>10963069</v>
      </c>
      <c r="E14" s="237">
        <v>10879005</v>
      </c>
      <c r="F14" s="238">
        <v>-0.76679258335417444</v>
      </c>
    </row>
    <row r="15" spans="1:14" ht="15.6" customHeight="1" x14ac:dyDescent="0.25">
      <c r="A15" s="236" t="s">
        <v>145</v>
      </c>
      <c r="B15" s="237">
        <v>688649</v>
      </c>
      <c r="C15" s="237">
        <v>619921</v>
      </c>
      <c r="D15" s="237">
        <v>8001938</v>
      </c>
      <c r="E15" s="237">
        <v>6967352</v>
      </c>
      <c r="F15" s="238">
        <v>-12.92919290301924</v>
      </c>
    </row>
    <row r="16" spans="1:14" ht="15.6" customHeight="1" x14ac:dyDescent="0.5">
      <c r="A16" s="236" t="s">
        <v>144</v>
      </c>
      <c r="B16" s="237">
        <v>663086</v>
      </c>
      <c r="C16" s="237">
        <v>688198</v>
      </c>
      <c r="D16" s="237">
        <v>7925266</v>
      </c>
      <c r="E16" s="237">
        <v>6490053</v>
      </c>
      <c r="F16" s="238">
        <v>-18.109335383821811</v>
      </c>
      <c r="G16" s="1"/>
    </row>
    <row r="17" spans="1:7" ht="15.6" customHeight="1" x14ac:dyDescent="0.35">
      <c r="A17" s="236" t="s">
        <v>150</v>
      </c>
      <c r="B17" s="237">
        <v>281544</v>
      </c>
      <c r="C17" s="237">
        <v>223634</v>
      </c>
      <c r="D17" s="237">
        <v>2835954</v>
      </c>
      <c r="E17" s="237">
        <v>2625827</v>
      </c>
      <c r="F17" s="238">
        <v>-7.409393805400228</v>
      </c>
      <c r="G17" s="2"/>
    </row>
    <row r="18" spans="1:7" ht="15.6" customHeight="1" x14ac:dyDescent="0.25">
      <c r="A18" s="236" t="s">
        <v>147</v>
      </c>
      <c r="B18" s="237">
        <v>0</v>
      </c>
      <c r="C18" s="237">
        <v>5827</v>
      </c>
      <c r="D18" s="237">
        <v>0</v>
      </c>
      <c r="E18" s="237">
        <v>51173</v>
      </c>
      <c r="F18" s="238"/>
    </row>
    <row r="19" spans="1:7" ht="15.6" customHeight="1" x14ac:dyDescent="0.25">
      <c r="A19" s="236" t="s">
        <v>143</v>
      </c>
      <c r="B19" s="237">
        <v>129161</v>
      </c>
      <c r="C19" s="237">
        <v>133501</v>
      </c>
      <c r="D19" s="237">
        <v>1532231</v>
      </c>
      <c r="E19" s="237">
        <v>1579926</v>
      </c>
      <c r="F19" s="238">
        <v>3.112781297337023</v>
      </c>
    </row>
    <row r="20" spans="1:7" ht="15.6" customHeight="1" x14ac:dyDescent="0.25">
      <c r="A20" s="236" t="s">
        <v>142</v>
      </c>
      <c r="B20" s="237">
        <v>238713</v>
      </c>
      <c r="C20" s="237">
        <v>282729</v>
      </c>
      <c r="D20" s="237">
        <v>2852089</v>
      </c>
      <c r="E20" s="237">
        <v>2921581</v>
      </c>
      <c r="F20" s="238">
        <v>2.436529855835488</v>
      </c>
    </row>
    <row r="21" spans="1:7" ht="15.6" customHeight="1" x14ac:dyDescent="0.25">
      <c r="A21" s="236" t="s">
        <v>149</v>
      </c>
      <c r="B21" s="237">
        <v>555162</v>
      </c>
      <c r="C21" s="237">
        <v>358741</v>
      </c>
      <c r="D21" s="237">
        <v>5681277</v>
      </c>
      <c r="E21" s="237">
        <v>5030180</v>
      </c>
      <c r="F21" s="238">
        <v>-11.460398780063001</v>
      </c>
    </row>
    <row r="22" spans="1:7" ht="15.6" customHeight="1" x14ac:dyDescent="0.25">
      <c r="A22" s="236" t="s">
        <v>146</v>
      </c>
      <c r="B22" s="237">
        <v>20795</v>
      </c>
      <c r="C22" s="237">
        <v>233377</v>
      </c>
      <c r="D22" s="237">
        <v>309176</v>
      </c>
      <c r="E22" s="237">
        <v>843239</v>
      </c>
      <c r="F22" s="238">
        <v>172.7375346081196</v>
      </c>
    </row>
    <row r="23" spans="1:7" ht="15.6" customHeight="1" x14ac:dyDescent="0.25">
      <c r="A23" s="236" t="s">
        <v>165</v>
      </c>
      <c r="B23" s="237">
        <v>39780</v>
      </c>
      <c r="C23" s="237">
        <v>74225</v>
      </c>
      <c r="D23" s="237">
        <v>460255</v>
      </c>
      <c r="E23" s="237">
        <v>520766</v>
      </c>
      <c r="F23" s="238">
        <v>13.147277052938049</v>
      </c>
    </row>
    <row r="24" spans="1:7" ht="15.6" customHeight="1" x14ac:dyDescent="0.25">
      <c r="A24" s="236" t="s">
        <v>141</v>
      </c>
      <c r="B24" s="237">
        <v>52525</v>
      </c>
      <c r="C24" s="237">
        <v>42441</v>
      </c>
      <c r="D24" s="237">
        <v>595427</v>
      </c>
      <c r="E24" s="237">
        <v>544187</v>
      </c>
      <c r="F24" s="238">
        <v>-8.6055889302970741</v>
      </c>
    </row>
    <row r="25" spans="1:7" ht="15.6" customHeight="1" x14ac:dyDescent="0.25">
      <c r="A25" s="236" t="s">
        <v>140</v>
      </c>
      <c r="B25" s="237">
        <v>0</v>
      </c>
      <c r="C25" s="237">
        <v>15</v>
      </c>
      <c r="D25" s="237">
        <v>0</v>
      </c>
      <c r="E25" s="237">
        <v>138</v>
      </c>
      <c r="F25" s="238"/>
    </row>
    <row r="26" spans="1:7" ht="15.6" customHeight="1" x14ac:dyDescent="0.25">
      <c r="A26" s="236" t="s">
        <v>152</v>
      </c>
      <c r="B26" s="237">
        <v>39290</v>
      </c>
      <c r="C26" s="237">
        <v>106097</v>
      </c>
      <c r="D26" s="237">
        <v>566878</v>
      </c>
      <c r="E26" s="237">
        <v>649820</v>
      </c>
      <c r="F26" s="238">
        <v>14.63136689023035</v>
      </c>
    </row>
    <row r="27" spans="1:7" ht="15.6" customHeight="1" x14ac:dyDescent="0.25">
      <c r="A27" s="236" t="s">
        <v>173</v>
      </c>
      <c r="B27" s="237">
        <v>132559</v>
      </c>
      <c r="C27" s="237">
        <v>132309</v>
      </c>
      <c r="D27" s="237">
        <v>1031167</v>
      </c>
      <c r="E27" s="237">
        <v>1006098</v>
      </c>
      <c r="F27" s="238">
        <v>-2.431129002382733</v>
      </c>
    </row>
    <row r="28" spans="1:7" ht="15.6" customHeight="1" x14ac:dyDescent="0.25">
      <c r="A28" s="236" t="s">
        <v>177</v>
      </c>
      <c r="B28" s="237">
        <v>19597</v>
      </c>
      <c r="C28" s="237">
        <v>24514</v>
      </c>
      <c r="D28" s="237">
        <v>247405</v>
      </c>
      <c r="E28" s="237">
        <v>256089</v>
      </c>
      <c r="F28" s="238">
        <v>3.5100341545239639</v>
      </c>
    </row>
    <row r="29" spans="1:7" ht="15.6" customHeight="1" x14ac:dyDescent="0.25">
      <c r="A29" s="236" t="s">
        <v>178</v>
      </c>
      <c r="B29" s="237">
        <v>210669</v>
      </c>
      <c r="C29" s="237">
        <v>241502</v>
      </c>
      <c r="D29" s="237">
        <v>2332432</v>
      </c>
      <c r="E29" s="237">
        <v>2549940</v>
      </c>
      <c r="F29" s="238">
        <v>9.3253736872071755</v>
      </c>
    </row>
    <row r="30" spans="1:7" ht="15.6" customHeight="1" x14ac:dyDescent="0.25">
      <c r="A30" s="236" t="s">
        <v>179</v>
      </c>
      <c r="B30" s="237">
        <v>71360</v>
      </c>
      <c r="C30" s="237">
        <v>46869</v>
      </c>
      <c r="D30" s="237">
        <v>620713</v>
      </c>
      <c r="E30" s="237">
        <v>610388</v>
      </c>
      <c r="F30" s="238">
        <v>-1.6634096595366969</v>
      </c>
    </row>
    <row r="31" spans="1:7" ht="15.6" customHeight="1" x14ac:dyDescent="0.25">
      <c r="A31" s="236" t="s">
        <v>180</v>
      </c>
      <c r="B31" s="237">
        <v>410439</v>
      </c>
      <c r="C31" s="237">
        <v>236468</v>
      </c>
      <c r="D31" s="237">
        <v>3764016</v>
      </c>
      <c r="E31" s="237">
        <v>3189517</v>
      </c>
      <c r="F31" s="238">
        <v>-15.26292661880289</v>
      </c>
    </row>
    <row r="32" spans="1:7" ht="15.6" customHeight="1" x14ac:dyDescent="0.25">
      <c r="A32" s="236" t="s">
        <v>181</v>
      </c>
      <c r="B32" s="237">
        <v>951659</v>
      </c>
      <c r="C32" s="237">
        <v>1329051</v>
      </c>
      <c r="D32" s="237">
        <v>13233721</v>
      </c>
      <c r="E32" s="237">
        <v>13712559</v>
      </c>
      <c r="F32" s="238">
        <v>3.618317176249974</v>
      </c>
    </row>
    <row r="33" spans="1:6" ht="15.6" customHeight="1" x14ac:dyDescent="0.25">
      <c r="A33" s="236" t="s">
        <v>182</v>
      </c>
      <c r="B33" s="237">
        <v>173846</v>
      </c>
      <c r="C33" s="237">
        <v>166433</v>
      </c>
      <c r="D33" s="237">
        <v>1783085</v>
      </c>
      <c r="E33" s="237">
        <v>1802942</v>
      </c>
      <c r="F33" s="238">
        <v>1.1136317113317631</v>
      </c>
    </row>
    <row r="34" spans="1:6" ht="15.6" customHeight="1" x14ac:dyDescent="0.25">
      <c r="A34" s="236" t="s">
        <v>183</v>
      </c>
      <c r="B34" s="237">
        <v>29507</v>
      </c>
      <c r="C34" s="237">
        <v>44492</v>
      </c>
      <c r="D34" s="237">
        <v>321606</v>
      </c>
      <c r="E34" s="237">
        <v>316929</v>
      </c>
      <c r="F34" s="238">
        <v>-1.4542639129867041</v>
      </c>
    </row>
    <row r="35" spans="1:6" ht="15.6" customHeight="1" x14ac:dyDescent="0.25">
      <c r="A35" s="240" t="s">
        <v>153</v>
      </c>
      <c r="B35" s="241">
        <f>SUM(B7:B34)</f>
        <v>7368706</v>
      </c>
      <c r="C35" s="241">
        <f>SUM(C7:C34)</f>
        <v>7635096</v>
      </c>
      <c r="D35" s="241">
        <f>SUM(D7:D34)</f>
        <v>81833728</v>
      </c>
      <c r="E35" s="241">
        <f>SUM(E7:E34)</f>
        <v>79550131</v>
      </c>
      <c r="F35" s="242">
        <f>E35*100/D35-100</f>
        <v>-2.7905327739682093</v>
      </c>
    </row>
    <row r="36" spans="1:6" ht="15.6" customHeight="1" x14ac:dyDescent="0.25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FEEDC-3652-4E2F-AE34-73E297DE690C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188333</v>
      </c>
      <c r="C7" s="237">
        <v>157779</v>
      </c>
      <c r="D7" s="237">
        <v>1774119</v>
      </c>
      <c r="E7" s="237">
        <v>1583306</v>
      </c>
      <c r="F7" s="238">
        <v>-10.755366466398261</v>
      </c>
      <c r="G7" s="6"/>
    </row>
    <row r="8" spans="1:14" s="33" customFormat="1" ht="15.6" customHeight="1" x14ac:dyDescent="0.2">
      <c r="A8" s="236" t="s">
        <v>11</v>
      </c>
      <c r="B8" s="237">
        <v>9490</v>
      </c>
      <c r="C8" s="237">
        <v>23</v>
      </c>
      <c r="D8" s="237">
        <v>12921</v>
      </c>
      <c r="E8" s="237">
        <v>57</v>
      </c>
      <c r="F8" s="238">
        <v>-99.558857673554684</v>
      </c>
      <c r="G8" s="245"/>
    </row>
    <row r="9" spans="1:14" ht="15.6" customHeight="1" x14ac:dyDescent="0.25">
      <c r="A9" s="236" t="s">
        <v>8</v>
      </c>
      <c r="B9" s="237">
        <v>7140</v>
      </c>
      <c r="C9" s="237">
        <v>7003</v>
      </c>
      <c r="D9" s="237">
        <v>77964</v>
      </c>
      <c r="E9" s="237">
        <v>61252</v>
      </c>
      <c r="F9" s="238">
        <v>-21.43553434918681</v>
      </c>
      <c r="G9" s="246"/>
    </row>
    <row r="10" spans="1:14" ht="15.6" customHeight="1" x14ac:dyDescent="0.25">
      <c r="A10" s="236" t="s">
        <v>10</v>
      </c>
      <c r="B10" s="237">
        <v>185</v>
      </c>
      <c r="C10" s="237">
        <v>20641</v>
      </c>
      <c r="D10" s="237">
        <v>162268</v>
      </c>
      <c r="E10" s="237">
        <v>172931</v>
      </c>
      <c r="F10" s="238">
        <v>6.5712278452929667</v>
      </c>
    </row>
    <row r="11" spans="1:14" ht="15.6" customHeight="1" x14ac:dyDescent="0.25">
      <c r="A11" s="236" t="s">
        <v>9</v>
      </c>
      <c r="B11" s="237">
        <v>255752</v>
      </c>
      <c r="C11" s="237">
        <v>194297</v>
      </c>
      <c r="D11" s="237">
        <v>3362727</v>
      </c>
      <c r="E11" s="237">
        <v>2730803</v>
      </c>
      <c r="F11" s="238">
        <v>-18.792010175075159</v>
      </c>
    </row>
    <row r="12" spans="1:14" ht="15.6" customHeight="1" x14ac:dyDescent="0.25">
      <c r="A12" s="236" t="s">
        <v>6</v>
      </c>
      <c r="B12" s="237">
        <v>0</v>
      </c>
      <c r="C12" s="237">
        <v>0</v>
      </c>
      <c r="D12" s="237">
        <v>8122</v>
      </c>
      <c r="E12" s="237">
        <v>4009</v>
      </c>
      <c r="F12" s="238">
        <v>-50.640236394976597</v>
      </c>
    </row>
    <row r="13" spans="1:14" ht="15.6" customHeight="1" x14ac:dyDescent="0.25">
      <c r="A13" s="236" t="s">
        <v>175</v>
      </c>
      <c r="B13" s="237">
        <v>0</v>
      </c>
      <c r="C13" s="237">
        <v>0</v>
      </c>
      <c r="D13" s="237">
        <v>0</v>
      </c>
      <c r="E13" s="237">
        <v>24</v>
      </c>
      <c r="F13" s="238"/>
    </row>
    <row r="14" spans="1:14" ht="15.6" customHeight="1" x14ac:dyDescent="0.25">
      <c r="A14" s="236" t="s">
        <v>148</v>
      </c>
      <c r="B14" s="237">
        <v>35384</v>
      </c>
      <c r="C14" s="237">
        <v>28170</v>
      </c>
      <c r="D14" s="237">
        <v>435513</v>
      </c>
      <c r="E14" s="237">
        <v>460463</v>
      </c>
      <c r="F14" s="238">
        <v>5.7288760611049554</v>
      </c>
    </row>
    <row r="15" spans="1:14" ht="15.6" customHeight="1" x14ac:dyDescent="0.25">
      <c r="A15" s="236" t="s">
        <v>145</v>
      </c>
      <c r="B15" s="237">
        <v>224252</v>
      </c>
      <c r="C15" s="237">
        <v>204555</v>
      </c>
      <c r="D15" s="237">
        <v>3165269</v>
      </c>
      <c r="E15" s="237">
        <v>2245149</v>
      </c>
      <c r="F15" s="238">
        <v>-29.06925130218001</v>
      </c>
    </row>
    <row r="16" spans="1:14" ht="15.6" customHeight="1" x14ac:dyDescent="0.5">
      <c r="A16" s="236" t="s">
        <v>144</v>
      </c>
      <c r="B16" s="237">
        <v>505758</v>
      </c>
      <c r="C16" s="237">
        <v>422628</v>
      </c>
      <c r="D16" s="237">
        <v>4808189</v>
      </c>
      <c r="E16" s="237">
        <v>4264244</v>
      </c>
      <c r="F16" s="238">
        <v>-11.31288724299316</v>
      </c>
      <c r="G16" s="1"/>
    </row>
    <row r="17" spans="1:10" ht="15.6" customHeight="1" x14ac:dyDescent="0.35">
      <c r="A17" s="236" t="s">
        <v>150</v>
      </c>
      <c r="B17" s="237">
        <v>120190</v>
      </c>
      <c r="C17" s="237">
        <v>62673</v>
      </c>
      <c r="D17" s="237">
        <v>1140394</v>
      </c>
      <c r="E17" s="237">
        <v>1035339</v>
      </c>
      <c r="F17" s="238">
        <v>-9.2121670229762742</v>
      </c>
      <c r="G17" s="2"/>
    </row>
    <row r="18" spans="1:10" ht="15.6" customHeight="1" x14ac:dyDescent="0.25">
      <c r="A18" s="236" t="s">
        <v>147</v>
      </c>
      <c r="B18" s="237">
        <v>0</v>
      </c>
      <c r="C18" s="237">
        <v>5827</v>
      </c>
      <c r="D18" s="237">
        <v>0</v>
      </c>
      <c r="E18" s="237">
        <v>49439</v>
      </c>
      <c r="F18" s="238"/>
    </row>
    <row r="19" spans="1:10" ht="15.6" customHeight="1" x14ac:dyDescent="0.25">
      <c r="A19" s="236" t="s">
        <v>143</v>
      </c>
      <c r="B19" s="237">
        <v>6197</v>
      </c>
      <c r="C19" s="237">
        <v>31537</v>
      </c>
      <c r="D19" s="237">
        <v>171553</v>
      </c>
      <c r="E19" s="237">
        <v>251008</v>
      </c>
      <c r="F19" s="238">
        <v>46.315132932679688</v>
      </c>
    </row>
    <row r="20" spans="1:10" ht="15.6" customHeight="1" x14ac:dyDescent="0.25">
      <c r="A20" s="236" t="s">
        <v>142</v>
      </c>
      <c r="B20" s="237">
        <v>5923</v>
      </c>
      <c r="C20" s="237">
        <v>3366</v>
      </c>
      <c r="D20" s="237">
        <v>111741</v>
      </c>
      <c r="E20" s="237">
        <v>60075</v>
      </c>
      <c r="F20" s="238">
        <v>-46.237280854833948</v>
      </c>
      <c r="J20" s="247"/>
    </row>
    <row r="21" spans="1:10" ht="15.6" customHeight="1" x14ac:dyDescent="0.25">
      <c r="A21" s="236" t="s">
        <v>149</v>
      </c>
      <c r="B21" s="237">
        <v>393190</v>
      </c>
      <c r="C21" s="237">
        <v>270735</v>
      </c>
      <c r="D21" s="237">
        <v>3961398</v>
      </c>
      <c r="E21" s="237">
        <v>3272071</v>
      </c>
      <c r="F21" s="238">
        <v>-17.40110435760305</v>
      </c>
    </row>
    <row r="22" spans="1:10" ht="15.6" customHeight="1" x14ac:dyDescent="0.25">
      <c r="A22" s="236" t="s">
        <v>146</v>
      </c>
      <c r="B22" s="237">
        <v>4478</v>
      </c>
      <c r="C22" s="237">
        <v>212274</v>
      </c>
      <c r="D22" s="237">
        <v>110894</v>
      </c>
      <c r="E22" s="237">
        <v>349828</v>
      </c>
      <c r="F22" s="238">
        <v>215.4616119898281</v>
      </c>
    </row>
    <row r="23" spans="1:10" ht="15.6" customHeight="1" x14ac:dyDescent="0.25">
      <c r="A23" s="236" t="s">
        <v>165</v>
      </c>
      <c r="B23" s="237">
        <v>4139</v>
      </c>
      <c r="C23" s="237">
        <v>4958</v>
      </c>
      <c r="D23" s="237">
        <v>35669</v>
      </c>
      <c r="E23" s="237">
        <v>35589</v>
      </c>
      <c r="F23" s="238">
        <v>-0.22428439260983171</v>
      </c>
    </row>
    <row r="24" spans="1:10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 x14ac:dyDescent="0.25">
      <c r="A26" s="236" t="s">
        <v>152</v>
      </c>
      <c r="B26" s="237">
        <v>0</v>
      </c>
      <c r="C26" s="237">
        <v>0</v>
      </c>
      <c r="D26" s="237">
        <v>3457</v>
      </c>
      <c r="E26" s="237">
        <v>27768</v>
      </c>
      <c r="F26" s="238">
        <v>703.23980329765698</v>
      </c>
    </row>
    <row r="27" spans="1:10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 x14ac:dyDescent="0.25">
      <c r="A28" s="236" t="s">
        <v>177</v>
      </c>
      <c r="B28" s="237">
        <v>6820</v>
      </c>
      <c r="C28" s="237">
        <v>16135</v>
      </c>
      <c r="D28" s="237">
        <v>154809</v>
      </c>
      <c r="E28" s="237">
        <v>116322</v>
      </c>
      <c r="F28" s="238">
        <v>-24.860957696257969</v>
      </c>
    </row>
    <row r="29" spans="1:10" ht="15.6" customHeight="1" x14ac:dyDescent="0.25">
      <c r="A29" s="236" t="s">
        <v>178</v>
      </c>
      <c r="B29" s="237">
        <v>0</v>
      </c>
      <c r="C29" s="237">
        <v>0</v>
      </c>
      <c r="D29" s="237">
        <v>9352</v>
      </c>
      <c r="E29" s="237">
        <v>10895</v>
      </c>
      <c r="F29" s="238">
        <v>16.499144568006841</v>
      </c>
    </row>
    <row r="30" spans="1:10" ht="15.6" customHeight="1" x14ac:dyDescent="0.25">
      <c r="A30" s="236" t="s">
        <v>179</v>
      </c>
      <c r="B30" s="237">
        <v>0</v>
      </c>
      <c r="C30" s="237">
        <v>0</v>
      </c>
      <c r="D30" s="237">
        <v>0</v>
      </c>
      <c r="E30" s="237">
        <v>5522</v>
      </c>
      <c r="F30" s="238"/>
    </row>
    <row r="31" spans="1:10" ht="15.6" customHeight="1" x14ac:dyDescent="0.25">
      <c r="A31" s="236" t="s">
        <v>180</v>
      </c>
      <c r="B31" s="237">
        <v>359159</v>
      </c>
      <c r="C31" s="237">
        <v>179610</v>
      </c>
      <c r="D31" s="237">
        <v>2954463</v>
      </c>
      <c r="E31" s="237">
        <v>2510863</v>
      </c>
      <c r="F31" s="238">
        <v>-15.014572868233589</v>
      </c>
    </row>
    <row r="32" spans="1:10" ht="15.6" customHeight="1" x14ac:dyDescent="0.25">
      <c r="A32" s="236" t="s">
        <v>181</v>
      </c>
      <c r="B32" s="237">
        <v>0</v>
      </c>
      <c r="C32" s="237">
        <v>9742</v>
      </c>
      <c r="D32" s="237">
        <v>256879</v>
      </c>
      <c r="E32" s="237">
        <v>188685</v>
      </c>
      <c r="F32" s="238">
        <v>-26.547129193122061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0</v>
      </c>
      <c r="E33" s="237">
        <v>23</v>
      </c>
    </row>
    <row r="34" spans="1:6" ht="15.6" customHeight="1" x14ac:dyDescent="0.25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 x14ac:dyDescent="0.25">
      <c r="A35" s="240" t="s">
        <v>153</v>
      </c>
      <c r="B35" s="241">
        <f>SUM(B7:B34)</f>
        <v>2126390</v>
      </c>
      <c r="C35" s="241">
        <f>SUM(C7:C34)</f>
        <v>1831953</v>
      </c>
      <c r="D35" s="241">
        <f>SUM(D7:D34)</f>
        <v>22717701</v>
      </c>
      <c r="E35" s="241">
        <f>SUM(E7:E34)</f>
        <v>19435665</v>
      </c>
      <c r="F35" s="242">
        <f>E35*100/D35-100</f>
        <v>-14.44704285878224</v>
      </c>
    </row>
    <row r="36" spans="1:6" ht="15.6" customHeight="1" x14ac:dyDescent="0.25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AA9D3-79AD-4785-9487-6E5427AFB4BE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39846</v>
      </c>
      <c r="C7" s="237">
        <v>88671</v>
      </c>
      <c r="D7" s="237">
        <v>603474</v>
      </c>
      <c r="E7" s="237">
        <v>625402</v>
      </c>
      <c r="F7" s="238">
        <v>3.6336279607737789</v>
      </c>
      <c r="G7" s="6"/>
    </row>
    <row r="8" spans="1:14" s="33" customFormat="1" ht="15.6" customHeight="1" x14ac:dyDescent="0.2">
      <c r="A8" s="236" t="s">
        <v>11</v>
      </c>
      <c r="B8" s="237">
        <v>43998</v>
      </c>
      <c r="C8" s="237">
        <v>87009</v>
      </c>
      <c r="D8" s="237">
        <v>752787</v>
      </c>
      <c r="E8" s="237">
        <v>571469</v>
      </c>
      <c r="F8" s="238">
        <v>-24.08622890671597</v>
      </c>
      <c r="G8" s="239"/>
    </row>
    <row r="9" spans="1:14" ht="15.6" customHeight="1" x14ac:dyDescent="0.25">
      <c r="A9" s="236" t="s">
        <v>8</v>
      </c>
      <c r="B9" s="237">
        <v>297206</v>
      </c>
      <c r="C9" s="237">
        <v>284768</v>
      </c>
      <c r="D9" s="237">
        <v>2545133</v>
      </c>
      <c r="E9" s="237">
        <v>3007488</v>
      </c>
      <c r="F9" s="238">
        <v>18.16624121411337</v>
      </c>
      <c r="G9" s="6"/>
    </row>
    <row r="10" spans="1:14" ht="15.6" customHeight="1" x14ac:dyDescent="0.25">
      <c r="A10" s="236" t="s">
        <v>10</v>
      </c>
      <c r="B10" s="237">
        <v>102457</v>
      </c>
      <c r="C10" s="237">
        <v>103385</v>
      </c>
      <c r="D10" s="237">
        <v>932868</v>
      </c>
      <c r="E10" s="237">
        <v>872449</v>
      </c>
      <c r="F10" s="238">
        <v>-6.4766933799851651</v>
      </c>
    </row>
    <row r="11" spans="1:14" ht="15.6" customHeight="1" x14ac:dyDescent="0.25">
      <c r="A11" s="236" t="s">
        <v>9</v>
      </c>
      <c r="B11" s="237">
        <v>0</v>
      </c>
      <c r="C11" s="237">
        <v>0</v>
      </c>
      <c r="D11" s="237">
        <v>0</v>
      </c>
      <c r="E11" s="237">
        <v>5156</v>
      </c>
      <c r="F11" s="238"/>
    </row>
    <row r="12" spans="1:14" ht="15.6" customHeight="1" x14ac:dyDescent="0.25">
      <c r="A12" s="236" t="s">
        <v>6</v>
      </c>
      <c r="B12" s="237">
        <v>31447</v>
      </c>
      <c r="C12" s="237">
        <v>25926</v>
      </c>
      <c r="D12" s="237">
        <v>336658</v>
      </c>
      <c r="E12" s="237">
        <v>395630</v>
      </c>
      <c r="F12" s="238">
        <v>17.516886573317731</v>
      </c>
    </row>
    <row r="13" spans="1:14" ht="15.6" customHeight="1" x14ac:dyDescent="0.25">
      <c r="A13" s="236" t="s">
        <v>175</v>
      </c>
      <c r="B13" s="237">
        <v>0</v>
      </c>
      <c r="C13" s="237">
        <v>0</v>
      </c>
      <c r="D13" s="237">
        <v>43</v>
      </c>
      <c r="E13" s="237">
        <v>110</v>
      </c>
      <c r="F13" s="238">
        <v>155.81395348837211</v>
      </c>
    </row>
    <row r="14" spans="1:14" ht="15.6" customHeight="1" x14ac:dyDescent="0.25">
      <c r="A14" s="236" t="s">
        <v>148</v>
      </c>
      <c r="B14" s="237">
        <v>225135</v>
      </c>
      <c r="C14" s="237">
        <v>128275</v>
      </c>
      <c r="D14" s="237">
        <v>1754131</v>
      </c>
      <c r="E14" s="237">
        <v>1317815</v>
      </c>
      <c r="F14" s="238">
        <v>-24.87362688419508</v>
      </c>
    </row>
    <row r="15" spans="1:14" ht="15.6" customHeight="1" x14ac:dyDescent="0.25">
      <c r="A15" s="236" t="s">
        <v>145</v>
      </c>
      <c r="B15" s="237">
        <v>205770</v>
      </c>
      <c r="C15" s="237">
        <v>188380</v>
      </c>
      <c r="D15" s="237">
        <v>1879536</v>
      </c>
      <c r="E15" s="237">
        <v>1965897</v>
      </c>
      <c r="F15" s="238">
        <v>4.5948042495594592</v>
      </c>
    </row>
    <row r="16" spans="1:14" ht="15.6" customHeight="1" x14ac:dyDescent="0.5">
      <c r="A16" s="236" t="s">
        <v>144</v>
      </c>
      <c r="B16" s="237">
        <v>125430</v>
      </c>
      <c r="C16" s="237">
        <v>246697</v>
      </c>
      <c r="D16" s="237">
        <v>2779582</v>
      </c>
      <c r="E16" s="237">
        <v>1961978</v>
      </c>
      <c r="F16" s="238">
        <v>-29.41463860393397</v>
      </c>
      <c r="G16" s="1"/>
    </row>
    <row r="17" spans="1:7" ht="15.6" customHeight="1" x14ac:dyDescent="0.35">
      <c r="A17" s="236" t="s">
        <v>150</v>
      </c>
      <c r="B17" s="237">
        <v>66853</v>
      </c>
      <c r="C17" s="237">
        <v>76025</v>
      </c>
      <c r="D17" s="237">
        <v>961429</v>
      </c>
      <c r="E17" s="237">
        <v>827050</v>
      </c>
      <c r="F17" s="238">
        <v>-13.977007142493109</v>
      </c>
      <c r="G17" s="2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79912</v>
      </c>
      <c r="C19" s="237">
        <v>42376</v>
      </c>
      <c r="D19" s="237">
        <v>906522</v>
      </c>
      <c r="E19" s="237">
        <v>782065</v>
      </c>
      <c r="F19" s="238">
        <v>-13.729065593554269</v>
      </c>
    </row>
    <row r="20" spans="1:7" ht="15.6" customHeight="1" x14ac:dyDescent="0.25">
      <c r="A20" s="236" t="s">
        <v>142</v>
      </c>
      <c r="B20" s="237">
        <v>163243</v>
      </c>
      <c r="C20" s="237">
        <v>182102</v>
      </c>
      <c r="D20" s="237">
        <v>1885580</v>
      </c>
      <c r="E20" s="237">
        <v>2072058</v>
      </c>
      <c r="F20" s="238">
        <v>9.8896891142247938</v>
      </c>
    </row>
    <row r="21" spans="1:7" ht="15.6" customHeight="1" x14ac:dyDescent="0.25">
      <c r="A21" s="236" t="s">
        <v>149</v>
      </c>
      <c r="B21" s="237">
        <v>143731</v>
      </c>
      <c r="C21" s="237">
        <v>84601</v>
      </c>
      <c r="D21" s="237">
        <v>1500056</v>
      </c>
      <c r="E21" s="237">
        <v>1570428</v>
      </c>
      <c r="F21" s="238">
        <v>4.691291525116398</v>
      </c>
    </row>
    <row r="22" spans="1:7" ht="15.6" customHeight="1" x14ac:dyDescent="0.25">
      <c r="A22" s="236" t="s">
        <v>146</v>
      </c>
      <c r="B22" s="237">
        <v>10</v>
      </c>
      <c r="C22" s="237">
        <v>3</v>
      </c>
      <c r="D22" s="237">
        <v>13190</v>
      </c>
      <c r="E22" s="237">
        <v>5117</v>
      </c>
      <c r="F22" s="238">
        <v>-61.205458680818801</v>
      </c>
    </row>
    <row r="23" spans="1:7" ht="15.6" customHeight="1" x14ac:dyDescent="0.25">
      <c r="A23" s="236" t="s">
        <v>165</v>
      </c>
      <c r="B23" s="237">
        <v>19083</v>
      </c>
      <c r="C23" s="237">
        <v>30482</v>
      </c>
      <c r="D23" s="237">
        <v>288751</v>
      </c>
      <c r="E23" s="237">
        <v>287183</v>
      </c>
      <c r="F23" s="238">
        <v>-0.54302842241239091</v>
      </c>
    </row>
    <row r="24" spans="1:7" ht="15.6" customHeight="1" x14ac:dyDescent="0.25">
      <c r="A24" s="236" t="s">
        <v>141</v>
      </c>
      <c r="B24" s="237">
        <v>1692</v>
      </c>
      <c r="C24" s="237">
        <v>0</v>
      </c>
      <c r="D24" s="237">
        <v>15947</v>
      </c>
      <c r="E24" s="237">
        <v>5036</v>
      </c>
      <c r="F24" s="238">
        <v>-68.420392550322944</v>
      </c>
    </row>
    <row r="25" spans="1:7" ht="15.6" customHeight="1" x14ac:dyDescent="0.25">
      <c r="A25" s="236" t="s">
        <v>140</v>
      </c>
      <c r="B25" s="237">
        <v>0</v>
      </c>
      <c r="C25" s="237">
        <v>15</v>
      </c>
      <c r="D25" s="237">
        <v>0</v>
      </c>
      <c r="E25" s="237">
        <v>138</v>
      </c>
      <c r="F25" s="238"/>
    </row>
    <row r="26" spans="1:7" ht="15.6" customHeight="1" x14ac:dyDescent="0.25">
      <c r="A26" s="236" t="s">
        <v>152</v>
      </c>
      <c r="B26" s="237">
        <v>33244</v>
      </c>
      <c r="C26" s="237">
        <v>105035</v>
      </c>
      <c r="D26" s="237">
        <v>498625</v>
      </c>
      <c r="E26" s="237">
        <v>555399</v>
      </c>
      <c r="F26" s="238">
        <v>11.38611180747054</v>
      </c>
    </row>
    <row r="27" spans="1:7" ht="15.6" customHeight="1" x14ac:dyDescent="0.25">
      <c r="A27" s="236" t="s">
        <v>173</v>
      </c>
      <c r="B27" s="237">
        <v>40952</v>
      </c>
      <c r="C27" s="237">
        <v>31500</v>
      </c>
      <c r="D27" s="237">
        <v>91207</v>
      </c>
      <c r="E27" s="237">
        <v>129390</v>
      </c>
      <c r="F27" s="238">
        <v>41.864111307246162</v>
      </c>
    </row>
    <row r="28" spans="1:7" ht="15.6" customHeight="1" x14ac:dyDescent="0.25">
      <c r="A28" s="236" t="s">
        <v>177</v>
      </c>
      <c r="B28" s="237">
        <v>3</v>
      </c>
      <c r="C28" s="237">
        <v>1</v>
      </c>
      <c r="D28" s="237">
        <v>16</v>
      </c>
      <c r="E28" s="237">
        <v>1982</v>
      </c>
      <c r="F28" s="238">
        <v>12287.5</v>
      </c>
    </row>
    <row r="29" spans="1:7" ht="15.6" customHeight="1" x14ac:dyDescent="0.25">
      <c r="A29" s="236" t="s">
        <v>178</v>
      </c>
      <c r="B29" s="237">
        <v>63889</v>
      </c>
      <c r="C29" s="237">
        <v>86896</v>
      </c>
      <c r="D29" s="237">
        <v>844165</v>
      </c>
      <c r="E29" s="237">
        <v>1037710</v>
      </c>
      <c r="F29" s="238">
        <v>22.927389787541529</v>
      </c>
    </row>
    <row r="30" spans="1:7" ht="15.6" customHeight="1" x14ac:dyDescent="0.25">
      <c r="A30" s="236" t="s">
        <v>179</v>
      </c>
      <c r="B30" s="237">
        <v>50784</v>
      </c>
      <c r="C30" s="237">
        <v>28918</v>
      </c>
      <c r="D30" s="237">
        <v>425861</v>
      </c>
      <c r="E30" s="237">
        <v>394907</v>
      </c>
      <c r="F30" s="238">
        <v>-7.2685688522780936</v>
      </c>
    </row>
    <row r="31" spans="1:7" ht="15.6" customHeight="1" x14ac:dyDescent="0.25">
      <c r="A31" s="236" t="s">
        <v>180</v>
      </c>
      <c r="B31" s="237">
        <v>320</v>
      </c>
      <c r="C31" s="237">
        <v>10607</v>
      </c>
      <c r="D31" s="237">
        <v>322285</v>
      </c>
      <c r="E31" s="237">
        <v>151437</v>
      </c>
      <c r="F31" s="238">
        <v>-53.01146500767954</v>
      </c>
    </row>
    <row r="32" spans="1:7" ht="15.6" customHeight="1" x14ac:dyDescent="0.25">
      <c r="A32" s="236" t="s">
        <v>181</v>
      </c>
      <c r="B32" s="237">
        <v>25469</v>
      </c>
      <c r="C32" s="237">
        <v>38656</v>
      </c>
      <c r="D32" s="237">
        <v>626252</v>
      </c>
      <c r="E32" s="237">
        <v>593378</v>
      </c>
      <c r="F32" s="238">
        <v>-5.2493245530553168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 x14ac:dyDescent="0.25">
      <c r="A34" s="236" t="s">
        <v>183</v>
      </c>
      <c r="B34" s="237">
        <v>9998</v>
      </c>
      <c r="C34" s="237">
        <v>21771</v>
      </c>
      <c r="D34" s="237">
        <v>90390</v>
      </c>
      <c r="E34" s="237">
        <v>76489</v>
      </c>
      <c r="F34" s="238">
        <v>-15.37891359663679</v>
      </c>
    </row>
    <row r="35" spans="1:6" ht="15.6" customHeight="1" x14ac:dyDescent="0.25">
      <c r="A35" s="240" t="s">
        <v>153</v>
      </c>
      <c r="B35" s="241">
        <f>SUM(B7:B34)</f>
        <v>1770472</v>
      </c>
      <c r="C35" s="241">
        <f>SUM(C7:C34)</f>
        <v>1892099</v>
      </c>
      <c r="D35" s="241">
        <f>SUM(D7:D34)</f>
        <v>20054488</v>
      </c>
      <c r="E35" s="241">
        <f>SUM(E7:E34)</f>
        <v>19213161</v>
      </c>
      <c r="F35" s="242">
        <f>E35*100/D35-100</f>
        <v>-4.1952055819126315</v>
      </c>
    </row>
    <row r="36" spans="1:6" ht="15.6" customHeight="1" x14ac:dyDescent="0.25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031CC-9F01-4846-9E25-F127301601DE}">
  <sheetPr codeName="Hoja4"/>
  <dimension ref="A1:O49"/>
  <sheetViews>
    <sheetView zoomScale="75" zoomScaleNormal="75" workbookViewId="0"/>
  </sheetViews>
  <sheetFormatPr baseColWidth="10" defaultColWidth="11.42578125" defaultRowHeight="15" x14ac:dyDescent="0.2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 x14ac:dyDescent="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 x14ac:dyDescent="0.25">
      <c r="A2" s="79"/>
      <c r="B2" s="79"/>
      <c r="C2" s="82"/>
    </row>
    <row r="3" spans="1:15" ht="20.25" x14ac:dyDescent="0.25">
      <c r="A3" s="82"/>
      <c r="B3" s="82"/>
      <c r="C3" s="82"/>
    </row>
    <row r="4" spans="1:15" x14ac:dyDescent="0.25">
      <c r="A4" s="83" t="s">
        <v>51</v>
      </c>
      <c r="B4" s="31"/>
      <c r="N4" s="113" t="s">
        <v>172</v>
      </c>
    </row>
    <row r="5" spans="1:15" x14ac:dyDescent="0.2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x14ac:dyDescent="0.2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x14ac:dyDescent="0.2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x14ac:dyDescent="0.2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 x14ac:dyDescent="0.2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 x14ac:dyDescent="0.2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 x14ac:dyDescent="0.2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 x14ac:dyDescent="0.2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 x14ac:dyDescent="0.2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 x14ac:dyDescent="0.2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 x14ac:dyDescent="0.2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 x14ac:dyDescent="0.2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 x14ac:dyDescent="0.25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 x14ac:dyDescent="0.25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 x14ac:dyDescent="0.25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 x14ac:dyDescent="0.25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 x14ac:dyDescent="0.25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 x14ac:dyDescent="0.25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 x14ac:dyDescent="0.25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 x14ac:dyDescent="0.25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 x14ac:dyDescent="0.25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 x14ac:dyDescent="0.25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 x14ac:dyDescent="0.2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 x14ac:dyDescent="0.25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 x14ac:dyDescent="0.25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 x14ac:dyDescent="0.25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 x14ac:dyDescent="0.25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 x14ac:dyDescent="0.25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 x14ac:dyDescent="0.25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 x14ac:dyDescent="0.25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 x14ac:dyDescent="0.25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 x14ac:dyDescent="0.25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 x14ac:dyDescent="0.25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 x14ac:dyDescent="0.25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 x14ac:dyDescent="0.25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 x14ac:dyDescent="0.25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 x14ac:dyDescent="0.25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 x14ac:dyDescent="0.25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 x14ac:dyDescent="0.25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 x14ac:dyDescent="0.25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 x14ac:dyDescent="0.25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 x14ac:dyDescent="0.25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 x14ac:dyDescent="0.25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 x14ac:dyDescent="0.25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 x14ac:dyDescent="0.25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66755-1575-4174-98D2-100C4C221F85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 x14ac:dyDescent="0.25">
      <c r="A7" s="236" t="s">
        <v>18</v>
      </c>
      <c r="B7" s="237">
        <v>14602</v>
      </c>
      <c r="C7" s="237">
        <v>2418</v>
      </c>
      <c r="D7" s="237">
        <v>127738</v>
      </c>
      <c r="E7" s="237">
        <v>91962</v>
      </c>
      <c r="F7" s="238">
        <v>-28.00732749847344</v>
      </c>
      <c r="G7" s="6"/>
    </row>
    <row r="8" spans="1:14" s="33" customFormat="1" ht="15.6" customHeight="1" x14ac:dyDescent="0.2">
      <c r="A8" s="236" t="s">
        <v>11</v>
      </c>
      <c r="B8" s="237">
        <v>10127</v>
      </c>
      <c r="C8" s="237">
        <v>10605</v>
      </c>
      <c r="D8" s="237">
        <v>79329</v>
      </c>
      <c r="E8" s="237">
        <v>107927</v>
      </c>
      <c r="F8" s="238">
        <v>36.049868270115581</v>
      </c>
    </row>
    <row r="9" spans="1:14" ht="15.6" customHeight="1" x14ac:dyDescent="0.25">
      <c r="A9" s="236" t="s">
        <v>8</v>
      </c>
      <c r="B9" s="237">
        <v>33822</v>
      </c>
      <c r="C9" s="237">
        <v>34844</v>
      </c>
      <c r="D9" s="237">
        <v>362247</v>
      </c>
      <c r="E9" s="237">
        <v>407324</v>
      </c>
      <c r="F9" s="238">
        <v>12.443719340670871</v>
      </c>
      <c r="G9" s="6"/>
    </row>
    <row r="10" spans="1:14" ht="15.6" customHeight="1" x14ac:dyDescent="0.25">
      <c r="A10" s="236" t="s">
        <v>10</v>
      </c>
      <c r="B10" s="237">
        <v>47122</v>
      </c>
      <c r="C10" s="237">
        <v>39562</v>
      </c>
      <c r="D10" s="237">
        <v>722625</v>
      </c>
      <c r="E10" s="237">
        <v>989952</v>
      </c>
      <c r="F10" s="238">
        <v>36.993876491956399</v>
      </c>
    </row>
    <row r="11" spans="1:14" ht="15.6" customHeight="1" x14ac:dyDescent="0.25">
      <c r="A11" s="236" t="s">
        <v>9</v>
      </c>
      <c r="B11" s="237">
        <v>478729</v>
      </c>
      <c r="C11" s="237">
        <v>515366</v>
      </c>
      <c r="D11" s="237">
        <v>4660478</v>
      </c>
      <c r="E11" s="237">
        <v>5115781</v>
      </c>
      <c r="F11" s="238">
        <v>9.769448541544449</v>
      </c>
    </row>
    <row r="12" spans="1:14" ht="15.6" customHeight="1" x14ac:dyDescent="0.25">
      <c r="A12" s="236" t="s">
        <v>6</v>
      </c>
      <c r="B12" s="237">
        <v>15506</v>
      </c>
      <c r="C12" s="237">
        <v>13903</v>
      </c>
      <c r="D12" s="237">
        <v>242243</v>
      </c>
      <c r="E12" s="237">
        <v>248531</v>
      </c>
      <c r="F12" s="238">
        <v>2.5957406405964321</v>
      </c>
    </row>
    <row r="13" spans="1:14" ht="15.6" customHeight="1" x14ac:dyDescent="0.25">
      <c r="A13" s="236" t="s">
        <v>175</v>
      </c>
      <c r="B13" s="237">
        <v>3497</v>
      </c>
      <c r="C13" s="237">
        <v>1566</v>
      </c>
      <c r="D13" s="237">
        <v>12279</v>
      </c>
      <c r="E13" s="237">
        <v>10859</v>
      </c>
      <c r="F13" s="238">
        <v>-11.564459646551031</v>
      </c>
    </row>
    <row r="14" spans="1:14" ht="15.6" customHeight="1" x14ac:dyDescent="0.25">
      <c r="A14" s="236" t="s">
        <v>148</v>
      </c>
      <c r="B14" s="237">
        <v>820587</v>
      </c>
      <c r="C14" s="237">
        <v>900541</v>
      </c>
      <c r="D14" s="237">
        <v>8773425</v>
      </c>
      <c r="E14" s="237">
        <v>9100727</v>
      </c>
      <c r="F14" s="238">
        <v>3.7306069180508241</v>
      </c>
    </row>
    <row r="15" spans="1:14" ht="15.6" customHeight="1" x14ac:dyDescent="0.25">
      <c r="A15" s="236" t="s">
        <v>145</v>
      </c>
      <c r="B15" s="237">
        <v>258627</v>
      </c>
      <c r="C15" s="237">
        <v>226986</v>
      </c>
      <c r="D15" s="237">
        <v>2957133</v>
      </c>
      <c r="E15" s="237">
        <v>2756306</v>
      </c>
      <c r="F15" s="238">
        <v>-6.7912738453089494</v>
      </c>
    </row>
    <row r="16" spans="1:14" ht="15.6" customHeight="1" x14ac:dyDescent="0.5">
      <c r="A16" s="236" t="s">
        <v>144</v>
      </c>
      <c r="B16" s="237">
        <v>31898</v>
      </c>
      <c r="C16" s="237">
        <v>18873</v>
      </c>
      <c r="D16" s="237">
        <v>337495</v>
      </c>
      <c r="E16" s="237">
        <v>263831</v>
      </c>
      <c r="F16" s="238">
        <v>-21.826693728795991</v>
      </c>
      <c r="G16" s="1"/>
    </row>
    <row r="17" spans="1:8" ht="15.6" customHeight="1" x14ac:dyDescent="0.35">
      <c r="A17" s="236" t="s">
        <v>150</v>
      </c>
      <c r="B17" s="237">
        <v>94501</v>
      </c>
      <c r="C17" s="237">
        <v>84936</v>
      </c>
      <c r="D17" s="237">
        <v>734131</v>
      </c>
      <c r="E17" s="237">
        <v>763438</v>
      </c>
      <c r="F17" s="238">
        <v>3.992066810964261</v>
      </c>
      <c r="G17" s="2"/>
    </row>
    <row r="18" spans="1:8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1734</v>
      </c>
      <c r="F18" s="238"/>
    </row>
    <row r="19" spans="1:8" ht="15.6" customHeight="1" x14ac:dyDescent="0.25">
      <c r="A19" s="236" t="s">
        <v>143</v>
      </c>
      <c r="B19" s="237">
        <v>43052</v>
      </c>
      <c r="C19" s="237">
        <v>59588</v>
      </c>
      <c r="D19" s="237">
        <v>454156</v>
      </c>
      <c r="E19" s="237">
        <v>546853</v>
      </c>
      <c r="F19" s="238">
        <v>20.4108279974282</v>
      </c>
      <c r="H19" s="248"/>
    </row>
    <row r="20" spans="1:8" ht="15.6" customHeight="1" x14ac:dyDescent="0.25">
      <c r="A20" s="236" t="s">
        <v>142</v>
      </c>
      <c r="B20" s="237">
        <v>69547</v>
      </c>
      <c r="C20" s="237">
        <v>97261</v>
      </c>
      <c r="D20" s="237">
        <v>854768</v>
      </c>
      <c r="E20" s="237">
        <v>789448</v>
      </c>
      <c r="F20" s="238">
        <v>-7.6418396570765452</v>
      </c>
    </row>
    <row r="21" spans="1:8" ht="15.6" customHeight="1" x14ac:dyDescent="0.25">
      <c r="A21" s="236" t="s">
        <v>149</v>
      </c>
      <c r="B21" s="237">
        <v>18241</v>
      </c>
      <c r="C21" s="237">
        <v>3405</v>
      </c>
      <c r="D21" s="237">
        <v>219823</v>
      </c>
      <c r="E21" s="237">
        <v>187681</v>
      </c>
      <c r="F21" s="238">
        <v>-14.62176387366199</v>
      </c>
    </row>
    <row r="22" spans="1:8" ht="15.6" customHeight="1" x14ac:dyDescent="0.25">
      <c r="A22" s="236" t="s">
        <v>146</v>
      </c>
      <c r="B22" s="237">
        <v>16307</v>
      </c>
      <c r="C22" s="237">
        <v>21100</v>
      </c>
      <c r="D22" s="237">
        <v>185092</v>
      </c>
      <c r="E22" s="237">
        <v>488294</v>
      </c>
      <c r="F22" s="238">
        <v>163.81150995180769</v>
      </c>
    </row>
    <row r="23" spans="1:8" ht="15.6" customHeight="1" x14ac:dyDescent="0.25">
      <c r="A23" s="236" t="s">
        <v>165</v>
      </c>
      <c r="B23" s="237">
        <v>16558</v>
      </c>
      <c r="C23" s="237">
        <v>38785</v>
      </c>
      <c r="D23" s="237">
        <v>135835</v>
      </c>
      <c r="E23" s="237">
        <v>197994</v>
      </c>
      <c r="F23" s="238">
        <v>45.760665513306577</v>
      </c>
    </row>
    <row r="24" spans="1:8" ht="15.6" customHeight="1" x14ac:dyDescent="0.25">
      <c r="A24" s="236" t="s">
        <v>141</v>
      </c>
      <c r="B24" s="237">
        <v>50833</v>
      </c>
      <c r="C24" s="237">
        <v>42441</v>
      </c>
      <c r="D24" s="237">
        <v>579480</v>
      </c>
      <c r="E24" s="237">
        <v>539151</v>
      </c>
      <c r="F24" s="238">
        <v>-6.9595154276247646</v>
      </c>
    </row>
    <row r="25" spans="1:8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 x14ac:dyDescent="0.25">
      <c r="A26" s="236" t="s">
        <v>152</v>
      </c>
      <c r="B26" s="237">
        <v>6046</v>
      </c>
      <c r="C26" s="237">
        <v>1062</v>
      </c>
      <c r="D26" s="237">
        <v>64796</v>
      </c>
      <c r="E26" s="237">
        <v>66653</v>
      </c>
      <c r="F26" s="238">
        <v>2.8659176492376019</v>
      </c>
    </row>
    <row r="27" spans="1:8" ht="15.6" customHeight="1" x14ac:dyDescent="0.25">
      <c r="A27" s="236" t="s">
        <v>173</v>
      </c>
      <c r="B27" s="237">
        <v>91607</v>
      </c>
      <c r="C27" s="237">
        <v>100809</v>
      </c>
      <c r="D27" s="237">
        <v>939960</v>
      </c>
      <c r="E27" s="237">
        <v>876708</v>
      </c>
      <c r="F27" s="238">
        <v>-6.7292225201072426</v>
      </c>
    </row>
    <row r="28" spans="1:8" ht="15.6" customHeight="1" x14ac:dyDescent="0.25">
      <c r="A28" s="236" t="s">
        <v>177</v>
      </c>
      <c r="B28" s="237">
        <v>12774</v>
      </c>
      <c r="C28" s="237">
        <v>8378</v>
      </c>
      <c r="D28" s="237">
        <v>92580</v>
      </c>
      <c r="E28" s="237">
        <v>137785</v>
      </c>
      <c r="F28" s="238">
        <v>48.828040613523427</v>
      </c>
    </row>
    <row r="29" spans="1:8" ht="15.6" customHeight="1" x14ac:dyDescent="0.25">
      <c r="A29" s="236" t="s">
        <v>178</v>
      </c>
      <c r="B29" s="237">
        <v>146780</v>
      </c>
      <c r="C29" s="237">
        <v>154606</v>
      </c>
      <c r="D29" s="237">
        <v>1478915</v>
      </c>
      <c r="E29" s="237">
        <v>1501335</v>
      </c>
      <c r="F29" s="238">
        <v>1.5159762393376179</v>
      </c>
    </row>
    <row r="30" spans="1:8" ht="15.6" customHeight="1" x14ac:dyDescent="0.25">
      <c r="A30" s="236" t="s">
        <v>179</v>
      </c>
      <c r="B30" s="237">
        <v>20576</v>
      </c>
      <c r="C30" s="237">
        <v>17951</v>
      </c>
      <c r="D30" s="237">
        <v>194852</v>
      </c>
      <c r="E30" s="237">
        <v>209959</v>
      </c>
      <c r="F30" s="238">
        <v>7.7530638638556439</v>
      </c>
    </row>
    <row r="31" spans="1:8" ht="15.6" customHeight="1" x14ac:dyDescent="0.25">
      <c r="A31" s="236" t="s">
        <v>180</v>
      </c>
      <c r="B31" s="237">
        <v>50960</v>
      </c>
      <c r="C31" s="237">
        <v>46251</v>
      </c>
      <c r="D31" s="237">
        <v>487268</v>
      </c>
      <c r="E31" s="237">
        <v>527217</v>
      </c>
      <c r="F31" s="238">
        <v>8.198568344319753</v>
      </c>
    </row>
    <row r="32" spans="1:8" ht="15.6" customHeight="1" x14ac:dyDescent="0.25">
      <c r="A32" s="236" t="s">
        <v>181</v>
      </c>
      <c r="B32" s="237">
        <v>926190</v>
      </c>
      <c r="C32" s="237">
        <v>1280653</v>
      </c>
      <c r="D32" s="237">
        <v>12350590</v>
      </c>
      <c r="E32" s="237">
        <v>12930496</v>
      </c>
      <c r="F32" s="238">
        <v>4.6953708284381577</v>
      </c>
    </row>
    <row r="33" spans="1:6" ht="15.6" customHeight="1" x14ac:dyDescent="0.25">
      <c r="A33" s="236" t="s">
        <v>182</v>
      </c>
      <c r="B33" s="237">
        <v>173846</v>
      </c>
      <c r="C33" s="237">
        <v>166433</v>
      </c>
      <c r="D33" s="237">
        <v>1783085</v>
      </c>
      <c r="E33" s="237">
        <v>1802919</v>
      </c>
      <c r="F33" s="238">
        <v>1.1123418120841111</v>
      </c>
    </row>
    <row r="34" spans="1:6" ht="15.6" customHeight="1" x14ac:dyDescent="0.25">
      <c r="A34" s="236" t="s">
        <v>183</v>
      </c>
      <c r="B34" s="237">
        <v>19509</v>
      </c>
      <c r="C34" s="237">
        <v>22721</v>
      </c>
      <c r="D34" s="237">
        <v>231216</v>
      </c>
      <c r="E34" s="237">
        <v>240440</v>
      </c>
      <c r="F34" s="238">
        <v>3.989343298041661</v>
      </c>
    </row>
    <row r="35" spans="1:6" ht="15.6" customHeight="1" x14ac:dyDescent="0.25">
      <c r="A35" s="240" t="s">
        <v>153</v>
      </c>
      <c r="B35" s="241">
        <f>SUM(B7:B34)</f>
        <v>3471844</v>
      </c>
      <c r="C35" s="241">
        <f>SUM(C7:C34)</f>
        <v>3911044</v>
      </c>
      <c r="D35" s="241">
        <f>SUM(D7:D34)</f>
        <v>39061539</v>
      </c>
      <c r="E35" s="241">
        <f>SUM(E7:E34)</f>
        <v>40901305</v>
      </c>
      <c r="F35" s="242">
        <f>E35*100/D35-100</f>
        <v>4.7099168314899202</v>
      </c>
    </row>
    <row r="36" spans="1:6" ht="15.6" customHeight="1" x14ac:dyDescent="0.25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C4293-FBFB-4448-842F-F616FF927F5C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5"/>
      <c r="B1" s="16"/>
      <c r="C1" s="16"/>
      <c r="D1" s="17"/>
      <c r="E1" s="18"/>
      <c r="F1" s="17"/>
      <c r="H1" s="19"/>
      <c r="J1" s="19"/>
      <c r="K1" s="19"/>
    </row>
    <row r="2" spans="1:11" x14ac:dyDescent="0.25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 x14ac:dyDescent="0.25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 x14ac:dyDescent="0.25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 x14ac:dyDescent="0.25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 x14ac:dyDescent="0.25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 x14ac:dyDescent="0.25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 x14ac:dyDescent="0.25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 x14ac:dyDescent="0.25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 x14ac:dyDescent="0.25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 x14ac:dyDescent="0.25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 x14ac:dyDescent="0.25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 x14ac:dyDescent="0.25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 x14ac:dyDescent="0.25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 x14ac:dyDescent="0.25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 x14ac:dyDescent="0.25">
      <c r="A16" s="20"/>
      <c r="B16" s="17"/>
      <c r="C16" s="24"/>
      <c r="D16" s="27"/>
      <c r="E16" s="6"/>
      <c r="F16" s="17"/>
      <c r="H16" s="27"/>
      <c r="J16" s="27"/>
      <c r="K16" s="27"/>
    </row>
    <row r="17" spans="1:11" x14ac:dyDescent="0.25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 x14ac:dyDescent="0.25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 x14ac:dyDescent="0.25">
      <c r="A19" s="20"/>
      <c r="B19" s="17"/>
      <c r="C19" s="21"/>
      <c r="D19" s="16"/>
      <c r="E19" s="16"/>
      <c r="F19" s="27"/>
      <c r="H19" s="27"/>
      <c r="J19" s="27"/>
      <c r="K19" s="27"/>
    </row>
    <row r="20" spans="1:11" x14ac:dyDescent="0.25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 x14ac:dyDescent="0.25">
      <c r="A21" s="20"/>
      <c r="B21" s="17"/>
      <c r="C21" s="26"/>
      <c r="D21" s="27"/>
      <c r="E21" s="6"/>
      <c r="F21" s="27"/>
      <c r="H21" s="27"/>
      <c r="J21" s="27"/>
      <c r="K21" s="27"/>
    </row>
    <row r="22" spans="1:11" x14ac:dyDescent="0.25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 x14ac:dyDescent="0.25">
      <c r="A23" s="20"/>
      <c r="B23" s="17"/>
      <c r="C23" s="21"/>
      <c r="D23" s="27"/>
      <c r="E23" s="6"/>
      <c r="F23" s="27"/>
      <c r="H23" s="27"/>
      <c r="J23" s="27"/>
      <c r="K23" s="27"/>
    </row>
    <row r="24" spans="1:11" x14ac:dyDescent="0.25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 x14ac:dyDescent="0.25">
      <c r="A25" s="20"/>
      <c r="B25" s="17"/>
      <c r="C25" s="21"/>
      <c r="D25" s="27"/>
      <c r="E25" s="6"/>
      <c r="F25" s="27"/>
      <c r="H25" s="27"/>
      <c r="J25" s="27"/>
      <c r="K25" s="27"/>
    </row>
    <row r="26" spans="1:11" x14ac:dyDescent="0.25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 x14ac:dyDescent="0.25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9" x14ac:dyDescent="0.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 ht="17.25" x14ac:dyDescent="0.35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 x14ac:dyDescent="0.25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 x14ac:dyDescent="0.25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 x14ac:dyDescent="0.25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 x14ac:dyDescent="0.25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 x14ac:dyDescent="0.25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 x14ac:dyDescent="0.25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 x14ac:dyDescent="0.25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 x14ac:dyDescent="0.25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 x14ac:dyDescent="0.25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 x14ac:dyDescent="0.25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 x14ac:dyDescent="0.25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 x14ac:dyDescent="0.25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 x14ac:dyDescent="0.25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 x14ac:dyDescent="0.25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 x14ac:dyDescent="0.25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 x14ac:dyDescent="0.25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 x14ac:dyDescent="0.25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 x14ac:dyDescent="0.25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 x14ac:dyDescent="0.25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 x14ac:dyDescent="0.25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960C0-D4F4-4870-9AE1-DCA4E72FA96B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 x14ac:dyDescent="0.2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 x14ac:dyDescent="0.25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 x14ac:dyDescent="0.3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 x14ac:dyDescent="0.2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 x14ac:dyDescent="0.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 x14ac:dyDescent="0.2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 x14ac:dyDescent="0.2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 x14ac:dyDescent="0.2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 x14ac:dyDescent="0.2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 x14ac:dyDescent="0.2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 x14ac:dyDescent="0.2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 x14ac:dyDescent="0.2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 x14ac:dyDescent="0.2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 x14ac:dyDescent="0.2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 x14ac:dyDescent="0.2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 x14ac:dyDescent="0.2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 x14ac:dyDescent="0.2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 x14ac:dyDescent="0.2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 x14ac:dyDescent="0.2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 x14ac:dyDescent="0.2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 x14ac:dyDescent="0.2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 x14ac:dyDescent="0.2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 x14ac:dyDescent="0.2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 x14ac:dyDescent="0.2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 x14ac:dyDescent="0.2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 x14ac:dyDescent="0.2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 x14ac:dyDescent="0.2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 x14ac:dyDescent="0.2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 x14ac:dyDescent="0.2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 x14ac:dyDescent="0.2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 x14ac:dyDescent="0.2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 x14ac:dyDescent="0.2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 x14ac:dyDescent="0.2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 x14ac:dyDescent="0.2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 x14ac:dyDescent="0.2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 x14ac:dyDescent="0.2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 x14ac:dyDescent="0.2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 x14ac:dyDescent="0.2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 x14ac:dyDescent="0.2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 x14ac:dyDescent="0.2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 x14ac:dyDescent="0.2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 x14ac:dyDescent="0.2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 x14ac:dyDescent="0.2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 x14ac:dyDescent="0.2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 x14ac:dyDescent="0.2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 x14ac:dyDescent="0.2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 x14ac:dyDescent="0.2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 x14ac:dyDescent="0.2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 x14ac:dyDescent="0.2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 x14ac:dyDescent="0.2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 x14ac:dyDescent="0.2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 x14ac:dyDescent="0.2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 x14ac:dyDescent="0.2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 x14ac:dyDescent="0.2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 x14ac:dyDescent="0.2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 x14ac:dyDescent="0.2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 x14ac:dyDescent="0.25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 x14ac:dyDescent="0.25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 x14ac:dyDescent="0.25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 x14ac:dyDescent="0.25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 x14ac:dyDescent="0.25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 x14ac:dyDescent="0.25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 x14ac:dyDescent="0.25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 x14ac:dyDescent="0.25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 x14ac:dyDescent="0.25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49DB3-2D89-4A54-B341-D290EF1F1C52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 x14ac:dyDescent="0.25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 x14ac:dyDescent="0.3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 x14ac:dyDescent="0.3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 x14ac:dyDescent="0.3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 x14ac:dyDescent="0.3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 x14ac:dyDescent="0.25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93578-4663-46B2-9B83-FB2CCD557552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 x14ac:dyDescent="0.25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 x14ac:dyDescent="0.25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 x14ac:dyDescent="0.25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 x14ac:dyDescent="0.25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 x14ac:dyDescent="0.25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 x14ac:dyDescent="0.25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 x14ac:dyDescent="0.3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 x14ac:dyDescent="0.25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 x14ac:dyDescent="0.3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 x14ac:dyDescent="0.25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 x14ac:dyDescent="0.25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 x14ac:dyDescent="0.25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 x14ac:dyDescent="0.25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 x14ac:dyDescent="0.25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 x14ac:dyDescent="0.25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 x14ac:dyDescent="0.2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 x14ac:dyDescent="0.25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 x14ac:dyDescent="0.25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 x14ac:dyDescent="0.25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 x14ac:dyDescent="0.25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 x14ac:dyDescent="0.25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 x14ac:dyDescent="0.25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 x14ac:dyDescent="0.25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 x14ac:dyDescent="0.25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 x14ac:dyDescent="0.25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 x14ac:dyDescent="0.25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 x14ac:dyDescent="0.25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 x14ac:dyDescent="0.25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 x14ac:dyDescent="0.25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 x14ac:dyDescent="0.25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 x14ac:dyDescent="0.25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 x14ac:dyDescent="0.3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 x14ac:dyDescent="0.25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 x14ac:dyDescent="0.3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 x14ac:dyDescent="0.25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 x14ac:dyDescent="0.2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 x14ac:dyDescent="0.2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 x14ac:dyDescent="0.25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 x14ac:dyDescent="0.2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 x14ac:dyDescent="0.25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 x14ac:dyDescent="0.2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 x14ac:dyDescent="0.2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 x14ac:dyDescent="0.25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 x14ac:dyDescent="0.25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 x14ac:dyDescent="0.25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 x14ac:dyDescent="0.25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 x14ac:dyDescent="0.25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 x14ac:dyDescent="0.25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 x14ac:dyDescent="0.25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 x14ac:dyDescent="0.25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 x14ac:dyDescent="0.2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 x14ac:dyDescent="0.25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 x14ac:dyDescent="0.25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 x14ac:dyDescent="0.25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 x14ac:dyDescent="0.25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 x14ac:dyDescent="0.25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 x14ac:dyDescent="0.25">
      <c r="Z60" s="259"/>
      <c r="AA60" s="259"/>
    </row>
    <row r="61" spans="1:35" ht="15" customHeight="1" x14ac:dyDescent="0.25">
      <c r="Z61" s="259"/>
      <c r="AA61" s="259"/>
    </row>
    <row r="62" spans="1:35" ht="15" customHeight="1" x14ac:dyDescent="0.25">
      <c r="Z62" s="259"/>
      <c r="AA62" s="259"/>
    </row>
    <row r="63" spans="1:35" ht="15" customHeight="1" x14ac:dyDescent="0.25">
      <c r="Z63" s="259"/>
      <c r="AA63" s="259"/>
    </row>
    <row r="64" spans="1:35" ht="15" customHeight="1" x14ac:dyDescent="0.25">
      <c r="Z64" s="259"/>
      <c r="AA64" s="259"/>
    </row>
    <row r="65" spans="26:27" ht="15" customHeight="1" x14ac:dyDescent="0.25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6FE60-6E9F-446D-8E78-7F5F33CCF896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 x14ac:dyDescent="0.25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 x14ac:dyDescent="0.25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 x14ac:dyDescent="0.25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 x14ac:dyDescent="0.25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 x14ac:dyDescent="0.25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3CD54-90FF-464C-8DAD-F665AF4D2F08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 x14ac:dyDescent="0.2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 x14ac:dyDescent="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 x14ac:dyDescent="0.25">
      <c r="A2" s="79"/>
      <c r="B2" s="79"/>
      <c r="C2" s="82"/>
    </row>
    <row r="3" spans="1:15" ht="15" customHeight="1" x14ac:dyDescent="0.25">
      <c r="A3" s="82"/>
      <c r="B3" s="82"/>
      <c r="C3" s="82"/>
    </row>
    <row r="4" spans="1:15" ht="15" customHeight="1" x14ac:dyDescent="0.25">
      <c r="A4" s="83" t="s">
        <v>51</v>
      </c>
      <c r="B4" s="31"/>
      <c r="N4" s="113" t="s">
        <v>172</v>
      </c>
    </row>
    <row r="5" spans="1:15" ht="19.149999999999999" customHeight="1" x14ac:dyDescent="0.2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 x14ac:dyDescent="0.25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 x14ac:dyDescent="0.25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 x14ac:dyDescent="0.25">
      <c r="A8" s="181" t="s">
        <v>90</v>
      </c>
      <c r="B8" s="182" t="s">
        <v>91</v>
      </c>
      <c r="C8" s="183">
        <v>59136636</v>
      </c>
      <c r="D8" s="184">
        <v>55536051</v>
      </c>
      <c r="E8" s="185">
        <v>-3600585</v>
      </c>
      <c r="F8" s="186">
        <v>-6.0885861008394224</v>
      </c>
      <c r="G8" s="187">
        <v>0</v>
      </c>
      <c r="H8" s="184">
        <v>0</v>
      </c>
      <c r="I8" s="185">
        <v>0</v>
      </c>
      <c r="J8" s="186" t="s">
        <v>151</v>
      </c>
      <c r="K8" s="187">
        <v>5364</v>
      </c>
      <c r="L8" s="184">
        <v>6209</v>
      </c>
      <c r="M8" s="185">
        <v>845</v>
      </c>
      <c r="N8" s="186">
        <v>15.753169276659211</v>
      </c>
      <c r="O8" s="152"/>
    </row>
    <row r="9" spans="1:15" s="138" customFormat="1" ht="19.5" customHeight="1" x14ac:dyDescent="0.25">
      <c r="A9" s="181" t="s">
        <v>90</v>
      </c>
      <c r="B9" s="182" t="s">
        <v>92</v>
      </c>
      <c r="C9" s="183">
        <v>13255794</v>
      </c>
      <c r="D9" s="184">
        <v>11227128</v>
      </c>
      <c r="E9" s="185">
        <v>-2028666</v>
      </c>
      <c r="F9" s="186">
        <v>-15.30399461548663</v>
      </c>
      <c r="G9" s="187">
        <v>0</v>
      </c>
      <c r="H9" s="184">
        <v>0</v>
      </c>
      <c r="I9" s="185">
        <v>0</v>
      </c>
      <c r="J9" s="186" t="s">
        <v>151</v>
      </c>
      <c r="K9" s="187">
        <v>424171</v>
      </c>
      <c r="L9" s="184">
        <v>419072</v>
      </c>
      <c r="M9" s="185">
        <v>-5099</v>
      </c>
      <c r="N9" s="186">
        <v>-1.2021095265824331</v>
      </c>
      <c r="O9" s="152"/>
    </row>
    <row r="10" spans="1:15" s="138" customFormat="1" ht="19.5" customHeight="1" x14ac:dyDescent="0.25">
      <c r="A10" s="181" t="s">
        <v>90</v>
      </c>
      <c r="B10" s="182" t="s">
        <v>93</v>
      </c>
      <c r="C10" s="183">
        <v>21905775</v>
      </c>
      <c r="D10" s="184">
        <v>22947426</v>
      </c>
      <c r="E10" s="185">
        <v>1041651</v>
      </c>
      <c r="F10" s="186">
        <v>4.7551433354903034</v>
      </c>
      <c r="G10" s="187">
        <v>0</v>
      </c>
      <c r="H10" s="184">
        <v>0</v>
      </c>
      <c r="I10" s="185">
        <v>0</v>
      </c>
      <c r="J10" s="186" t="s">
        <v>151</v>
      </c>
      <c r="K10" s="187">
        <v>30516</v>
      </c>
      <c r="L10" s="184">
        <v>40148</v>
      </c>
      <c r="M10" s="185">
        <v>9632</v>
      </c>
      <c r="N10" s="186">
        <v>31.563769825665219</v>
      </c>
      <c r="O10" s="152"/>
    </row>
    <row r="11" spans="1:15" s="138" customFormat="1" ht="19.5" customHeight="1" x14ac:dyDescent="0.25">
      <c r="A11" s="181" t="s">
        <v>90</v>
      </c>
      <c r="B11" s="182" t="s">
        <v>94</v>
      </c>
      <c r="C11" s="183">
        <v>17395694</v>
      </c>
      <c r="D11" s="184">
        <v>19509215</v>
      </c>
      <c r="E11" s="185">
        <v>2113521</v>
      </c>
      <c r="F11" s="186">
        <v>12.149679110244181</v>
      </c>
      <c r="G11" s="187">
        <v>0</v>
      </c>
      <c r="H11" s="184">
        <v>0</v>
      </c>
      <c r="I11" s="185">
        <v>0</v>
      </c>
      <c r="J11" s="186" t="s">
        <v>151</v>
      </c>
      <c r="K11" s="187">
        <v>15206</v>
      </c>
      <c r="L11" s="184">
        <v>15282</v>
      </c>
      <c r="M11" s="185">
        <v>76</v>
      </c>
      <c r="N11" s="186">
        <v>0.4998027094567874</v>
      </c>
      <c r="O11" s="152"/>
    </row>
    <row r="12" spans="1:15" s="138" customFormat="1" ht="19.5" customHeight="1" x14ac:dyDescent="0.25">
      <c r="A12" s="181" t="s">
        <v>90</v>
      </c>
      <c r="B12" s="182" t="s">
        <v>95</v>
      </c>
      <c r="C12" s="183">
        <v>6639522</v>
      </c>
      <c r="D12" s="184">
        <v>5964973</v>
      </c>
      <c r="E12" s="185">
        <v>-674549</v>
      </c>
      <c r="F12" s="186">
        <v>-10.159601850856131</v>
      </c>
      <c r="G12" s="187">
        <v>0</v>
      </c>
      <c r="H12" s="184">
        <v>0</v>
      </c>
      <c r="I12" s="185">
        <v>0</v>
      </c>
      <c r="J12" s="186" t="s">
        <v>151</v>
      </c>
      <c r="K12" s="187">
        <v>356651</v>
      </c>
      <c r="L12" s="184">
        <v>336758</v>
      </c>
      <c r="M12" s="185">
        <v>-19893</v>
      </c>
      <c r="N12" s="186">
        <v>-5.5777216382401784</v>
      </c>
      <c r="O12" s="152"/>
    </row>
    <row r="13" spans="1:15" s="138" customFormat="1" ht="19.5" customHeight="1" x14ac:dyDescent="0.25">
      <c r="A13" s="181" t="s">
        <v>90</v>
      </c>
      <c r="B13" s="182" t="s">
        <v>96</v>
      </c>
      <c r="C13" s="183">
        <v>2545298</v>
      </c>
      <c r="D13" s="184">
        <v>2341084</v>
      </c>
      <c r="E13" s="185">
        <v>-204214</v>
      </c>
      <c r="F13" s="186">
        <v>-8.023186283099264</v>
      </c>
      <c r="G13" s="187">
        <v>0</v>
      </c>
      <c r="H13" s="184">
        <v>0</v>
      </c>
      <c r="I13" s="185">
        <v>0</v>
      </c>
      <c r="J13" s="186" t="s">
        <v>151</v>
      </c>
      <c r="K13" s="187">
        <v>152132</v>
      </c>
      <c r="L13" s="184">
        <v>99330</v>
      </c>
      <c r="M13" s="185">
        <v>-52802</v>
      </c>
      <c r="N13" s="186">
        <v>-34.708016722320103</v>
      </c>
      <c r="O13" s="152"/>
    </row>
    <row r="14" spans="1:15" s="138" customFormat="1" ht="19.5" customHeight="1" x14ac:dyDescent="0.25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8894854</v>
      </c>
      <c r="H14" s="184">
        <v>8309322</v>
      </c>
      <c r="I14" s="185">
        <v>-585532</v>
      </c>
      <c r="J14" s="186">
        <v>-6.5828174357892797</v>
      </c>
      <c r="K14" s="187">
        <v>310383</v>
      </c>
      <c r="L14" s="184">
        <v>325755</v>
      </c>
      <c r="M14" s="185">
        <v>15372</v>
      </c>
      <c r="N14" s="186">
        <v>4.9525908313277398</v>
      </c>
      <c r="O14" s="152"/>
    </row>
    <row r="15" spans="1:15" s="138" customFormat="1" ht="19.5" customHeight="1" x14ac:dyDescent="0.25">
      <c r="A15" s="181" t="s">
        <v>90</v>
      </c>
      <c r="B15" s="182" t="s">
        <v>98</v>
      </c>
      <c r="C15" s="183">
        <v>13346593</v>
      </c>
      <c r="D15" s="184">
        <v>15637229</v>
      </c>
      <c r="E15" s="185">
        <v>2290636</v>
      </c>
      <c r="F15" s="186">
        <v>17.16270212180741</v>
      </c>
      <c r="G15" s="187">
        <v>0</v>
      </c>
      <c r="H15" s="184">
        <v>0</v>
      </c>
      <c r="I15" s="185">
        <v>0</v>
      </c>
      <c r="J15" s="186" t="s">
        <v>151</v>
      </c>
      <c r="K15" s="187">
        <v>887</v>
      </c>
      <c r="L15" s="184">
        <v>1447</v>
      </c>
      <c r="M15" s="185">
        <v>560</v>
      </c>
      <c r="N15" s="186">
        <v>63.134160090191671</v>
      </c>
      <c r="O15" s="152"/>
    </row>
    <row r="16" spans="1:15" s="138" customFormat="1" ht="19.5" customHeight="1" x14ac:dyDescent="0.25">
      <c r="A16" s="181" t="s">
        <v>90</v>
      </c>
      <c r="B16" s="182" t="s">
        <v>99</v>
      </c>
      <c r="C16" s="183">
        <v>3567537</v>
      </c>
      <c r="D16" s="184">
        <v>3429444</v>
      </c>
      <c r="E16" s="185">
        <v>-138093</v>
      </c>
      <c r="F16" s="186">
        <v>-3.8708218022686229</v>
      </c>
      <c r="G16" s="187">
        <v>0</v>
      </c>
      <c r="H16" s="184">
        <v>1695</v>
      </c>
      <c r="I16" s="185">
        <v>1695</v>
      </c>
      <c r="J16" s="186" t="s">
        <v>151</v>
      </c>
      <c r="K16" s="187">
        <v>869692</v>
      </c>
      <c r="L16" s="184">
        <v>994560</v>
      </c>
      <c r="M16" s="185">
        <v>124868</v>
      </c>
      <c r="N16" s="186">
        <v>14.357726643455379</v>
      </c>
      <c r="O16" s="152"/>
    </row>
    <row r="17" spans="1:15" s="138" customFormat="1" ht="19.5" customHeight="1" x14ac:dyDescent="0.25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5403828</v>
      </c>
      <c r="H17" s="184">
        <v>6788917</v>
      </c>
      <c r="I17" s="185">
        <v>1385089</v>
      </c>
      <c r="J17" s="186">
        <v>25.63162632119305</v>
      </c>
      <c r="K17" s="187">
        <v>27567</v>
      </c>
      <c r="L17" s="184">
        <v>75532</v>
      </c>
      <c r="M17" s="185">
        <v>47965</v>
      </c>
      <c r="N17" s="186">
        <v>173.99426850944971</v>
      </c>
      <c r="O17" s="152"/>
    </row>
    <row r="18" spans="1:15" s="138" customFormat="1" ht="19.5" customHeight="1" x14ac:dyDescent="0.25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5124037</v>
      </c>
      <c r="H18" s="184">
        <v>5263958</v>
      </c>
      <c r="I18" s="185">
        <v>139921</v>
      </c>
      <c r="J18" s="186">
        <v>2.730678954894358</v>
      </c>
      <c r="K18" s="187">
        <v>2016237</v>
      </c>
      <c r="L18" s="184">
        <v>1934285</v>
      </c>
      <c r="M18" s="185">
        <v>-81952</v>
      </c>
      <c r="N18" s="186">
        <v>-4.0646015324587381</v>
      </c>
      <c r="O18" s="152"/>
    </row>
    <row r="19" spans="1:15" s="138" customFormat="1" ht="19.5" customHeight="1" x14ac:dyDescent="0.25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1440713</v>
      </c>
      <c r="H19" s="184">
        <v>1694116</v>
      </c>
      <c r="I19" s="185">
        <v>253403</v>
      </c>
      <c r="J19" s="186">
        <v>17.588721695438299</v>
      </c>
      <c r="K19" s="187">
        <v>1726302</v>
      </c>
      <c r="L19" s="184">
        <v>1137762</v>
      </c>
      <c r="M19" s="185">
        <v>-588540</v>
      </c>
      <c r="N19" s="186">
        <v>-34.092528422025808</v>
      </c>
      <c r="O19" s="152"/>
    </row>
    <row r="20" spans="1:15" s="138" customFormat="1" ht="19.5" customHeight="1" x14ac:dyDescent="0.25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347918</v>
      </c>
      <c r="H20" s="184">
        <v>374831</v>
      </c>
      <c r="I20" s="185">
        <v>26913</v>
      </c>
      <c r="J20" s="186">
        <v>7.7354434090791528</v>
      </c>
      <c r="K20" s="187">
        <v>14610557</v>
      </c>
      <c r="L20" s="184">
        <v>14209739</v>
      </c>
      <c r="M20" s="185">
        <v>-400818</v>
      </c>
      <c r="N20" s="186">
        <v>-2.7433451031333078</v>
      </c>
      <c r="O20" s="152"/>
    </row>
    <row r="21" spans="1:15" s="138" customFormat="1" ht="19.5" customHeight="1" x14ac:dyDescent="0.25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3721187</v>
      </c>
      <c r="L21" s="184">
        <v>3375742</v>
      </c>
      <c r="M21" s="185">
        <v>-345445</v>
      </c>
      <c r="N21" s="186">
        <v>-9.2831937766094512</v>
      </c>
      <c r="O21" s="152"/>
    </row>
    <row r="22" spans="1:15" s="138" customFormat="1" ht="19.5" customHeight="1" x14ac:dyDescent="0.25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758934</v>
      </c>
      <c r="H22" s="184">
        <v>519864</v>
      </c>
      <c r="I22" s="185">
        <v>-239070</v>
      </c>
      <c r="J22" s="186">
        <v>-31.500762912190002</v>
      </c>
      <c r="K22" s="187">
        <v>294602</v>
      </c>
      <c r="L22" s="184">
        <v>295207</v>
      </c>
      <c r="M22" s="185">
        <v>605</v>
      </c>
      <c r="N22" s="186">
        <v>0.2053618101710129</v>
      </c>
      <c r="O22" s="152"/>
    </row>
    <row r="23" spans="1:15" s="138" customFormat="1" ht="19.5" customHeight="1" x14ac:dyDescent="0.25">
      <c r="A23" s="181" t="s">
        <v>106</v>
      </c>
      <c r="B23" s="182" t="s">
        <v>108</v>
      </c>
      <c r="C23" s="183">
        <v>58512</v>
      </c>
      <c r="D23" s="184">
        <v>69577</v>
      </c>
      <c r="E23" s="185">
        <v>11065</v>
      </c>
      <c r="F23" s="186">
        <v>18.910650806672141</v>
      </c>
      <c r="G23" s="187">
        <v>13732087</v>
      </c>
      <c r="H23" s="184">
        <v>14812781</v>
      </c>
      <c r="I23" s="185">
        <v>1080694</v>
      </c>
      <c r="J23" s="186">
        <v>7.8698452755214836</v>
      </c>
      <c r="K23" s="187">
        <v>2982163</v>
      </c>
      <c r="L23" s="184">
        <v>2904801</v>
      </c>
      <c r="M23" s="185">
        <v>-77362</v>
      </c>
      <c r="N23" s="186">
        <v>-2.5941573280870358</v>
      </c>
      <c r="O23" s="152"/>
    </row>
    <row r="24" spans="1:15" s="138" customFormat="1" ht="19.5" customHeight="1" x14ac:dyDescent="0.25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670732</v>
      </c>
      <c r="H24" s="184">
        <v>319177</v>
      </c>
      <c r="I24" s="185">
        <v>-351555</v>
      </c>
      <c r="J24" s="186">
        <v>-52.413631674051643</v>
      </c>
      <c r="K24" s="187">
        <v>8244</v>
      </c>
      <c r="L24" s="184">
        <v>23456</v>
      </c>
      <c r="M24" s="185">
        <v>15212</v>
      </c>
      <c r="N24" s="186">
        <v>184.52207666181471</v>
      </c>
      <c r="O24" s="152"/>
    </row>
    <row r="25" spans="1:15" s="138" customFormat="1" ht="19.5" customHeight="1" x14ac:dyDescent="0.25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711012</v>
      </c>
      <c r="H25" s="184">
        <v>623463</v>
      </c>
      <c r="I25" s="185">
        <v>-87549</v>
      </c>
      <c r="J25" s="186">
        <v>-12.31329429039172</v>
      </c>
      <c r="K25" s="187">
        <v>235817</v>
      </c>
      <c r="L25" s="184">
        <v>216193</v>
      </c>
      <c r="M25" s="185">
        <v>-19624</v>
      </c>
      <c r="N25" s="186">
        <v>-8.3217070864271818</v>
      </c>
      <c r="O25" s="152"/>
    </row>
    <row r="26" spans="1:15" s="138" customFormat="1" ht="19.5" customHeight="1" x14ac:dyDescent="0.25">
      <c r="A26" s="181" t="s">
        <v>109</v>
      </c>
      <c r="B26" s="182" t="s">
        <v>112</v>
      </c>
      <c r="C26" s="183">
        <v>275504</v>
      </c>
      <c r="D26" s="184">
        <v>275127</v>
      </c>
      <c r="E26" s="185">
        <v>-377</v>
      </c>
      <c r="F26" s="186">
        <v>-0.13684011847378491</v>
      </c>
      <c r="G26" s="187">
        <v>3212781</v>
      </c>
      <c r="H26" s="184">
        <v>3011309</v>
      </c>
      <c r="I26" s="185">
        <v>-201472</v>
      </c>
      <c r="J26" s="186">
        <v>-6.2709534201055126</v>
      </c>
      <c r="K26" s="187">
        <v>2169422</v>
      </c>
      <c r="L26" s="184">
        <v>2429698</v>
      </c>
      <c r="M26" s="185">
        <v>260276</v>
      </c>
      <c r="N26" s="186">
        <v>11.997481356785361</v>
      </c>
      <c r="O26" s="152"/>
    </row>
    <row r="27" spans="1:15" s="138" customFormat="1" ht="19.5" customHeight="1" x14ac:dyDescent="0.25">
      <c r="A27" s="181" t="s">
        <v>113</v>
      </c>
      <c r="B27" s="182" t="s">
        <v>114</v>
      </c>
      <c r="C27" s="183">
        <v>19303411</v>
      </c>
      <c r="D27" s="184">
        <v>21457374</v>
      </c>
      <c r="E27" s="185">
        <v>2153963</v>
      </c>
      <c r="F27" s="186">
        <v>11.158457953363779</v>
      </c>
      <c r="G27" s="187">
        <v>2303196</v>
      </c>
      <c r="H27" s="184">
        <v>2311586</v>
      </c>
      <c r="I27" s="185">
        <v>8390</v>
      </c>
      <c r="J27" s="186">
        <v>0.36427642284894551</v>
      </c>
      <c r="K27" s="187">
        <v>23217915</v>
      </c>
      <c r="L27" s="184">
        <v>23476187</v>
      </c>
      <c r="M27" s="185">
        <v>258272</v>
      </c>
      <c r="N27" s="186">
        <v>1.112382399539328</v>
      </c>
      <c r="O27" s="152"/>
    </row>
    <row r="28" spans="1:15" s="138" customFormat="1" ht="19.5" customHeight="1" x14ac:dyDescent="0.25">
      <c r="A28" s="181" t="s">
        <v>115</v>
      </c>
      <c r="B28" s="182" t="s">
        <v>116</v>
      </c>
      <c r="C28" s="183">
        <v>2090708</v>
      </c>
      <c r="D28" s="184">
        <v>1990910</v>
      </c>
      <c r="E28" s="185">
        <v>-99798</v>
      </c>
      <c r="F28" s="186">
        <v>-4.7734069033073894</v>
      </c>
      <c r="G28" s="187">
        <v>102918</v>
      </c>
      <c r="H28" s="184">
        <v>113831</v>
      </c>
      <c r="I28" s="185">
        <v>10913</v>
      </c>
      <c r="J28" s="186">
        <v>10.60358732194562</v>
      </c>
      <c r="K28" s="187">
        <v>105651</v>
      </c>
      <c r="L28" s="184">
        <v>98553</v>
      </c>
      <c r="M28" s="185">
        <v>-7098</v>
      </c>
      <c r="N28" s="186">
        <v>-6.7183462532299671</v>
      </c>
      <c r="O28" s="152"/>
    </row>
    <row r="29" spans="1:15" s="138" customFormat="1" ht="19.5" customHeight="1" x14ac:dyDescent="0.25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6956127</v>
      </c>
      <c r="H29" s="184">
        <v>7424745</v>
      </c>
      <c r="I29" s="185">
        <v>468618</v>
      </c>
      <c r="J29" s="186">
        <v>6.7367660193668106</v>
      </c>
      <c r="K29" s="187">
        <v>1051680</v>
      </c>
      <c r="L29" s="184">
        <v>1105869</v>
      </c>
      <c r="M29" s="185">
        <v>54189</v>
      </c>
      <c r="N29" s="186">
        <v>5.1526129621177574</v>
      </c>
      <c r="O29" s="152"/>
    </row>
    <row r="30" spans="1:15" s="138" customFormat="1" ht="19.5" customHeight="1" x14ac:dyDescent="0.25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1877544</v>
      </c>
      <c r="H30" s="184">
        <v>1075860</v>
      </c>
      <c r="I30" s="185">
        <v>-801684</v>
      </c>
      <c r="J30" s="186">
        <v>-42.6985466119569</v>
      </c>
      <c r="K30" s="187">
        <v>17872116</v>
      </c>
      <c r="L30" s="184">
        <v>17145781</v>
      </c>
      <c r="M30" s="185">
        <v>-726335</v>
      </c>
      <c r="N30" s="186">
        <v>-4.0640682949909177</v>
      </c>
      <c r="O30" s="152"/>
    </row>
    <row r="31" spans="1:15" s="138" customFormat="1" ht="19.5" customHeight="1" x14ac:dyDescent="0.25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17415096</v>
      </c>
      <c r="H31" s="184">
        <v>13852448</v>
      </c>
      <c r="I31" s="185">
        <v>-3562648</v>
      </c>
      <c r="J31" s="186">
        <v>-20.45724008641697</v>
      </c>
      <c r="K31" s="187">
        <v>2360407</v>
      </c>
      <c r="L31" s="184">
        <v>2177141</v>
      </c>
      <c r="M31" s="185">
        <v>-183266</v>
      </c>
      <c r="N31" s="186">
        <v>-7.7641694843304521</v>
      </c>
      <c r="O31" s="152"/>
    </row>
    <row r="32" spans="1:15" s="138" customFormat="1" ht="19.5" customHeight="1" x14ac:dyDescent="0.25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3309312</v>
      </c>
      <c r="H32" s="184">
        <v>2800634</v>
      </c>
      <c r="I32" s="185">
        <v>-508678</v>
      </c>
      <c r="J32" s="186">
        <v>-15.371110369768701</v>
      </c>
      <c r="K32" s="187">
        <v>411377</v>
      </c>
      <c r="L32" s="184">
        <v>178131</v>
      </c>
      <c r="M32" s="185">
        <v>-233246</v>
      </c>
      <c r="N32" s="186">
        <v>-56.698843153603633</v>
      </c>
      <c r="O32" s="152"/>
    </row>
    <row r="33" spans="1:15" s="138" customFormat="1" ht="19.5" customHeight="1" x14ac:dyDescent="0.25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220369</v>
      </c>
      <c r="H33" s="184">
        <v>38705</v>
      </c>
      <c r="I33" s="185">
        <v>-181664</v>
      </c>
      <c r="J33" s="186">
        <v>-82.436277334833846</v>
      </c>
      <c r="K33" s="187">
        <v>10209198</v>
      </c>
      <c r="L33" s="184">
        <v>9304175</v>
      </c>
      <c r="M33" s="185">
        <v>-905023</v>
      </c>
      <c r="N33" s="186">
        <v>-8.8647805635662991</v>
      </c>
      <c r="O33" s="152"/>
    </row>
    <row r="34" spans="1:15" s="138" customFormat="1" ht="19.5" customHeight="1" x14ac:dyDescent="0.25">
      <c r="A34" s="181" t="s">
        <v>119</v>
      </c>
      <c r="B34" s="182" t="s">
        <v>123</v>
      </c>
      <c r="C34" s="183">
        <v>113190</v>
      </c>
      <c r="D34" s="184">
        <v>109619</v>
      </c>
      <c r="E34" s="185">
        <v>-3571</v>
      </c>
      <c r="F34" s="186">
        <v>-3.1548723385458151</v>
      </c>
      <c r="G34" s="187">
        <v>0</v>
      </c>
      <c r="H34" s="184">
        <v>0</v>
      </c>
      <c r="I34" s="185">
        <v>0</v>
      </c>
      <c r="J34" s="186" t="s">
        <v>151</v>
      </c>
      <c r="K34" s="187">
        <v>8311752</v>
      </c>
      <c r="L34" s="184">
        <v>8515820</v>
      </c>
      <c r="M34" s="185">
        <v>204068</v>
      </c>
      <c r="N34" s="186">
        <v>2.455174312226831</v>
      </c>
      <c r="O34" s="152"/>
    </row>
    <row r="35" spans="1:15" s="138" customFormat="1" ht="19.5" customHeight="1" x14ac:dyDescent="0.25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3182670</v>
      </c>
      <c r="L35" s="184">
        <v>3429310</v>
      </c>
      <c r="M35" s="185">
        <v>246640</v>
      </c>
      <c r="N35" s="186">
        <v>7.7494682137953399</v>
      </c>
      <c r="O35" s="152"/>
    </row>
    <row r="36" spans="1:15" s="138" customFormat="1" ht="19.5" customHeight="1" x14ac:dyDescent="0.25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3673917</v>
      </c>
      <c r="L36" s="184">
        <v>3412790</v>
      </c>
      <c r="M36" s="185">
        <v>-261127</v>
      </c>
      <c r="N36" s="186">
        <v>-7.1075911622391024</v>
      </c>
      <c r="O36" s="152"/>
    </row>
    <row r="37" spans="1:15" s="138" customFormat="1" ht="19.5" customHeight="1" x14ac:dyDescent="0.25">
      <c r="A37" s="181" t="s">
        <v>119</v>
      </c>
      <c r="B37" s="182" t="s">
        <v>126</v>
      </c>
      <c r="C37" s="183">
        <v>4359549</v>
      </c>
      <c r="D37" s="184">
        <v>3965442</v>
      </c>
      <c r="E37" s="185">
        <v>-394107</v>
      </c>
      <c r="F37" s="186">
        <v>-9.0400864860103667</v>
      </c>
      <c r="G37" s="187">
        <v>0</v>
      </c>
      <c r="H37" s="184">
        <v>0</v>
      </c>
      <c r="I37" s="185">
        <v>0</v>
      </c>
      <c r="J37" s="186" t="s">
        <v>151</v>
      </c>
      <c r="K37" s="187">
        <v>2286091</v>
      </c>
      <c r="L37" s="184">
        <v>2529278</v>
      </c>
      <c r="M37" s="185">
        <v>243187</v>
      </c>
      <c r="N37" s="186">
        <v>10.637678027690059</v>
      </c>
      <c r="O37" s="152"/>
    </row>
    <row r="38" spans="1:15" s="138" customFormat="1" ht="19.5" customHeight="1" x14ac:dyDescent="0.25">
      <c r="A38" s="181" t="s">
        <v>119</v>
      </c>
      <c r="B38" s="182" t="s">
        <v>127</v>
      </c>
      <c r="C38" s="183">
        <v>158891</v>
      </c>
      <c r="D38" s="184">
        <v>141241</v>
      </c>
      <c r="E38" s="185">
        <v>-17650</v>
      </c>
      <c r="F38" s="186">
        <v>-11.108244016338251</v>
      </c>
      <c r="G38" s="187">
        <v>207286</v>
      </c>
      <c r="H38" s="184">
        <v>362474</v>
      </c>
      <c r="I38" s="185">
        <v>155188</v>
      </c>
      <c r="J38" s="186">
        <v>74.866609418870553</v>
      </c>
      <c r="K38" s="187">
        <v>20281481</v>
      </c>
      <c r="L38" s="184">
        <v>20336930</v>
      </c>
      <c r="M38" s="185">
        <v>55449</v>
      </c>
      <c r="N38" s="186">
        <v>0.27339719421870262</v>
      </c>
      <c r="O38" s="152"/>
    </row>
    <row r="39" spans="1:15" s="138" customFormat="1" ht="19.5" customHeight="1" x14ac:dyDescent="0.25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231</v>
      </c>
      <c r="I39" s="185">
        <v>-42</v>
      </c>
      <c r="J39" s="186">
        <v>-15.38461538461539</v>
      </c>
      <c r="K39" s="187">
        <v>3846488</v>
      </c>
      <c r="L39" s="184">
        <v>3988661</v>
      </c>
      <c r="M39" s="185">
        <v>142173</v>
      </c>
      <c r="N39" s="186">
        <v>3.6961768761530029</v>
      </c>
      <c r="O39" s="152"/>
    </row>
    <row r="40" spans="1:15" s="138" customFormat="1" ht="19.5" customHeight="1" x14ac:dyDescent="0.25">
      <c r="A40" s="181" t="s">
        <v>119</v>
      </c>
      <c r="B40" s="182" t="s">
        <v>129</v>
      </c>
      <c r="C40" s="183">
        <v>8963</v>
      </c>
      <c r="D40" s="184">
        <v>3293</v>
      </c>
      <c r="E40" s="185">
        <v>-5670</v>
      </c>
      <c r="F40" s="186">
        <v>-63.26006917326788</v>
      </c>
      <c r="G40" s="187">
        <v>4547932</v>
      </c>
      <c r="H40" s="184">
        <v>4894807</v>
      </c>
      <c r="I40" s="185">
        <v>346875</v>
      </c>
      <c r="J40" s="186">
        <v>7.6270929292698364</v>
      </c>
      <c r="K40" s="187">
        <v>3831870</v>
      </c>
      <c r="L40" s="184">
        <v>4455721</v>
      </c>
      <c r="M40" s="185">
        <v>623851</v>
      </c>
      <c r="N40" s="186">
        <v>16.280588850874381</v>
      </c>
      <c r="O40" s="152"/>
    </row>
    <row r="41" spans="1:15" s="138" customFormat="1" ht="19.5" customHeight="1" x14ac:dyDescent="0.25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502454</v>
      </c>
      <c r="H41" s="184">
        <v>455105</v>
      </c>
      <c r="I41" s="185">
        <v>-47349</v>
      </c>
      <c r="J41" s="186">
        <v>-9.4235492204261533</v>
      </c>
      <c r="K41" s="187">
        <v>4790539</v>
      </c>
      <c r="L41" s="184">
        <v>4779798</v>
      </c>
      <c r="M41" s="185">
        <v>-10741</v>
      </c>
      <c r="N41" s="186">
        <v>-0.2242127660373967</v>
      </c>
      <c r="O41" s="152"/>
    </row>
    <row r="42" spans="1:15" s="138" customFormat="1" ht="19.5" customHeight="1" x14ac:dyDescent="0.25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10489386</v>
      </c>
      <c r="L42" s="184">
        <v>9775927</v>
      </c>
      <c r="M42" s="185">
        <v>-713459</v>
      </c>
      <c r="N42" s="186">
        <v>-6.8017231895174746</v>
      </c>
      <c r="O42" s="152"/>
    </row>
    <row r="43" spans="1:15" s="138" customFormat="1" ht="19.5" customHeight="1" x14ac:dyDescent="0.25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46</v>
      </c>
      <c r="I43" s="185">
        <v>46</v>
      </c>
      <c r="J43" s="186" t="s">
        <v>151</v>
      </c>
      <c r="K43" s="187">
        <v>12810814</v>
      </c>
      <c r="L43" s="184">
        <v>12430799</v>
      </c>
      <c r="M43" s="185">
        <v>-380015</v>
      </c>
      <c r="N43" s="186">
        <v>-2.9663610758847909</v>
      </c>
      <c r="O43" s="152"/>
    </row>
    <row r="44" spans="1:15" s="138" customFormat="1" ht="19.5" customHeight="1" x14ac:dyDescent="0.25">
      <c r="A44" s="181" t="s">
        <v>130</v>
      </c>
      <c r="B44" s="182" t="s">
        <v>134</v>
      </c>
      <c r="C44" s="183">
        <v>138</v>
      </c>
      <c r="D44" s="184">
        <v>9619</v>
      </c>
      <c r="E44" s="185">
        <v>9481</v>
      </c>
      <c r="F44" s="186">
        <v>6870.2898550724631</v>
      </c>
      <c r="G44" s="187">
        <v>164964</v>
      </c>
      <c r="H44" s="184">
        <v>121273</v>
      </c>
      <c r="I44" s="185">
        <v>-43691</v>
      </c>
      <c r="J44" s="186">
        <v>-26.485172522489759</v>
      </c>
      <c r="K44" s="187">
        <v>26151894</v>
      </c>
      <c r="L44" s="184">
        <v>27732287</v>
      </c>
      <c r="M44" s="185">
        <v>1580393</v>
      </c>
      <c r="N44" s="186">
        <v>6.0431301839935543</v>
      </c>
      <c r="O44" s="152"/>
    </row>
    <row r="45" spans="1:15" s="138" customFormat="1" ht="19.5" customHeight="1" x14ac:dyDescent="0.25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9509997</v>
      </c>
      <c r="L45" s="184">
        <v>9756336</v>
      </c>
      <c r="M45" s="185">
        <v>246339</v>
      </c>
      <c r="N45" s="186">
        <v>2.590316274547718</v>
      </c>
      <c r="O45" s="152"/>
    </row>
    <row r="46" spans="1:15" s="138" customFormat="1" ht="19.5" customHeight="1" x14ac:dyDescent="0.25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27790663</v>
      </c>
      <c r="L46" s="184">
        <v>28497045</v>
      </c>
      <c r="M46" s="185">
        <v>706382</v>
      </c>
      <c r="N46" s="186">
        <v>2.54179614210716</v>
      </c>
      <c r="O46" s="152"/>
    </row>
    <row r="47" spans="1:15" s="138" customFormat="1" ht="19.5" customHeight="1" x14ac:dyDescent="0.25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34556289</v>
      </c>
      <c r="L47" s="184">
        <v>35477711</v>
      </c>
      <c r="M47" s="185">
        <v>921422</v>
      </c>
      <c r="N47" s="186">
        <v>2.666437938402467</v>
      </c>
      <c r="O47" s="152"/>
    </row>
    <row r="48" spans="1:15" ht="19.5" customHeight="1" x14ac:dyDescent="0.25">
      <c r="A48" s="203" t="s">
        <v>162</v>
      </c>
      <c r="B48" s="203"/>
      <c r="C48" s="175">
        <f>SUM(C8:C47)</f>
        <v>164161715</v>
      </c>
      <c r="D48" s="175">
        <f>SUM(D8:D47)</f>
        <v>164614752</v>
      </c>
      <c r="E48" s="175">
        <f>D48-C48</f>
        <v>453037</v>
      </c>
      <c r="F48" s="176">
        <f t="shared" ref="F48" si="0">((D48*100/C48)-100)</f>
        <v>0.27596994829153232</v>
      </c>
      <c r="G48" s="175">
        <f>SUM(G8:G47)</f>
        <v>77904367</v>
      </c>
      <c r="H48" s="175">
        <f>SUM(H8:H47)</f>
        <v>75171178</v>
      </c>
      <c r="I48" s="175">
        <f>H48-G48</f>
        <v>-2733189</v>
      </c>
      <c r="J48" s="176">
        <f t="shared" ref="J48" si="1">((H48*100/G48)-100)</f>
        <v>-3.5083899725415932</v>
      </c>
      <c r="K48" s="175">
        <f>SUM(K8:K47)</f>
        <v>256699295</v>
      </c>
      <c r="L48" s="175">
        <f>SUM(L8:L47)</f>
        <v>257445226</v>
      </c>
      <c r="M48" s="175">
        <f>L48-K48</f>
        <v>745931</v>
      </c>
      <c r="N48" s="176">
        <f t="shared" ref="N48" si="2">((L48*100/K48)-100)</f>
        <v>0.29058552731903831</v>
      </c>
    </row>
    <row r="49" spans="1:14" ht="15" customHeight="1" x14ac:dyDescent="0.25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 x14ac:dyDescent="0.25">
      <c r="D53" s="134"/>
    </row>
    <row r="54" spans="1:14" x14ac:dyDescent="0.25">
      <c r="C54" s="137"/>
      <c r="D54" s="133"/>
      <c r="E54" s="135"/>
    </row>
    <row r="55" spans="1:14" x14ac:dyDescent="0.25">
      <c r="D55" s="136"/>
    </row>
    <row r="62" spans="1:14" x14ac:dyDescent="0.25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4C765-D4CE-421A-BD51-2582CB3ED99B}">
  <sheetPr codeName="Hoja6"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 x14ac:dyDescent="0.3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1" t="s">
        <v>51</v>
      </c>
    </row>
    <row r="5" spans="1:27" ht="15.6" customHeight="1" x14ac:dyDescent="0.25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 x14ac:dyDescent="0.25">
      <c r="A7" s="188" t="s">
        <v>18</v>
      </c>
      <c r="B7" s="189">
        <v>1311986.946</v>
      </c>
      <c r="C7" s="189">
        <v>1134668.834</v>
      </c>
      <c r="D7" s="189">
        <v>13359021.273</v>
      </c>
      <c r="E7" s="189">
        <v>12619621.218</v>
      </c>
      <c r="F7" s="190">
        <v>-5.5348370205413602</v>
      </c>
      <c r="G7" s="37"/>
    </row>
    <row r="8" spans="1:27" ht="15.6" customHeight="1" x14ac:dyDescent="0.25">
      <c r="A8" s="188" t="s">
        <v>11</v>
      </c>
      <c r="B8" s="189">
        <v>222883.50599999999</v>
      </c>
      <c r="C8" s="189">
        <v>315112</v>
      </c>
      <c r="D8" s="189">
        <v>2886117.355</v>
      </c>
      <c r="E8" s="189">
        <v>2663580.9530000002</v>
      </c>
      <c r="F8" s="190">
        <v>-7.7105805006324886</v>
      </c>
      <c r="G8" s="6"/>
    </row>
    <row r="9" spans="1:27" ht="15.6" customHeight="1" x14ac:dyDescent="0.25">
      <c r="A9" s="188" t="s">
        <v>8</v>
      </c>
      <c r="B9" s="189">
        <v>537508.91200000001</v>
      </c>
      <c r="C9" s="189">
        <v>587925.05499999982</v>
      </c>
      <c r="D9" s="189">
        <v>5008781.602</v>
      </c>
      <c r="E9" s="189">
        <v>5700134.3609999996</v>
      </c>
      <c r="F9" s="190">
        <v>13.80281301791922</v>
      </c>
      <c r="G9" s="6"/>
    </row>
    <row r="10" spans="1:27" ht="15.6" customHeight="1" x14ac:dyDescent="0.25">
      <c r="A10" s="188" t="s">
        <v>10</v>
      </c>
      <c r="B10" s="189">
        <v>361858.23600000009</v>
      </c>
      <c r="C10" s="189">
        <v>434985.261</v>
      </c>
      <c r="D10" s="189">
        <v>4240315.551</v>
      </c>
      <c r="E10" s="189">
        <v>4399335.5860000001</v>
      </c>
      <c r="F10" s="190">
        <v>3.7501934251685189</v>
      </c>
    </row>
    <row r="11" spans="1:27" ht="15.6" customHeight="1" x14ac:dyDescent="0.25">
      <c r="A11" s="188" t="s">
        <v>9</v>
      </c>
      <c r="B11" s="189">
        <v>8481256.5150000006</v>
      </c>
      <c r="C11" s="189">
        <v>8578624.813000001</v>
      </c>
      <c r="D11" s="189">
        <v>96035048.478</v>
      </c>
      <c r="E11" s="189">
        <v>92643384.805000007</v>
      </c>
      <c r="F11" s="190">
        <v>-3.5316936126470182</v>
      </c>
    </row>
    <row r="12" spans="1:27" ht="15.6" customHeight="1" x14ac:dyDescent="0.25">
      <c r="A12" s="188" t="s">
        <v>6</v>
      </c>
      <c r="B12" s="189">
        <v>383380.56</v>
      </c>
      <c r="C12" s="189">
        <v>440717.36800000002</v>
      </c>
      <c r="D12" s="189">
        <v>4413446.6099999994</v>
      </c>
      <c r="E12" s="189">
        <v>5094307.8360000001</v>
      </c>
      <c r="F12" s="190">
        <v>15.426973206321421</v>
      </c>
    </row>
    <row r="13" spans="1:27" ht="15.6" customHeight="1" x14ac:dyDescent="0.25">
      <c r="A13" s="188" t="s">
        <v>175</v>
      </c>
      <c r="B13" s="189">
        <v>1275869.966</v>
      </c>
      <c r="C13" s="189">
        <v>1264976.3689999999</v>
      </c>
      <c r="D13" s="189">
        <v>15929276.486</v>
      </c>
      <c r="E13" s="189">
        <v>16504705.434</v>
      </c>
      <c r="F13" s="190">
        <v>3.6123985198306912</v>
      </c>
    </row>
    <row r="14" spans="1:27" ht="15.6" customHeight="1" x14ac:dyDescent="0.25">
      <c r="A14" s="188" t="s">
        <v>148</v>
      </c>
      <c r="B14" s="189">
        <v>5495998.1239999998</v>
      </c>
      <c r="C14" s="189">
        <v>5666374.8949999996</v>
      </c>
      <c r="D14" s="189">
        <v>64579138.115999997</v>
      </c>
      <c r="E14" s="189">
        <v>63765677.174000002</v>
      </c>
      <c r="F14" s="190">
        <v>-1.2596342499009689</v>
      </c>
    </row>
    <row r="15" spans="1:27" ht="15.6" customHeight="1" x14ac:dyDescent="0.25">
      <c r="A15" s="188" t="s">
        <v>145</v>
      </c>
      <c r="B15" s="189">
        <v>2776881</v>
      </c>
      <c r="C15" s="189">
        <v>2672148</v>
      </c>
      <c r="D15" s="189">
        <v>32130154</v>
      </c>
      <c r="E15" s="189">
        <v>29294847</v>
      </c>
      <c r="F15" s="190">
        <v>-8.8244426092697807</v>
      </c>
    </row>
    <row r="16" spans="1:27" ht="15.6" customHeight="1" x14ac:dyDescent="0.5">
      <c r="A16" s="188" t="s">
        <v>144</v>
      </c>
      <c r="B16" s="189">
        <v>2949315.6179999998</v>
      </c>
      <c r="C16" s="189">
        <v>3203117.4479999999</v>
      </c>
      <c r="D16" s="189">
        <v>33229346.046</v>
      </c>
      <c r="E16" s="189">
        <v>31437250.094000001</v>
      </c>
      <c r="F16" s="190">
        <v>-5.3931123095807152</v>
      </c>
      <c r="G16" s="1"/>
    </row>
    <row r="17" spans="1:7" ht="15.6" customHeight="1" x14ac:dyDescent="0.35">
      <c r="A17" s="188" t="s">
        <v>150</v>
      </c>
      <c r="B17" s="189">
        <v>1274435.18</v>
      </c>
      <c r="C17" s="189">
        <v>1429232.2479999999</v>
      </c>
      <c r="D17" s="189">
        <v>16052379.533</v>
      </c>
      <c r="E17" s="189">
        <v>17061748.149</v>
      </c>
      <c r="F17" s="190">
        <v>6.2879687956852157</v>
      </c>
      <c r="G17" s="2"/>
    </row>
    <row r="18" spans="1:7" ht="15.6" customHeight="1" x14ac:dyDescent="0.25">
      <c r="A18" s="188" t="s">
        <v>147</v>
      </c>
      <c r="B18" s="189">
        <v>134184.22399999999</v>
      </c>
      <c r="C18" s="189">
        <v>283704</v>
      </c>
      <c r="D18" s="189">
        <v>1591708.09</v>
      </c>
      <c r="E18" s="189">
        <v>2199882</v>
      </c>
      <c r="F18" s="190">
        <v>38.208884771076363</v>
      </c>
    </row>
    <row r="19" spans="1:7" ht="15.6" customHeight="1" x14ac:dyDescent="0.25">
      <c r="A19" s="188" t="s">
        <v>143</v>
      </c>
      <c r="B19" s="189">
        <v>514443.83999999991</v>
      </c>
      <c r="C19" s="189">
        <v>636363.12100000004</v>
      </c>
      <c r="D19" s="189">
        <v>6159795.0659999996</v>
      </c>
      <c r="E19" s="189">
        <v>6423367.4359999998</v>
      </c>
      <c r="F19" s="190">
        <v>4.2789145933576833</v>
      </c>
    </row>
    <row r="20" spans="1:7" ht="15.6" customHeight="1" x14ac:dyDescent="0.25">
      <c r="A20" s="188" t="s">
        <v>142</v>
      </c>
      <c r="B20" s="189">
        <v>1408753.655</v>
      </c>
      <c r="C20" s="189">
        <v>1179449.048</v>
      </c>
      <c r="D20" s="189">
        <v>14414015.960000001</v>
      </c>
      <c r="E20" s="189">
        <v>15101923.095000001</v>
      </c>
      <c r="F20" s="190">
        <v>4.7724876738654558</v>
      </c>
    </row>
    <row r="21" spans="1:7" ht="15.6" customHeight="1" x14ac:dyDescent="0.25">
      <c r="A21" s="188" t="s">
        <v>149</v>
      </c>
      <c r="B21" s="189">
        <v>2641097.0049999999</v>
      </c>
      <c r="C21" s="189">
        <v>2484644.429</v>
      </c>
      <c r="D21" s="189">
        <v>28403159.907000002</v>
      </c>
      <c r="E21" s="189">
        <v>27660585.568999998</v>
      </c>
      <c r="F21" s="190">
        <v>-2.614407482939924</v>
      </c>
    </row>
    <row r="22" spans="1:7" ht="15.6" customHeight="1" x14ac:dyDescent="0.25">
      <c r="A22" s="188" t="s">
        <v>146</v>
      </c>
      <c r="B22" s="189">
        <v>2526776.0040000002</v>
      </c>
      <c r="C22" s="189">
        <v>3040465.7779999999</v>
      </c>
      <c r="D22" s="189">
        <v>28906611.537</v>
      </c>
      <c r="E22" s="189">
        <v>33675923.777999997</v>
      </c>
      <c r="F22" s="190">
        <v>16.499035990072219</v>
      </c>
    </row>
    <row r="23" spans="1:7" ht="15.6" customHeight="1" x14ac:dyDescent="0.25">
      <c r="A23" s="188" t="s">
        <v>165</v>
      </c>
      <c r="B23" s="189">
        <v>257691.117</v>
      </c>
      <c r="C23" s="189">
        <v>472096.72200000001</v>
      </c>
      <c r="D23" s="189">
        <v>4084176.1189999999</v>
      </c>
      <c r="E23" s="189">
        <v>4929309.62</v>
      </c>
      <c r="F23" s="190">
        <v>20.692876026289699</v>
      </c>
    </row>
    <row r="24" spans="1:7" ht="15.6" customHeight="1" x14ac:dyDescent="0.25">
      <c r="A24" s="188" t="s">
        <v>141</v>
      </c>
      <c r="B24" s="189">
        <v>190353.28400000001</v>
      </c>
      <c r="C24" s="189">
        <v>254331.821</v>
      </c>
      <c r="D24" s="189">
        <v>2313820.7250000001</v>
      </c>
      <c r="E24" s="189">
        <v>2110286.0260000001</v>
      </c>
      <c r="F24" s="190">
        <v>-8.7964766155338197</v>
      </c>
    </row>
    <row r="25" spans="1:7" ht="15.6" customHeight="1" x14ac:dyDescent="0.25">
      <c r="A25" s="188" t="s">
        <v>140</v>
      </c>
      <c r="B25" s="189">
        <v>46224</v>
      </c>
      <c r="C25" s="189">
        <v>48722</v>
      </c>
      <c r="D25" s="189">
        <v>500411</v>
      </c>
      <c r="E25" s="189">
        <v>498715</v>
      </c>
      <c r="F25" s="190">
        <v>-0.33892140660377368</v>
      </c>
    </row>
    <row r="26" spans="1:7" ht="15.6" customHeight="1" x14ac:dyDescent="0.25">
      <c r="A26" s="188" t="s">
        <v>152</v>
      </c>
      <c r="B26" s="189">
        <v>203021.95499999999</v>
      </c>
      <c r="C26" s="189">
        <v>247614.06099999999</v>
      </c>
      <c r="D26" s="189">
        <v>2433452.568</v>
      </c>
      <c r="E26" s="189">
        <v>2637144.8790000002</v>
      </c>
      <c r="F26" s="190">
        <v>8.3705067309945491</v>
      </c>
    </row>
    <row r="27" spans="1:7" ht="15.6" customHeight="1" x14ac:dyDescent="0.25">
      <c r="A27" s="188" t="s">
        <v>173</v>
      </c>
      <c r="B27" s="189">
        <v>303153.17700000003</v>
      </c>
      <c r="C27" s="189">
        <v>289587.63500000001</v>
      </c>
      <c r="D27" s="189">
        <v>3129293.0249999999</v>
      </c>
      <c r="E27" s="189">
        <v>3083431.6260000002</v>
      </c>
      <c r="F27" s="190">
        <v>-1.4655514403289089</v>
      </c>
    </row>
    <row r="28" spans="1:7" ht="15.6" customHeight="1" x14ac:dyDescent="0.25">
      <c r="A28" s="188" t="s">
        <v>177</v>
      </c>
      <c r="B28" s="189">
        <v>1146238.9180000001</v>
      </c>
      <c r="C28" s="189">
        <v>1249207.7039999999</v>
      </c>
      <c r="D28" s="189">
        <v>12661869.427999999</v>
      </c>
      <c r="E28" s="189">
        <v>13184523.895</v>
      </c>
      <c r="F28" s="190">
        <v>4.127782788884403</v>
      </c>
    </row>
    <row r="29" spans="1:7" ht="15.6" customHeight="1" x14ac:dyDescent="0.25">
      <c r="A29" s="188" t="s">
        <v>178</v>
      </c>
      <c r="B29" s="189">
        <v>611663.09600000002</v>
      </c>
      <c r="C29" s="189">
        <v>644371.054</v>
      </c>
      <c r="D29" s="189">
        <v>6714771.9709999999</v>
      </c>
      <c r="E29" s="189">
        <v>6638521.2209999999</v>
      </c>
      <c r="F29" s="190">
        <v>-1.135567228929204</v>
      </c>
    </row>
    <row r="30" spans="1:7" ht="15.6" customHeight="1" x14ac:dyDescent="0.25">
      <c r="A30" s="188" t="s">
        <v>179</v>
      </c>
      <c r="B30" s="189">
        <v>391542</v>
      </c>
      <c r="C30" s="189">
        <v>378196</v>
      </c>
      <c r="D30" s="189">
        <v>3954575</v>
      </c>
      <c r="E30" s="189">
        <v>3933154</v>
      </c>
      <c r="F30" s="190">
        <v>-0.54167641276242762</v>
      </c>
    </row>
    <row r="31" spans="1:7" ht="15.6" customHeight="1" x14ac:dyDescent="0.25">
      <c r="A31" s="188" t="s">
        <v>180</v>
      </c>
      <c r="B31" s="189">
        <v>2499098.9479999999</v>
      </c>
      <c r="C31" s="189">
        <v>2525512.0699999998</v>
      </c>
      <c r="D31" s="189">
        <v>29244285.919</v>
      </c>
      <c r="E31" s="189">
        <v>26954428.199999999</v>
      </c>
      <c r="F31" s="190">
        <v>-7.8301030339478359</v>
      </c>
    </row>
    <row r="32" spans="1:7" ht="15.6" customHeight="1" x14ac:dyDescent="0.25">
      <c r="A32" s="188" t="s">
        <v>181</v>
      </c>
      <c r="B32" s="189">
        <v>6077843.5410000002</v>
      </c>
      <c r="C32" s="189">
        <v>6707908.176</v>
      </c>
      <c r="D32" s="189">
        <v>74510821.236000001</v>
      </c>
      <c r="E32" s="189">
        <v>74361900.063999996</v>
      </c>
      <c r="F32" s="190">
        <v>-0.19986515989177181</v>
      </c>
    </row>
    <row r="33" spans="1:6" ht="15.6" customHeight="1" x14ac:dyDescent="0.25">
      <c r="A33" s="188" t="s">
        <v>182</v>
      </c>
      <c r="B33" s="189">
        <v>501013.13500000001</v>
      </c>
      <c r="C33" s="189">
        <v>468842.44199999998</v>
      </c>
      <c r="D33" s="189">
        <v>5055178.99</v>
      </c>
      <c r="E33" s="189">
        <v>5029257.7719999999</v>
      </c>
      <c r="F33" s="190">
        <v>-0.51276558260897787</v>
      </c>
    </row>
    <row r="34" spans="1:6" ht="15.6" customHeight="1" x14ac:dyDescent="0.25">
      <c r="A34" s="188" t="s">
        <v>183</v>
      </c>
      <c r="B34" s="189">
        <v>97493</v>
      </c>
      <c r="C34" s="189">
        <v>141938</v>
      </c>
      <c r="D34" s="189">
        <v>1297943</v>
      </c>
      <c r="E34" s="189">
        <v>1437701</v>
      </c>
      <c r="F34" s="190">
        <v>10.76765312498314</v>
      </c>
    </row>
    <row r="35" spans="1:6" ht="15.6" customHeight="1" x14ac:dyDescent="0.25">
      <c r="A35" s="179" t="s">
        <v>153</v>
      </c>
      <c r="B35" s="178">
        <f>SUM(B7:B34)</f>
        <v>44621965.461999997</v>
      </c>
      <c r="C35" s="77">
        <f>SUM(C7:C34)</f>
        <v>46780836.351999998</v>
      </c>
      <c r="D35" s="76">
        <f>SUM(D7:D34)</f>
        <v>513238914.5909999</v>
      </c>
      <c r="E35" s="78">
        <f>SUM(E7:E34)</f>
        <v>511044647.79100007</v>
      </c>
      <c r="F35" s="177">
        <f>E35*100/D35-100</f>
        <v>-0.42753320872959932</v>
      </c>
    </row>
    <row r="36" spans="1:6" ht="15.6" customHeight="1" x14ac:dyDescent="0.25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A491D-ED82-41CC-8AEA-09F24523D5FA}">
  <sheetPr codeName="Hoja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79" t="s">
        <v>156</v>
      </c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1307468</v>
      </c>
      <c r="C7" s="189">
        <v>1129365</v>
      </c>
      <c r="D7" s="189">
        <v>13282893</v>
      </c>
      <c r="E7" s="189">
        <v>12536058</v>
      </c>
      <c r="F7" s="190">
        <v>-5.6225326816981749</v>
      </c>
      <c r="G7" s="13"/>
    </row>
    <row r="8" spans="1:14" ht="15.6" customHeight="1" x14ac:dyDescent="0.25">
      <c r="A8" s="188" t="s">
        <v>11</v>
      </c>
      <c r="B8" s="189">
        <v>221580</v>
      </c>
      <c r="C8" s="189">
        <v>312285</v>
      </c>
      <c r="D8" s="189">
        <v>2864879</v>
      </c>
      <c r="E8" s="189">
        <v>2636167</v>
      </c>
      <c r="F8" s="190">
        <v>-7.9833040069056969</v>
      </c>
      <c r="G8" s="6"/>
    </row>
    <row r="9" spans="1:14" ht="15.6" customHeight="1" x14ac:dyDescent="0.25">
      <c r="A9" s="188" t="s">
        <v>8</v>
      </c>
      <c r="B9" s="189">
        <v>531109</v>
      </c>
      <c r="C9" s="189">
        <v>583404</v>
      </c>
      <c r="D9" s="189">
        <v>4917394</v>
      </c>
      <c r="E9" s="189">
        <v>5621594</v>
      </c>
      <c r="F9" s="190">
        <v>14.320593387473121</v>
      </c>
      <c r="G9" s="6"/>
    </row>
    <row r="10" spans="1:14" ht="15.6" customHeight="1" x14ac:dyDescent="0.25">
      <c r="A10" s="188" t="s">
        <v>10</v>
      </c>
      <c r="B10" s="189">
        <v>358121</v>
      </c>
      <c r="C10" s="189">
        <v>430083</v>
      </c>
      <c r="D10" s="189">
        <v>4178541</v>
      </c>
      <c r="E10" s="189">
        <v>4328019</v>
      </c>
      <c r="F10" s="190">
        <v>3.5772773319682609</v>
      </c>
    </row>
    <row r="11" spans="1:14" ht="15.6" customHeight="1" x14ac:dyDescent="0.25">
      <c r="A11" s="188" t="s">
        <v>9</v>
      </c>
      <c r="B11" s="189">
        <v>7984801</v>
      </c>
      <c r="C11" s="189">
        <v>8105198</v>
      </c>
      <c r="D11" s="189">
        <v>89573306</v>
      </c>
      <c r="E11" s="189">
        <v>86911101</v>
      </c>
      <c r="F11" s="190">
        <v>-2.972096396665322</v>
      </c>
    </row>
    <row r="12" spans="1:14" ht="15.6" customHeight="1" x14ac:dyDescent="0.25">
      <c r="A12" s="188" t="s">
        <v>6</v>
      </c>
      <c r="B12" s="189">
        <v>369527</v>
      </c>
      <c r="C12" s="189">
        <v>425441</v>
      </c>
      <c r="D12" s="189">
        <v>4291425</v>
      </c>
      <c r="E12" s="189">
        <v>4955903</v>
      </c>
      <c r="F12" s="190">
        <v>15.48385443063785</v>
      </c>
    </row>
    <row r="13" spans="1:14" ht="15.6" customHeight="1" x14ac:dyDescent="0.25">
      <c r="A13" s="188" t="s">
        <v>175</v>
      </c>
      <c r="B13" s="189">
        <v>1266724</v>
      </c>
      <c r="C13" s="189">
        <v>1259595</v>
      </c>
      <c r="D13" s="189">
        <v>15773973</v>
      </c>
      <c r="E13" s="189">
        <v>16379764</v>
      </c>
      <c r="F13" s="190">
        <v>3.8404465381042598</v>
      </c>
    </row>
    <row r="14" spans="1:14" ht="15.6" customHeight="1" x14ac:dyDescent="0.25">
      <c r="A14" s="188" t="s">
        <v>148</v>
      </c>
      <c r="B14" s="189">
        <v>5335051</v>
      </c>
      <c r="C14" s="189">
        <v>5522883</v>
      </c>
      <c r="D14" s="189">
        <v>62853332</v>
      </c>
      <c r="E14" s="189">
        <v>62174920</v>
      </c>
      <c r="F14" s="190">
        <v>-1.079357256668587</v>
      </c>
    </row>
    <row r="15" spans="1:14" ht="15.6" customHeight="1" x14ac:dyDescent="0.25">
      <c r="A15" s="188" t="s">
        <v>145</v>
      </c>
      <c r="B15" s="189">
        <v>2764961</v>
      </c>
      <c r="C15" s="189">
        <v>2670660</v>
      </c>
      <c r="D15" s="189">
        <v>31990309</v>
      </c>
      <c r="E15" s="189">
        <v>29272299</v>
      </c>
      <c r="F15" s="190">
        <v>-8.4963543178029255</v>
      </c>
    </row>
    <row r="16" spans="1:14" ht="15.6" customHeight="1" x14ac:dyDescent="0.5">
      <c r="A16" s="188" t="s">
        <v>144</v>
      </c>
      <c r="B16" s="189">
        <v>2931188</v>
      </c>
      <c r="C16" s="189">
        <v>3182226</v>
      </c>
      <c r="D16" s="189">
        <v>33032866</v>
      </c>
      <c r="E16" s="189">
        <v>31205401</v>
      </c>
      <c r="F16" s="190">
        <v>-5.5322629286844176</v>
      </c>
      <c r="G16" s="1"/>
    </row>
    <row r="17" spans="1:7" ht="15.6" customHeight="1" x14ac:dyDescent="0.35">
      <c r="A17" s="188" t="s">
        <v>150</v>
      </c>
      <c r="B17" s="189">
        <v>1273103</v>
      </c>
      <c r="C17" s="189">
        <v>1426838</v>
      </c>
      <c r="D17" s="189">
        <v>16023757</v>
      </c>
      <c r="E17" s="189">
        <v>17035841</v>
      </c>
      <c r="F17" s="190">
        <v>6.3161467064184791</v>
      </c>
      <c r="G17" s="2"/>
    </row>
    <row r="18" spans="1:7" ht="15.6" customHeight="1" x14ac:dyDescent="0.25">
      <c r="A18" s="188" t="s">
        <v>147</v>
      </c>
      <c r="B18" s="189">
        <v>75607</v>
      </c>
      <c r="C18" s="189">
        <v>186229</v>
      </c>
      <c r="D18" s="189">
        <v>1068237</v>
      </c>
      <c r="E18" s="189">
        <v>1440837</v>
      </c>
      <c r="F18" s="190">
        <v>34.879900246855328</v>
      </c>
    </row>
    <row r="19" spans="1:7" ht="15.6" customHeight="1" x14ac:dyDescent="0.25">
      <c r="A19" s="188" t="s">
        <v>143</v>
      </c>
      <c r="B19" s="189">
        <v>513664</v>
      </c>
      <c r="C19" s="189">
        <v>629654</v>
      </c>
      <c r="D19" s="189">
        <v>6147088</v>
      </c>
      <c r="E19" s="189">
        <v>6397190</v>
      </c>
      <c r="F19" s="190">
        <v>4.0686256647049817</v>
      </c>
    </row>
    <row r="20" spans="1:7" ht="15.6" customHeight="1" x14ac:dyDescent="0.25">
      <c r="A20" s="188" t="s">
        <v>142</v>
      </c>
      <c r="B20" s="189">
        <v>1408607</v>
      </c>
      <c r="C20" s="189">
        <v>1175098</v>
      </c>
      <c r="D20" s="189">
        <v>14377009</v>
      </c>
      <c r="E20" s="189">
        <v>15085622</v>
      </c>
      <c r="F20" s="190">
        <v>4.9287929081772148</v>
      </c>
    </row>
    <row r="21" spans="1:7" ht="15.6" customHeight="1" x14ac:dyDescent="0.25">
      <c r="A21" s="188" t="s">
        <v>149</v>
      </c>
      <c r="B21" s="189">
        <v>2618235</v>
      </c>
      <c r="C21" s="189">
        <v>2444894</v>
      </c>
      <c r="D21" s="189">
        <v>28204678</v>
      </c>
      <c r="E21" s="189">
        <v>27266591</v>
      </c>
      <c r="F21" s="190">
        <v>-3.3259979071556809</v>
      </c>
    </row>
    <row r="22" spans="1:7" ht="15.6" customHeight="1" x14ac:dyDescent="0.25">
      <c r="A22" s="188" t="s">
        <v>146</v>
      </c>
      <c r="B22" s="189">
        <v>2243138</v>
      </c>
      <c r="C22" s="189">
        <v>2794548</v>
      </c>
      <c r="D22" s="189">
        <v>26226299</v>
      </c>
      <c r="E22" s="189">
        <v>30983039</v>
      </c>
      <c r="F22" s="190">
        <v>18.13729035881121</v>
      </c>
    </row>
    <row r="23" spans="1:7" ht="15.6" customHeight="1" x14ac:dyDescent="0.25">
      <c r="A23" s="188" t="s">
        <v>165</v>
      </c>
      <c r="B23" s="189">
        <v>243924</v>
      </c>
      <c r="C23" s="189">
        <v>455696</v>
      </c>
      <c r="D23" s="189">
        <v>4005515</v>
      </c>
      <c r="E23" s="189">
        <v>4841955</v>
      </c>
      <c r="F23" s="190">
        <v>20.88220865481718</v>
      </c>
    </row>
    <row r="24" spans="1:7" ht="15.6" customHeight="1" x14ac:dyDescent="0.25">
      <c r="A24" s="188" t="s">
        <v>141</v>
      </c>
      <c r="B24" s="189">
        <v>186713</v>
      </c>
      <c r="C24" s="189">
        <v>252137</v>
      </c>
      <c r="D24" s="189">
        <v>2286352</v>
      </c>
      <c r="E24" s="189">
        <v>2086209</v>
      </c>
      <c r="F24" s="190">
        <v>-8.7538139359118787</v>
      </c>
    </row>
    <row r="25" spans="1:7" ht="15.6" customHeight="1" x14ac:dyDescent="0.25">
      <c r="A25" s="188" t="s">
        <v>140</v>
      </c>
      <c r="B25" s="189">
        <v>46202</v>
      </c>
      <c r="C25" s="189">
        <v>48722</v>
      </c>
      <c r="D25" s="189">
        <v>495537</v>
      </c>
      <c r="E25" s="189">
        <v>497884</v>
      </c>
      <c r="F25" s="190">
        <v>0.47362759995721138</v>
      </c>
    </row>
    <row r="26" spans="1:7" ht="15.6" customHeight="1" x14ac:dyDescent="0.25">
      <c r="A26" s="188" t="s">
        <v>152</v>
      </c>
      <c r="B26" s="189">
        <v>201628</v>
      </c>
      <c r="C26" s="189">
        <v>245836</v>
      </c>
      <c r="D26" s="189">
        <v>2410053</v>
      </c>
      <c r="E26" s="189">
        <v>2610957</v>
      </c>
      <c r="F26" s="190">
        <v>8.3360822355358977</v>
      </c>
    </row>
    <row r="27" spans="1:7" ht="15.6" customHeight="1" x14ac:dyDescent="0.25">
      <c r="A27" s="188" t="s">
        <v>173</v>
      </c>
      <c r="B27" s="189">
        <v>299844</v>
      </c>
      <c r="C27" s="189">
        <v>286308</v>
      </c>
      <c r="D27" s="189">
        <v>3089641</v>
      </c>
      <c r="E27" s="189">
        <v>3039357</v>
      </c>
      <c r="F27" s="190">
        <v>-1.6275030011577341</v>
      </c>
    </row>
    <row r="28" spans="1:7" ht="15.6" customHeight="1" x14ac:dyDescent="0.25">
      <c r="A28" s="188" t="s">
        <v>177</v>
      </c>
      <c r="B28" s="189">
        <v>1067699</v>
      </c>
      <c r="C28" s="189">
        <v>1167108</v>
      </c>
      <c r="D28" s="189">
        <v>11841757</v>
      </c>
      <c r="E28" s="189">
        <v>12480837</v>
      </c>
      <c r="F28" s="190">
        <v>5.3968342704549741</v>
      </c>
    </row>
    <row r="29" spans="1:7" ht="15.6" customHeight="1" x14ac:dyDescent="0.25">
      <c r="A29" s="188" t="s">
        <v>178</v>
      </c>
      <c r="B29" s="189">
        <v>606922</v>
      </c>
      <c r="C29" s="189">
        <v>640464</v>
      </c>
      <c r="D29" s="189">
        <v>6659531</v>
      </c>
      <c r="E29" s="189">
        <v>6588343</v>
      </c>
      <c r="F29" s="190">
        <v>-1.068964165794853</v>
      </c>
    </row>
    <row r="30" spans="1:7" ht="15.6" customHeight="1" x14ac:dyDescent="0.25">
      <c r="A30" s="188" t="s">
        <v>179</v>
      </c>
      <c r="B30" s="189">
        <v>388298</v>
      </c>
      <c r="C30" s="189">
        <v>374282</v>
      </c>
      <c r="D30" s="189">
        <v>3922009</v>
      </c>
      <c r="E30" s="189">
        <v>3898735</v>
      </c>
      <c r="F30" s="190">
        <v>-0.59342036186046698</v>
      </c>
    </row>
    <row r="31" spans="1:7" ht="15.6" customHeight="1" x14ac:dyDescent="0.25">
      <c r="A31" s="188" t="s">
        <v>180</v>
      </c>
      <c r="B31" s="189">
        <v>2482650</v>
      </c>
      <c r="C31" s="189">
        <v>2518604</v>
      </c>
      <c r="D31" s="189">
        <v>29071750</v>
      </c>
      <c r="E31" s="189">
        <v>26757029</v>
      </c>
      <c r="F31" s="190">
        <v>-7.9620972249692556</v>
      </c>
    </row>
    <row r="32" spans="1:7" ht="15.6" customHeight="1" x14ac:dyDescent="0.25">
      <c r="A32" s="188" t="s">
        <v>181</v>
      </c>
      <c r="B32" s="189">
        <v>6036206</v>
      </c>
      <c r="C32" s="189">
        <v>6657805</v>
      </c>
      <c r="D32" s="189">
        <v>73970285</v>
      </c>
      <c r="E32" s="189">
        <v>73865074</v>
      </c>
      <c r="F32" s="190">
        <v>-0.1422341417232644</v>
      </c>
    </row>
    <row r="33" spans="1:6" ht="15.6" customHeight="1" x14ac:dyDescent="0.25">
      <c r="A33" s="188" t="s">
        <v>182</v>
      </c>
      <c r="B33" s="189">
        <v>490121</v>
      </c>
      <c r="C33" s="189">
        <v>462334</v>
      </c>
      <c r="D33" s="189">
        <v>4916662</v>
      </c>
      <c r="E33" s="189">
        <v>4903366</v>
      </c>
      <c r="F33" s="190">
        <v>-0.27042737532089228</v>
      </c>
    </row>
    <row r="34" spans="1:6" ht="15.6" customHeight="1" x14ac:dyDescent="0.25">
      <c r="A34" s="188" t="s">
        <v>183</v>
      </c>
      <c r="B34" s="189">
        <v>96971</v>
      </c>
      <c r="C34" s="189">
        <v>140979</v>
      </c>
      <c r="D34" s="189">
        <v>1290299</v>
      </c>
      <c r="E34" s="189">
        <v>1431064</v>
      </c>
      <c r="F34" s="190">
        <v>10.90948687087257</v>
      </c>
    </row>
    <row r="35" spans="1:6" ht="15.6" customHeight="1" x14ac:dyDescent="0.25">
      <c r="A35" s="156" t="s">
        <v>153</v>
      </c>
      <c r="B35" s="178">
        <f>SUM(B7:B34)</f>
        <v>43350062</v>
      </c>
      <c r="C35" s="178">
        <f>SUM(C7:C34)</f>
        <v>45528676</v>
      </c>
      <c r="D35" s="76">
        <f>SUM(D7:D34)</f>
        <v>498765377</v>
      </c>
      <c r="E35" s="78">
        <f>SUM(E7:E34)</f>
        <v>497231156</v>
      </c>
      <c r="F35" s="140">
        <f>E35*100/D35-100</f>
        <v>-0.30760374932761181</v>
      </c>
    </row>
    <row r="36" spans="1:6" ht="15.6" customHeight="1" x14ac:dyDescent="0.25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87857-030D-4075-9F5E-9E3E84492E6A}">
  <sheetPr codeName="Hoja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884749</v>
      </c>
      <c r="C7" s="189">
        <v>706568</v>
      </c>
      <c r="D7" s="189">
        <v>8866495</v>
      </c>
      <c r="E7" s="189">
        <v>8601574</v>
      </c>
      <c r="F7" s="190">
        <v>-2.9878886752882599</v>
      </c>
      <c r="G7" s="37"/>
    </row>
    <row r="8" spans="1:14" ht="15.6" customHeight="1" x14ac:dyDescent="0.25">
      <c r="A8" s="188" t="s">
        <v>11</v>
      </c>
      <c r="B8" s="189">
        <v>9490</v>
      </c>
      <c r="C8" s="189">
        <v>5023</v>
      </c>
      <c r="D8" s="189">
        <v>60120</v>
      </c>
      <c r="E8" s="189">
        <v>53384</v>
      </c>
      <c r="F8" s="190">
        <v>-11.204258150365931</v>
      </c>
      <c r="G8" s="6"/>
    </row>
    <row r="9" spans="1:14" ht="15.6" customHeight="1" x14ac:dyDescent="0.25">
      <c r="A9" s="188" t="s">
        <v>8</v>
      </c>
      <c r="B9" s="189">
        <v>7140</v>
      </c>
      <c r="C9" s="189">
        <v>13003</v>
      </c>
      <c r="D9" s="189">
        <v>122835</v>
      </c>
      <c r="E9" s="189">
        <v>102487</v>
      </c>
      <c r="F9" s="190">
        <v>-16.56531118980746</v>
      </c>
      <c r="G9" s="6"/>
    </row>
    <row r="10" spans="1:14" ht="15.6" customHeight="1" x14ac:dyDescent="0.25">
      <c r="A10" s="188" t="s">
        <v>10</v>
      </c>
      <c r="B10" s="189">
        <v>32696</v>
      </c>
      <c r="C10" s="189">
        <v>52859</v>
      </c>
      <c r="D10" s="189">
        <v>543559</v>
      </c>
      <c r="E10" s="189">
        <v>541582</v>
      </c>
      <c r="F10" s="190">
        <v>-0.3637139666531084</v>
      </c>
    </row>
    <row r="11" spans="1:14" ht="15.6" customHeight="1" x14ac:dyDescent="0.25">
      <c r="A11" s="188" t="s">
        <v>9</v>
      </c>
      <c r="B11" s="189">
        <v>2139788</v>
      </c>
      <c r="C11" s="189">
        <v>2286744</v>
      </c>
      <c r="D11" s="189">
        <v>26210193</v>
      </c>
      <c r="E11" s="189">
        <v>25987725</v>
      </c>
      <c r="F11" s="190">
        <v>-0.84878428785320637</v>
      </c>
    </row>
    <row r="12" spans="1:14" ht="15.6" customHeight="1" x14ac:dyDescent="0.25">
      <c r="A12" s="188" t="s">
        <v>6</v>
      </c>
      <c r="B12" s="189">
        <v>0</v>
      </c>
      <c r="C12" s="189">
        <v>61376</v>
      </c>
      <c r="D12" s="189">
        <v>507968</v>
      </c>
      <c r="E12" s="189">
        <v>1001420</v>
      </c>
      <c r="F12" s="190">
        <v>97.14233967494016</v>
      </c>
    </row>
    <row r="13" spans="1:14" ht="15.6" customHeight="1" x14ac:dyDescent="0.25">
      <c r="A13" s="188" t="s">
        <v>175</v>
      </c>
      <c r="B13" s="189">
        <v>82971</v>
      </c>
      <c r="C13" s="189">
        <v>65311</v>
      </c>
      <c r="D13" s="189">
        <v>1515565</v>
      </c>
      <c r="E13" s="189">
        <v>1559390</v>
      </c>
      <c r="F13" s="190">
        <v>2.891660865749742</v>
      </c>
    </row>
    <row r="14" spans="1:14" ht="15.6" customHeight="1" x14ac:dyDescent="0.25">
      <c r="A14" s="188" t="s">
        <v>148</v>
      </c>
      <c r="B14" s="189">
        <v>1188016</v>
      </c>
      <c r="C14" s="189">
        <v>1301363</v>
      </c>
      <c r="D14" s="189">
        <v>12914221</v>
      </c>
      <c r="E14" s="189">
        <v>15082779</v>
      </c>
      <c r="F14" s="190">
        <v>16.792015561759399</v>
      </c>
    </row>
    <row r="15" spans="1:14" ht="15.6" customHeight="1" x14ac:dyDescent="0.25">
      <c r="A15" s="188" t="s">
        <v>145</v>
      </c>
      <c r="B15" s="189">
        <v>1765294</v>
      </c>
      <c r="C15" s="189">
        <v>1786909</v>
      </c>
      <c r="D15" s="189">
        <v>20170228</v>
      </c>
      <c r="E15" s="189">
        <v>17822647</v>
      </c>
      <c r="F15" s="190">
        <v>-11.638842158849171</v>
      </c>
    </row>
    <row r="16" spans="1:14" ht="15.6" customHeight="1" x14ac:dyDescent="0.5">
      <c r="A16" s="188" t="s">
        <v>144</v>
      </c>
      <c r="B16" s="189">
        <v>2310120</v>
      </c>
      <c r="C16" s="189">
        <v>2251909</v>
      </c>
      <c r="D16" s="189">
        <v>24191902</v>
      </c>
      <c r="E16" s="189">
        <v>23917036</v>
      </c>
      <c r="F16" s="190">
        <v>-1.1361901184950229</v>
      </c>
      <c r="G16" s="1"/>
    </row>
    <row r="17" spans="1:7" ht="15.6" customHeight="1" x14ac:dyDescent="0.35">
      <c r="A17" s="188" t="s">
        <v>150</v>
      </c>
      <c r="B17" s="189">
        <v>614980</v>
      </c>
      <c r="C17" s="189">
        <v>601642</v>
      </c>
      <c r="D17" s="189">
        <v>7843473</v>
      </c>
      <c r="E17" s="189">
        <v>8433241</v>
      </c>
      <c r="F17" s="190">
        <v>7.5192201209846692</v>
      </c>
      <c r="G17" s="2"/>
    </row>
    <row r="18" spans="1:7" ht="15.6" customHeight="1" x14ac:dyDescent="0.25">
      <c r="A18" s="188" t="s">
        <v>147</v>
      </c>
      <c r="B18" s="189">
        <v>24553</v>
      </c>
      <c r="C18" s="189">
        <v>130447</v>
      </c>
      <c r="D18" s="189">
        <v>521853</v>
      </c>
      <c r="E18" s="189">
        <v>842179</v>
      </c>
      <c r="F18" s="190">
        <v>61.382419953511793</v>
      </c>
    </row>
    <row r="19" spans="1:7" ht="15.6" customHeight="1" x14ac:dyDescent="0.25">
      <c r="A19" s="188" t="s">
        <v>143</v>
      </c>
      <c r="B19" s="189">
        <v>167435</v>
      </c>
      <c r="C19" s="189">
        <v>287861</v>
      </c>
      <c r="D19" s="189">
        <v>2095897</v>
      </c>
      <c r="E19" s="189">
        <v>2367725</v>
      </c>
      <c r="F19" s="190">
        <v>12.96953046833886</v>
      </c>
    </row>
    <row r="20" spans="1:7" ht="15.6" customHeight="1" x14ac:dyDescent="0.25">
      <c r="A20" s="188" t="s">
        <v>142</v>
      </c>
      <c r="B20" s="189">
        <v>173414</v>
      </c>
      <c r="C20" s="189">
        <v>103651</v>
      </c>
      <c r="D20" s="189">
        <v>1599201</v>
      </c>
      <c r="E20" s="189">
        <v>1449860</v>
      </c>
      <c r="F20" s="190">
        <v>-9.3384759014032568</v>
      </c>
    </row>
    <row r="21" spans="1:7" ht="15.6" customHeight="1" x14ac:dyDescent="0.25">
      <c r="A21" s="188" t="s">
        <v>149</v>
      </c>
      <c r="B21" s="189">
        <v>2023451</v>
      </c>
      <c r="C21" s="189">
        <v>1876838</v>
      </c>
      <c r="D21" s="189">
        <v>21624523</v>
      </c>
      <c r="E21" s="189">
        <v>20667272</v>
      </c>
      <c r="F21" s="190">
        <v>-4.4266918627523069</v>
      </c>
    </row>
    <row r="22" spans="1:7" ht="15.6" customHeight="1" x14ac:dyDescent="0.25">
      <c r="A22" s="188" t="s">
        <v>146</v>
      </c>
      <c r="B22" s="189">
        <v>719741</v>
      </c>
      <c r="C22" s="189">
        <v>1053522</v>
      </c>
      <c r="D22" s="189">
        <v>7764918</v>
      </c>
      <c r="E22" s="189">
        <v>9802074</v>
      </c>
      <c r="F22" s="190">
        <v>26.235383297029021</v>
      </c>
    </row>
    <row r="23" spans="1:7" ht="15.6" customHeight="1" x14ac:dyDescent="0.25">
      <c r="A23" s="188" t="s">
        <v>165</v>
      </c>
      <c r="B23" s="189">
        <v>5639</v>
      </c>
      <c r="C23" s="189">
        <v>18390</v>
      </c>
      <c r="D23" s="189">
        <v>103135</v>
      </c>
      <c r="E23" s="189">
        <v>79835</v>
      </c>
      <c r="F23" s="190">
        <v>-22.591748678915991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6882</v>
      </c>
      <c r="C25" s="189">
        <v>4729</v>
      </c>
      <c r="D25" s="189">
        <v>60290</v>
      </c>
      <c r="E25" s="189">
        <v>60791</v>
      </c>
      <c r="F25" s="190">
        <v>0.83098357936638934</v>
      </c>
    </row>
    <row r="26" spans="1:7" ht="15.6" customHeight="1" x14ac:dyDescent="0.25">
      <c r="A26" s="188" t="s">
        <v>152</v>
      </c>
      <c r="B26" s="189">
        <v>89723</v>
      </c>
      <c r="C26" s="189">
        <v>97868</v>
      </c>
      <c r="D26" s="189">
        <v>1165104</v>
      </c>
      <c r="E26" s="189">
        <v>1332589</v>
      </c>
      <c r="F26" s="190">
        <v>14.37511157802221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273226</v>
      </c>
      <c r="C28" s="189">
        <v>216721</v>
      </c>
      <c r="D28" s="189">
        <v>3283335</v>
      </c>
      <c r="E28" s="189">
        <v>2996437</v>
      </c>
      <c r="F28" s="190">
        <v>-8.7380057167483614</v>
      </c>
    </row>
    <row r="29" spans="1:7" ht="15.6" customHeight="1" x14ac:dyDescent="0.25">
      <c r="A29" s="188" t="s">
        <v>178</v>
      </c>
      <c r="B29" s="189">
        <v>3800</v>
      </c>
      <c r="C29" s="189">
        <v>9344</v>
      </c>
      <c r="D29" s="189">
        <v>159676</v>
      </c>
      <c r="E29" s="189">
        <v>197148</v>
      </c>
      <c r="F29" s="190">
        <v>23.467521731506299</v>
      </c>
    </row>
    <row r="30" spans="1:7" ht="15.6" customHeight="1" x14ac:dyDescent="0.25">
      <c r="A30" s="188" t="s">
        <v>179</v>
      </c>
      <c r="B30" s="189">
        <v>49546</v>
      </c>
      <c r="C30" s="189">
        <v>50618</v>
      </c>
      <c r="D30" s="189">
        <v>541681</v>
      </c>
      <c r="E30" s="189">
        <v>472226</v>
      </c>
      <c r="F30" s="190">
        <v>-12.82212224538058</v>
      </c>
    </row>
    <row r="31" spans="1:7" ht="15.6" customHeight="1" x14ac:dyDescent="0.25">
      <c r="A31" s="188" t="s">
        <v>180</v>
      </c>
      <c r="B31" s="189">
        <v>1506813</v>
      </c>
      <c r="C31" s="189">
        <v>1536367</v>
      </c>
      <c r="D31" s="189">
        <v>18957788</v>
      </c>
      <c r="E31" s="189">
        <v>17337872</v>
      </c>
      <c r="F31" s="190">
        <v>-8.5448576595539549</v>
      </c>
    </row>
    <row r="32" spans="1:7" ht="15.6" customHeight="1" x14ac:dyDescent="0.25">
      <c r="A32" s="188" t="s">
        <v>181</v>
      </c>
      <c r="B32" s="189">
        <v>330313</v>
      </c>
      <c r="C32" s="189">
        <v>248686</v>
      </c>
      <c r="D32" s="189">
        <v>3060383</v>
      </c>
      <c r="E32" s="189">
        <v>3561209</v>
      </c>
      <c r="F32" s="190">
        <v>16.364814469300089</v>
      </c>
    </row>
    <row r="33" spans="1:6" ht="15.6" customHeight="1" x14ac:dyDescent="0.25">
      <c r="A33" s="188" t="s">
        <v>182</v>
      </c>
      <c r="B33" s="189">
        <v>2400</v>
      </c>
      <c r="C33" s="189">
        <v>0</v>
      </c>
      <c r="D33" s="189">
        <v>32905</v>
      </c>
      <c r="E33" s="189">
        <v>26354</v>
      </c>
      <c r="F33" s="190">
        <v>-19.908828445525</v>
      </c>
    </row>
    <row r="34" spans="1:6" ht="15.6" customHeight="1" x14ac:dyDescent="0.25">
      <c r="A34" s="188" t="s">
        <v>183</v>
      </c>
      <c r="B34" s="189">
        <v>10657</v>
      </c>
      <c r="C34" s="189">
        <v>28134</v>
      </c>
      <c r="D34" s="189">
        <v>244467</v>
      </c>
      <c r="E34" s="189">
        <v>317916</v>
      </c>
      <c r="F34" s="190">
        <v>30.044545889629259</v>
      </c>
    </row>
    <row r="35" spans="1:6" ht="15.6" customHeight="1" x14ac:dyDescent="0.25">
      <c r="A35" s="156" t="s">
        <v>153</v>
      </c>
      <c r="B35" s="76">
        <f>SUM(B7:B34)</f>
        <v>14422837</v>
      </c>
      <c r="C35" s="77">
        <f>SUM(C7:C34)</f>
        <v>14795883</v>
      </c>
      <c r="D35" s="76">
        <f>SUM(D7:D34)</f>
        <v>164161715</v>
      </c>
      <c r="E35" s="78">
        <f>SUM(E7:E34)</f>
        <v>164614752</v>
      </c>
      <c r="F35" s="140">
        <f>E35*100/D35-100</f>
        <v>0.27596994829153232</v>
      </c>
    </row>
    <row r="36" spans="1:6" ht="15.6" customHeight="1" x14ac:dyDescent="0.25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1872C-AF06-4C6C-B6C0-E902C731338A}">
  <sheetPr codeName="Hoja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379869</v>
      </c>
      <c r="C7" s="189">
        <v>390824</v>
      </c>
      <c r="D7" s="189">
        <v>3938829</v>
      </c>
      <c r="E7" s="189">
        <v>3493282</v>
      </c>
      <c r="F7" s="190">
        <v>-11.31166141002821</v>
      </c>
      <c r="G7" s="37"/>
    </row>
    <row r="8" spans="1:14" ht="15.6" customHeight="1" x14ac:dyDescent="0.25">
      <c r="A8" s="188" t="s">
        <v>11</v>
      </c>
      <c r="B8" s="189">
        <v>79654</v>
      </c>
      <c r="C8" s="189">
        <v>163500</v>
      </c>
      <c r="D8" s="189">
        <v>1673502</v>
      </c>
      <c r="E8" s="189">
        <v>1297913</v>
      </c>
      <c r="F8" s="190">
        <v>-22.443295556264641</v>
      </c>
      <c r="G8" s="6"/>
    </row>
    <row r="9" spans="1:14" ht="15.6" customHeight="1" x14ac:dyDescent="0.25">
      <c r="A9" s="188" t="s">
        <v>8</v>
      </c>
      <c r="B9" s="189">
        <v>397281</v>
      </c>
      <c r="C9" s="189">
        <v>439340</v>
      </c>
      <c r="D9" s="189">
        <v>3467848</v>
      </c>
      <c r="E9" s="189">
        <v>4019395</v>
      </c>
      <c r="F9" s="190">
        <v>15.90458982054577</v>
      </c>
      <c r="G9" s="6"/>
    </row>
    <row r="10" spans="1:14" ht="15.6" customHeight="1" x14ac:dyDescent="0.25">
      <c r="A10" s="188" t="s">
        <v>10</v>
      </c>
      <c r="B10" s="189">
        <v>226156</v>
      </c>
      <c r="C10" s="189">
        <v>323035</v>
      </c>
      <c r="D10" s="189">
        <v>2574535</v>
      </c>
      <c r="E10" s="189">
        <v>2675359</v>
      </c>
      <c r="F10" s="190">
        <v>3.9162023433357831</v>
      </c>
    </row>
    <row r="11" spans="1:14" ht="15.6" customHeight="1" x14ac:dyDescent="0.25">
      <c r="A11" s="188" t="s">
        <v>9</v>
      </c>
      <c r="B11" s="189">
        <v>14981</v>
      </c>
      <c r="C11" s="189">
        <v>23375</v>
      </c>
      <c r="D11" s="189">
        <v>231055</v>
      </c>
      <c r="E11" s="189">
        <v>259110</v>
      </c>
      <c r="F11" s="190">
        <v>12.1421306615308</v>
      </c>
    </row>
    <row r="12" spans="1:14" ht="15.6" customHeight="1" x14ac:dyDescent="0.25">
      <c r="A12" s="188" t="s">
        <v>6</v>
      </c>
      <c r="B12" s="189">
        <v>144654</v>
      </c>
      <c r="C12" s="189">
        <v>161936</v>
      </c>
      <c r="D12" s="189">
        <v>1577504</v>
      </c>
      <c r="E12" s="189">
        <v>1690154</v>
      </c>
      <c r="F12" s="190">
        <v>7.1410278515934067</v>
      </c>
    </row>
    <row r="13" spans="1:14" ht="15.6" customHeight="1" x14ac:dyDescent="0.25">
      <c r="A13" s="188" t="s">
        <v>175</v>
      </c>
      <c r="B13" s="189">
        <v>46388</v>
      </c>
      <c r="C13" s="189">
        <v>25399</v>
      </c>
      <c r="D13" s="189">
        <v>338810</v>
      </c>
      <c r="E13" s="189">
        <v>300114</v>
      </c>
      <c r="F13" s="190">
        <v>-11.421150497328879</v>
      </c>
    </row>
    <row r="14" spans="1:14" ht="15.6" customHeight="1" x14ac:dyDescent="0.25">
      <c r="A14" s="188" t="s">
        <v>148</v>
      </c>
      <c r="B14" s="189">
        <v>524287</v>
      </c>
      <c r="C14" s="189">
        <v>436129</v>
      </c>
      <c r="D14" s="189">
        <v>4359108</v>
      </c>
      <c r="E14" s="189">
        <v>3671416</v>
      </c>
      <c r="F14" s="190">
        <v>-15.775979856429339</v>
      </c>
    </row>
    <row r="15" spans="1:14" ht="15.6" customHeight="1" x14ac:dyDescent="0.25">
      <c r="A15" s="188" t="s">
        <v>145</v>
      </c>
      <c r="B15" s="189">
        <v>343456</v>
      </c>
      <c r="C15" s="189">
        <v>293540</v>
      </c>
      <c r="D15" s="189">
        <v>3942933</v>
      </c>
      <c r="E15" s="189">
        <v>3934594</v>
      </c>
      <c r="F15" s="190">
        <v>-0.2114923078835034</v>
      </c>
    </row>
    <row r="16" spans="1:14" ht="15.6" customHeight="1" x14ac:dyDescent="0.5">
      <c r="A16" s="188" t="s">
        <v>144</v>
      </c>
      <c r="B16" s="189">
        <v>535753</v>
      </c>
      <c r="C16" s="189">
        <v>860931</v>
      </c>
      <c r="D16" s="189">
        <v>7899607</v>
      </c>
      <c r="E16" s="189">
        <v>6463896</v>
      </c>
      <c r="F16" s="190">
        <v>-18.174461083950121</v>
      </c>
      <c r="G16" s="1"/>
    </row>
    <row r="17" spans="1:7" ht="15.6" customHeight="1" x14ac:dyDescent="0.35">
      <c r="A17" s="188" t="s">
        <v>150</v>
      </c>
      <c r="B17" s="189">
        <v>527107</v>
      </c>
      <c r="C17" s="189">
        <v>706023</v>
      </c>
      <c r="D17" s="189">
        <v>7049852</v>
      </c>
      <c r="E17" s="189">
        <v>7435205</v>
      </c>
      <c r="F17" s="190">
        <v>5.4661147496429692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1606</v>
      </c>
      <c r="D18" s="189">
        <v>3926</v>
      </c>
      <c r="E18" s="189">
        <v>6906</v>
      </c>
      <c r="F18" s="190">
        <v>75.904228222109026</v>
      </c>
    </row>
    <row r="19" spans="1:7" ht="15.6" customHeight="1" x14ac:dyDescent="0.25">
      <c r="A19" s="188" t="s">
        <v>143</v>
      </c>
      <c r="B19" s="189">
        <v>294817</v>
      </c>
      <c r="C19" s="189">
        <v>269696</v>
      </c>
      <c r="D19" s="189">
        <v>3432218</v>
      </c>
      <c r="E19" s="189">
        <v>3184038</v>
      </c>
      <c r="F19" s="190">
        <v>-7.2308926763976009</v>
      </c>
    </row>
    <row r="20" spans="1:7" ht="15.6" customHeight="1" x14ac:dyDescent="0.25">
      <c r="A20" s="188" t="s">
        <v>142</v>
      </c>
      <c r="B20" s="189">
        <v>1121232</v>
      </c>
      <c r="C20" s="189">
        <v>893114</v>
      </c>
      <c r="D20" s="189">
        <v>11100167</v>
      </c>
      <c r="E20" s="189">
        <v>12075108</v>
      </c>
      <c r="F20" s="190">
        <v>8.7831201098145613</v>
      </c>
    </row>
    <row r="21" spans="1:7" ht="15.6" customHeight="1" x14ac:dyDescent="0.25">
      <c r="A21" s="188" t="s">
        <v>149</v>
      </c>
      <c r="B21" s="189">
        <v>444918</v>
      </c>
      <c r="C21" s="189">
        <v>421833</v>
      </c>
      <c r="D21" s="189">
        <v>4951809</v>
      </c>
      <c r="E21" s="189">
        <v>4913420</v>
      </c>
      <c r="F21" s="190">
        <v>-0.77525203415559918</v>
      </c>
    </row>
    <row r="22" spans="1:7" ht="15.6" customHeight="1" x14ac:dyDescent="0.25">
      <c r="A22" s="188" t="s">
        <v>146</v>
      </c>
      <c r="B22" s="189">
        <v>47535</v>
      </c>
      <c r="C22" s="189">
        <v>58177</v>
      </c>
      <c r="D22" s="189">
        <v>380258</v>
      </c>
      <c r="E22" s="189">
        <v>438254</v>
      </c>
      <c r="F22" s="190">
        <v>15.25175012754498</v>
      </c>
    </row>
    <row r="23" spans="1:7" ht="15.6" customHeight="1" x14ac:dyDescent="0.25">
      <c r="A23" s="188" t="s">
        <v>165</v>
      </c>
      <c r="B23" s="189">
        <v>59540</v>
      </c>
      <c r="C23" s="189">
        <v>62586</v>
      </c>
      <c r="D23" s="189">
        <v>1179626</v>
      </c>
      <c r="E23" s="189">
        <v>924409</v>
      </c>
      <c r="F23" s="190">
        <v>-21.635416649005709</v>
      </c>
    </row>
    <row r="24" spans="1:7" ht="15.6" customHeight="1" x14ac:dyDescent="0.25">
      <c r="A24" s="188" t="s">
        <v>141</v>
      </c>
      <c r="B24" s="189">
        <v>91008</v>
      </c>
      <c r="C24" s="189">
        <v>154324</v>
      </c>
      <c r="D24" s="189">
        <v>1212634</v>
      </c>
      <c r="E24" s="189">
        <v>1013999</v>
      </c>
      <c r="F24" s="190">
        <v>-16.380457747349979</v>
      </c>
    </row>
    <row r="25" spans="1:7" ht="15.6" customHeight="1" x14ac:dyDescent="0.25">
      <c r="A25" s="188" t="s">
        <v>140</v>
      </c>
      <c r="B25" s="189">
        <v>0</v>
      </c>
      <c r="C25" s="189">
        <v>3615</v>
      </c>
      <c r="D25" s="189">
        <v>16689</v>
      </c>
      <c r="E25" s="189">
        <v>14630</v>
      </c>
      <c r="F25" s="190">
        <v>-12.33746779315717</v>
      </c>
    </row>
    <row r="26" spans="1:7" ht="15.6" customHeight="1" x14ac:dyDescent="0.25">
      <c r="A26" s="188" t="s">
        <v>152</v>
      </c>
      <c r="B26" s="189">
        <v>57171</v>
      </c>
      <c r="C26" s="189">
        <v>134799</v>
      </c>
      <c r="D26" s="189">
        <v>727469</v>
      </c>
      <c r="E26" s="189">
        <v>769405</v>
      </c>
      <c r="F26" s="190">
        <v>5.7646442666285367</v>
      </c>
    </row>
    <row r="27" spans="1:7" ht="15.6" customHeight="1" x14ac:dyDescent="0.25">
      <c r="A27" s="188" t="s">
        <v>173</v>
      </c>
      <c r="B27" s="189">
        <v>128779</v>
      </c>
      <c r="C27" s="189">
        <v>85739</v>
      </c>
      <c r="D27" s="189">
        <v>851938</v>
      </c>
      <c r="E27" s="189">
        <v>916625</v>
      </c>
      <c r="F27" s="190">
        <v>7.5929234287002174</v>
      </c>
    </row>
    <row r="28" spans="1:7" ht="15.6" customHeight="1" x14ac:dyDescent="0.25">
      <c r="A28" s="188" t="s">
        <v>177</v>
      </c>
      <c r="B28" s="189">
        <v>43827</v>
      </c>
      <c r="C28" s="189">
        <v>63379</v>
      </c>
      <c r="D28" s="189">
        <v>328406</v>
      </c>
      <c r="E28" s="189">
        <v>391368</v>
      </c>
      <c r="F28" s="190">
        <v>19.172000511561901</v>
      </c>
    </row>
    <row r="29" spans="1:7" ht="15.6" customHeight="1" x14ac:dyDescent="0.25">
      <c r="A29" s="188" t="s">
        <v>178</v>
      </c>
      <c r="B29" s="189">
        <v>279432</v>
      </c>
      <c r="C29" s="189">
        <v>278444</v>
      </c>
      <c r="D29" s="189">
        <v>3072007</v>
      </c>
      <c r="E29" s="189">
        <v>2929571</v>
      </c>
      <c r="F29" s="190">
        <v>-4.636577976547585</v>
      </c>
    </row>
    <row r="30" spans="1:7" ht="15.6" customHeight="1" x14ac:dyDescent="0.25">
      <c r="A30" s="188" t="s">
        <v>179</v>
      </c>
      <c r="B30" s="189">
        <v>196925</v>
      </c>
      <c r="C30" s="189">
        <v>174273</v>
      </c>
      <c r="D30" s="189">
        <v>1868197</v>
      </c>
      <c r="E30" s="189">
        <v>1878540</v>
      </c>
      <c r="F30" s="190">
        <v>0.55363540354684915</v>
      </c>
    </row>
    <row r="31" spans="1:7" ht="15.6" customHeight="1" x14ac:dyDescent="0.25">
      <c r="A31" s="188" t="s">
        <v>180</v>
      </c>
      <c r="B31" s="189">
        <v>804644</v>
      </c>
      <c r="C31" s="189">
        <v>786412</v>
      </c>
      <c r="D31" s="189">
        <v>8559466</v>
      </c>
      <c r="E31" s="189">
        <v>7605888</v>
      </c>
      <c r="F31" s="190">
        <v>-11.140624894123061</v>
      </c>
    </row>
    <row r="32" spans="1:7" ht="15.6" customHeight="1" x14ac:dyDescent="0.25">
      <c r="A32" s="188" t="s">
        <v>181</v>
      </c>
      <c r="B32" s="189">
        <v>166074</v>
      </c>
      <c r="C32" s="189">
        <v>221263</v>
      </c>
      <c r="D32" s="189">
        <v>2542586</v>
      </c>
      <c r="E32" s="189">
        <v>2229454</v>
      </c>
      <c r="F32" s="190">
        <v>-12.315492966609581</v>
      </c>
    </row>
    <row r="33" spans="1:6" ht="15.6" customHeight="1" x14ac:dyDescent="0.25">
      <c r="A33" s="188" t="s">
        <v>182</v>
      </c>
      <c r="B33" s="189">
        <v>30278</v>
      </c>
      <c r="C33" s="189">
        <v>29426</v>
      </c>
      <c r="D33" s="189">
        <v>242196</v>
      </c>
      <c r="E33" s="189">
        <v>283873</v>
      </c>
      <c r="F33" s="190">
        <v>17.207963797915738</v>
      </c>
    </row>
    <row r="34" spans="1:6" ht="15.6" customHeight="1" x14ac:dyDescent="0.25">
      <c r="A34" s="188" t="s">
        <v>183</v>
      </c>
      <c r="B34" s="189">
        <v>27703</v>
      </c>
      <c r="C34" s="189">
        <v>39820</v>
      </c>
      <c r="D34" s="189">
        <v>381192</v>
      </c>
      <c r="E34" s="189">
        <v>355252</v>
      </c>
      <c r="F34" s="190">
        <v>-6.8049696740750107</v>
      </c>
    </row>
    <row r="35" spans="1:6" ht="15.6" customHeight="1" x14ac:dyDescent="0.25">
      <c r="A35" s="156" t="s">
        <v>153</v>
      </c>
      <c r="B35" s="76">
        <f>SUM(B7:B34)</f>
        <v>7013469</v>
      </c>
      <c r="C35" s="77">
        <f>SUM(C7:C34)</f>
        <v>7502538</v>
      </c>
      <c r="D35" s="76">
        <f>SUM(D7:D34)</f>
        <v>77904367</v>
      </c>
      <c r="E35" s="78">
        <f>SUM(E7:E34)</f>
        <v>75171178</v>
      </c>
      <c r="F35" s="140">
        <f>E35*100/D35-100</f>
        <v>-3.5083899725415932</v>
      </c>
    </row>
    <row r="36" spans="1:6" ht="15.6" customHeight="1" x14ac:dyDescent="0.25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Isabel Hortal Muñoz</cp:lastModifiedBy>
  <dcterms:created xsi:type="dcterms:W3CDTF">2014-04-30T10:51:23Z</dcterms:created>
  <dcterms:modified xsi:type="dcterms:W3CDTF">2025-12-22T13:18:19Z</dcterms:modified>
  <cp:category/>
</cp:coreProperties>
</file>