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E86FDDEC-3C0D-4163-897A-A6E82BACF556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F35" i="46"/>
  <c r="E35" i="46"/>
  <c r="D35" i="46"/>
  <c r="C35" i="46"/>
  <c r="B35" i="46"/>
  <c r="F35" i="45"/>
  <c r="E35" i="45"/>
  <c r="D35" i="45"/>
  <c r="C35" i="45"/>
  <c r="B35" i="45"/>
  <c r="F35" i="44"/>
  <c r="E35" i="44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D35" i="30"/>
  <c r="F35" i="30" s="1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F35" i="32"/>
  <c r="E35" i="32"/>
  <c r="D35" i="32"/>
  <c r="C35" i="32"/>
  <c r="B35" i="32"/>
  <c r="E35" i="26"/>
  <c r="F35" i="26" s="1"/>
  <c r="D35" i="26"/>
  <c r="C35" i="26"/>
  <c r="B35" i="26"/>
  <c r="E35" i="25"/>
  <c r="D26" i="6" s="1" a="1"/>
  <c r="D35" i="25"/>
  <c r="C35" i="25"/>
  <c r="B35" i="25"/>
  <c r="F35" i="24"/>
  <c r="E35" i="24"/>
  <c r="D35" i="24"/>
  <c r="C35" i="24"/>
  <c r="B35" i="24"/>
  <c r="E35" i="22"/>
  <c r="D35" i="22"/>
  <c r="F35" i="22" s="1"/>
  <c r="C35" i="22"/>
  <c r="D24" i="6" s="1" a="1"/>
  <c r="B35" i="22"/>
  <c r="E35" i="21"/>
  <c r="F35" i="21" s="1"/>
  <c r="D35" i="21"/>
  <c r="C35" i="21"/>
  <c r="B35" i="21"/>
  <c r="E35" i="20"/>
  <c r="D35" i="20"/>
  <c r="F35" i="20" s="1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F35" i="14"/>
  <c r="E35" i="14"/>
  <c r="D35" i="14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D35" i="10"/>
  <c r="F35" i="10" s="1"/>
  <c r="C35" i="10"/>
  <c r="D7" i="6" s="1" a="1"/>
  <c r="B35" i="10"/>
  <c r="E35" i="9"/>
  <c r="D35" i="9"/>
  <c r="F35" i="9" s="1"/>
  <c r="C35" i="9"/>
  <c r="B35" i="9"/>
  <c r="E35" i="7"/>
  <c r="D35" i="7"/>
  <c r="F35" i="7" s="1"/>
  <c r="C35" i="7"/>
  <c r="B35" i="7"/>
  <c r="AA2" i="7"/>
  <c r="AA1" i="7"/>
  <c r="L48" i="40"/>
  <c r="N48" i="40" s="1"/>
  <c r="K48" i="40"/>
  <c r="H48" i="40"/>
  <c r="J48" i="40" s="1"/>
  <c r="G48" i="40"/>
  <c r="I48" i="40" s="1"/>
  <c r="D48" i="40"/>
  <c r="E48" i="40" s="1"/>
  <c r="C48" i="40"/>
  <c r="L48" i="39"/>
  <c r="N48" i="39" s="1"/>
  <c r="K48" i="39"/>
  <c r="H48" i="39"/>
  <c r="J48" i="39" s="1"/>
  <c r="G48" i="39"/>
  <c r="I48" i="39" s="1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5" i="6"/>
  <c r="D33" i="6" a="1"/>
  <c r="I33" i="6" s="1"/>
  <c r="D33" i="6"/>
  <c r="D30" i="6" a="1"/>
  <c r="I30" i="6" s="1"/>
  <c r="D30" i="6"/>
  <c r="D28" i="6" a="1"/>
  <c r="I28" i="6" s="1"/>
  <c r="D27" i="6" a="1"/>
  <c r="I27" i="6" s="1"/>
  <c r="D27" i="6"/>
  <c r="D25" i="6" a="1"/>
  <c r="I25" i="6" s="1"/>
  <c r="I23" i="6"/>
  <c r="D23" i="6" a="1"/>
  <c r="H23" i="6" s="1"/>
  <c r="D23" i="6"/>
  <c r="D21" i="6" a="1"/>
  <c r="I21" i="6" s="1"/>
  <c r="D21" i="6"/>
  <c r="D15" i="6" a="1"/>
  <c r="I15" i="6" s="1"/>
  <c r="D15" i="6"/>
  <c r="D13" i="6" a="1"/>
  <c r="G17" i="6" s="1"/>
  <c r="D10" i="6" a="1"/>
  <c r="I10" i="6" s="1"/>
  <c r="D10" i="6"/>
  <c r="D8" i="6" a="1"/>
  <c r="I8" i="6" s="1"/>
  <c r="I34" i="6" l="1"/>
  <c r="H34" i="6"/>
  <c r="D34" i="6"/>
  <c r="I31" i="6"/>
  <c r="H31" i="6"/>
  <c r="D31" i="6"/>
  <c r="I16" i="6"/>
  <c r="H16" i="6"/>
  <c r="D16" i="6"/>
  <c r="I14" i="6"/>
  <c r="H14" i="6"/>
  <c r="D14" i="6"/>
  <c r="I20" i="6"/>
  <c r="H20" i="6"/>
  <c r="D20" i="6"/>
  <c r="I9" i="6"/>
  <c r="H9" i="6"/>
  <c r="D9" i="6"/>
  <c r="D11" i="6" s="1"/>
  <c r="G11" i="6"/>
  <c r="E11" i="6"/>
  <c r="F11" i="6"/>
  <c r="I22" i="6"/>
  <c r="H22" i="6"/>
  <c r="D22" i="6"/>
  <c r="I32" i="6"/>
  <c r="H32" i="6"/>
  <c r="D32" i="6"/>
  <c r="E12" i="6"/>
  <c r="E18" i="6" s="1"/>
  <c r="D7" i="6"/>
  <c r="F12" i="6"/>
  <c r="G12" i="6"/>
  <c r="I7" i="6"/>
  <c r="H7" i="6"/>
  <c r="I26" i="6"/>
  <c r="H26" i="6"/>
  <c r="D26" i="6"/>
  <c r="I29" i="6"/>
  <c r="H29" i="6"/>
  <c r="D29" i="6"/>
  <c r="I24" i="6"/>
  <c r="D24" i="6"/>
  <c r="H24" i="6"/>
  <c r="H17" i="6"/>
  <c r="F35" i="12"/>
  <c r="F35" i="25"/>
  <c r="H10" i="6"/>
  <c r="H15" i="6"/>
  <c r="H21" i="6"/>
  <c r="H27" i="6"/>
  <c r="H30" i="6"/>
  <c r="H33" i="6"/>
  <c r="F48" i="39"/>
  <c r="F48" i="40"/>
  <c r="D8" i="6"/>
  <c r="D13" i="6"/>
  <c r="D25" i="6"/>
  <c r="D28" i="6"/>
  <c r="H8" i="6"/>
  <c r="H13" i="6"/>
  <c r="H25" i="6"/>
  <c r="H28" i="6"/>
  <c r="I13" i="6"/>
  <c r="E17" i="6"/>
  <c r="M48" i="39"/>
  <c r="M48" i="40"/>
  <c r="F17" i="6"/>
  <c r="I17" i="6" s="1"/>
  <c r="D17" i="6" l="1"/>
  <c r="I11" i="6"/>
  <c r="H11" i="6"/>
  <c r="F18" i="6"/>
  <c r="G18" i="6"/>
  <c r="I12" i="6"/>
  <c r="H12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<sst xmlns="http://schemas.openxmlformats.org/spreadsheetml/2006/main" count="1889" uniqueCount="242">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</sst>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3E166A8B-F5F2-463D-A431-08464DAC30B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4390689.3959999997</c:v>
                </c:pt>
                <c:pt idx="1">
                  <c:v>906100</c:v>
                </c:pt>
                <c:pt idx="2">
                  <c:v>1897555.977</c:v>
                </c:pt>
                <c:pt idx="3">
                  <c:v>1499888.112</c:v>
                </c:pt>
                <c:pt idx="4">
                  <c:v>33851338.053000003</c:v>
                </c:pt>
                <c:pt idx="5">
                  <c:v>1748256.8640000001</c:v>
                </c:pt>
                <c:pt idx="6">
                  <c:v>5492530.1129999999</c:v>
                </c:pt>
                <c:pt idx="7">
                  <c:v>22543406.624000002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5942328.8689999999</c:v>
                </c:pt>
                <c:pt idx="11">
                  <c:v>670707</c:v>
                </c:pt>
                <c:pt idx="12">
                  <c:v>2132399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11765962.435000001</c:v>
                </c:pt>
                <c:pt idx="16">
                  <c:v>1730881.9280000001</c:v>
                </c:pt>
                <c:pt idx="17">
                  <c:v>748846.98499999999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1133404.209</c:v>
                </c:pt>
                <c:pt idx="21">
                  <c:v>5021060.3569999998</c:v>
                </c:pt>
                <c:pt idx="22">
                  <c:v>2273207.3309999998</c:v>
                </c:pt>
                <c:pt idx="23">
                  <c:v>1440117</c:v>
                </c:pt>
                <c:pt idx="24">
                  <c:v>9943624.4250000007</c:v>
                </c:pt>
                <c:pt idx="25">
                  <c:v>26451828.500999998</c:v>
                </c:pt>
                <c:pt idx="26">
                  <c:v>1695291.0989999999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4759035.2009999994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45736"/>
        <c:axId val="32533501"/>
      </c:barChart>
      <c:catAx>
        <c:axId val="52845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33501"/>
        <c:crosses val="autoZero"/>
        <c:auto val="1"/>
        <c:lblAlgn val="ctr"/>
        <c:lblOffset val="100"/>
        <c:noMultiLvlLbl val="0"/>
      </c:catAx>
      <c:valAx>
        <c:axId val="325335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4573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1094106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1379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62891"/>
        <c:axId val="29814911"/>
      </c:barChart>
      <c:catAx>
        <c:axId val="601628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14911"/>
        <c:crosses val="autoZero"/>
        <c:auto val="1"/>
        <c:lblAlgn val="ctr"/>
        <c:lblOffset val="100"/>
        <c:noMultiLvlLbl val="0"/>
      </c:catAx>
      <c:valAx>
        <c:axId val="298149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628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20394805</c:v>
                </c:pt>
                <c:pt idx="5">
                  <c:v>321486</c:v>
                </c:pt>
                <c:pt idx="6">
                  <c:v>4891</c:v>
                </c:pt>
                <c:pt idx="7">
                  <c:v>7834922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5380395</c:v>
                </c:pt>
                <c:pt idx="16">
                  <c:v>1090767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499328</c:v>
                </c:pt>
                <c:pt idx="22">
                  <c:v>98442</c:v>
                </c:pt>
                <c:pt idx="23">
                  <c:v>0</c:v>
                </c:pt>
                <c:pt idx="24">
                  <c:v>686869</c:v>
                </c:pt>
                <c:pt idx="25">
                  <c:v>10442687</c:v>
                </c:pt>
                <c:pt idx="26">
                  <c:v>145248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256022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004893"/>
        <c:axId val="36982463"/>
      </c:barChart>
      <c:catAx>
        <c:axId val="290048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82463"/>
        <c:crosses val="autoZero"/>
        <c:auto val="1"/>
        <c:lblAlgn val="ctr"/>
        <c:lblOffset val="100"/>
        <c:noMultiLvlLbl val="0"/>
      </c:catAx>
      <c:valAx>
        <c:axId val="369824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048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15368241</c:v>
                </c:pt>
                <c:pt idx="5">
                  <c:v>72497</c:v>
                </c:pt>
                <c:pt idx="6">
                  <c:v>38</c:v>
                </c:pt>
                <c:pt idx="7">
                  <c:v>5448393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3503497</c:v>
                </c:pt>
                <c:pt idx="16">
                  <c:v>1078182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491044</c:v>
                </c:pt>
                <c:pt idx="22">
                  <c:v>93282</c:v>
                </c:pt>
                <c:pt idx="23">
                  <c:v>0</c:v>
                </c:pt>
                <c:pt idx="24">
                  <c:v>81</c:v>
                </c:pt>
                <c:pt idx="25">
                  <c:v>10273514</c:v>
                </c:pt>
                <c:pt idx="26">
                  <c:v>101211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617576"/>
        <c:axId val="25103280"/>
      </c:barChart>
      <c:catAx>
        <c:axId val="8617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03280"/>
        <c:crosses val="autoZero"/>
        <c:auto val="1"/>
        <c:lblAlgn val="ctr"/>
        <c:lblOffset val="100"/>
        <c:noMultiLvlLbl val="0"/>
      </c:catAx>
      <c:valAx>
        <c:axId val="251032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175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23945</c:v>
                </c:pt>
                <c:pt idx="2">
                  <c:v>344842</c:v>
                </c:pt>
                <c:pt idx="3">
                  <c:v>0</c:v>
                </c:pt>
                <c:pt idx="4">
                  <c:v>4641342</c:v>
                </c:pt>
                <c:pt idx="5">
                  <c:v>311396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1868347</c:v>
                </c:pt>
                <c:pt idx="16">
                  <c:v>140331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1573746</c:v>
                </c:pt>
                <c:pt idx="22">
                  <c:v>716527</c:v>
                </c:pt>
                <c:pt idx="23">
                  <c:v>56036</c:v>
                </c:pt>
                <c:pt idx="24">
                  <c:v>129078</c:v>
                </c:pt>
                <c:pt idx="25">
                  <c:v>4539625</c:v>
                </c:pt>
                <c:pt idx="26">
                  <c:v>451108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1560180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74812"/>
        <c:axId val="48619498"/>
      </c:barChart>
      <c:catAx>
        <c:axId val="153748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19498"/>
        <c:crosses val="autoZero"/>
        <c:auto val="1"/>
        <c:lblAlgn val="ctr"/>
        <c:lblOffset val="100"/>
        <c:noMultiLvlLbl val="0"/>
      </c:catAx>
      <c:valAx>
        <c:axId val="486194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748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192521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171655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958057"/>
        <c:axId val="15890018"/>
      </c:barChart>
      <c:catAx>
        <c:axId val="259580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90018"/>
        <c:crosses val="autoZero"/>
        <c:auto val="1"/>
        <c:lblAlgn val="ctr"/>
        <c:lblOffset val="100"/>
        <c:noMultiLvlLbl val="0"/>
      </c:catAx>
      <c:valAx>
        <c:axId val="15890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580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1445913</c:v>
                </c:pt>
                <c:pt idx="5">
                  <c:v>69692</c:v>
                </c:pt>
                <c:pt idx="6">
                  <c:v>25300</c:v>
                </c:pt>
                <c:pt idx="7">
                  <c:v>1232891.25</c:v>
                </c:pt>
                <c:pt idx="8">
                  <c:v>139425</c:v>
                </c:pt>
                <c:pt idx="9">
                  <c:v>15314</c:v>
                </c:pt>
                <c:pt idx="10">
                  <c:v>31708.5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469524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49552.5</c:v>
                </c:pt>
                <c:pt idx="24">
                  <c:v>4534</c:v>
                </c:pt>
                <c:pt idx="25">
                  <c:v>1818904</c:v>
                </c:pt>
                <c:pt idx="26">
                  <c:v>95220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84799"/>
        <c:axId val="38077662"/>
      </c:barChart>
      <c:catAx>
        <c:axId val="225847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77662"/>
        <c:crosses val="autoZero"/>
        <c:auto val="1"/>
        <c:lblAlgn val="ctr"/>
        <c:lblOffset val="100"/>
        <c:noMultiLvlLbl val="0"/>
      </c:catAx>
      <c:valAx>
        <c:axId val="380776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847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56</c:v>
                </c:pt>
                <c:pt idx="3">
                  <c:v>0</c:v>
                </c:pt>
                <c:pt idx="4">
                  <c:v>1253522</c:v>
                </c:pt>
                <c:pt idx="5">
                  <c:v>6100.75</c:v>
                </c:pt>
                <c:pt idx="6">
                  <c:v>6</c:v>
                </c:pt>
                <c:pt idx="7">
                  <c:v>498845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269921</c:v>
                </c:pt>
                <c:pt idx="16">
                  <c:v>95610.75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36</c:v>
                </c:pt>
                <c:pt idx="25">
                  <c:v>841421</c:v>
                </c:pt>
                <c:pt idx="26">
                  <c:v>7548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4289"/>
        <c:axId val="10467884"/>
      </c:barChart>
      <c:catAx>
        <c:axId val="120942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67884"/>
        <c:crosses val="autoZero"/>
        <c:auto val="1"/>
        <c:lblAlgn val="ctr"/>
        <c:lblOffset val="100"/>
        <c:noMultiLvlLbl val="0"/>
      </c:catAx>
      <c:valAx>
        <c:axId val="104678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942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1291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73734.25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171207</c:v>
                </c:pt>
                <c:pt idx="16">
                  <c:v>2505.25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4102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654301"/>
        <c:axId val="6776522"/>
      </c:barChart>
      <c:catAx>
        <c:axId val="50654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76522"/>
        <c:crosses val="autoZero"/>
        <c:auto val="1"/>
        <c:lblAlgn val="ctr"/>
        <c:lblOffset val="100"/>
        <c:noMultiLvlLbl val="0"/>
      </c:catAx>
      <c:valAx>
        <c:axId val="67765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54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192391</c:v>
                </c:pt>
                <c:pt idx="5">
                  <c:v>9724.5</c:v>
                </c:pt>
                <c:pt idx="6">
                  <c:v>27</c:v>
                </c:pt>
                <c:pt idx="7">
                  <c:v>660312</c:v>
                </c:pt>
                <c:pt idx="8">
                  <c:v>132067.5</c:v>
                </c:pt>
                <c:pt idx="9">
                  <c:v>11918</c:v>
                </c:pt>
                <c:pt idx="10">
                  <c:v>25082.5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28396</c:v>
                </c:pt>
                <c:pt idx="16">
                  <c:v>9355.25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575.25</c:v>
                </c:pt>
                <c:pt idx="24">
                  <c:v>4498</c:v>
                </c:pt>
                <c:pt idx="25">
                  <c:v>907648</c:v>
                </c:pt>
                <c:pt idx="26">
                  <c:v>83570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24101"/>
        <c:axId val="7520071"/>
      </c:barChart>
      <c:catAx>
        <c:axId val="24924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20071"/>
        <c:crosses val="autoZero"/>
        <c:auto val="1"/>
        <c:lblAlgn val="ctr"/>
        <c:lblOffset val="100"/>
        <c:noMultiLvlLbl val="0"/>
      </c:catAx>
      <c:valAx>
        <c:axId val="75200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24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497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157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2327</c:v>
                </c:pt>
                <c:pt idx="26">
                  <c:v>529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205965"/>
        <c:axId val="45769590"/>
      </c:barChart>
      <c:catAx>
        <c:axId val="282059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69590"/>
        <c:crosses val="autoZero"/>
        <c:auto val="1"/>
        <c:lblAlgn val="ctr"/>
        <c:lblOffset val="100"/>
        <c:noMultiLvlLbl val="0"/>
      </c:catAx>
      <c:valAx>
        <c:axId val="457695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059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4363490</c:v>
                </c:pt>
                <c:pt idx="1">
                  <c:v>902822</c:v>
                </c:pt>
                <c:pt idx="2">
                  <c:v>1876551</c:v>
                </c:pt>
                <c:pt idx="3">
                  <c:v>1466518</c:v>
                </c:pt>
                <c:pt idx="4">
                  <c:v>31775042</c:v>
                </c:pt>
                <c:pt idx="5">
                  <c:v>1710690</c:v>
                </c:pt>
                <c:pt idx="6">
                  <c:v>5461016</c:v>
                </c:pt>
                <c:pt idx="7">
                  <c:v>22022934</c:v>
                </c:pt>
                <c:pt idx="8">
                  <c:v>10881929</c:v>
                </c:pt>
                <c:pt idx="9">
                  <c:v>11232106</c:v>
                </c:pt>
                <c:pt idx="10">
                  <c:v>5936242</c:v>
                </c:pt>
                <c:pt idx="11">
                  <c:v>432895</c:v>
                </c:pt>
                <c:pt idx="12">
                  <c:v>2127804</c:v>
                </c:pt>
                <c:pt idx="13">
                  <c:v>5816916</c:v>
                </c:pt>
                <c:pt idx="14">
                  <c:v>9531346</c:v>
                </c:pt>
                <c:pt idx="15">
                  <c:v>10732059</c:v>
                </c:pt>
                <c:pt idx="16">
                  <c:v>1708281</c:v>
                </c:pt>
                <c:pt idx="17">
                  <c:v>740375</c:v>
                </c:pt>
                <c:pt idx="18">
                  <c:v>175067</c:v>
                </c:pt>
                <c:pt idx="19">
                  <c:v>942216</c:v>
                </c:pt>
                <c:pt idx="20">
                  <c:v>1113181</c:v>
                </c:pt>
                <c:pt idx="21">
                  <c:v>4728459</c:v>
                </c:pt>
                <c:pt idx="22">
                  <c:v>2253600</c:v>
                </c:pt>
                <c:pt idx="23">
                  <c:v>1427581</c:v>
                </c:pt>
                <c:pt idx="24">
                  <c:v>9841586</c:v>
                </c:pt>
                <c:pt idx="25">
                  <c:v>26290248</c:v>
                </c:pt>
                <c:pt idx="26">
                  <c:v>1649520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4406962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564290"/>
        <c:axId val="48362750"/>
      </c:barChart>
      <c:catAx>
        <c:axId val="245642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62750"/>
        <c:crosses val="autoZero"/>
        <c:auto val="1"/>
        <c:lblAlgn val="ctr"/>
        <c:lblOffset val="100"/>
        <c:noMultiLvlLbl val="0"/>
      </c:catAx>
      <c:valAx>
        <c:axId val="483627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642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9044048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171749576</c:v>
                </c:pt>
                <c:pt idx="5">
                  <c:v>9984136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126838962</c:v>
                </c:pt>
                <c:pt idx="16">
                  <c:v>18841637</c:v>
                </c:pt>
                <c:pt idx="17">
                  <c:v>1064961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1900315</c:v>
                </c:pt>
                <c:pt idx="24">
                  <c:v>14201237</c:v>
                </c:pt>
                <c:pt idx="25">
                  <c:v>93369641</c:v>
                </c:pt>
                <c:pt idx="26">
                  <c:v>14647842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62483"/>
        <c:axId val="53093966"/>
      </c:barChart>
      <c:catAx>
        <c:axId val="595624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93966"/>
        <c:crosses val="autoZero"/>
        <c:auto val="1"/>
        <c:lblAlgn val="ctr"/>
        <c:lblOffset val="100"/>
        <c:noMultiLvlLbl val="0"/>
      </c:catAx>
      <c:valAx>
        <c:axId val="530939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624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20630"/>
        <c:axId val="53628752"/>
      </c:barChart>
      <c:catAx>
        <c:axId val="191206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28752"/>
        <c:crosses val="autoZero"/>
        <c:auto val="1"/>
        <c:lblAlgn val="ctr"/>
        <c:lblOffset val="100"/>
        <c:noMultiLvlLbl val="0"/>
      </c:catAx>
      <c:valAx>
        <c:axId val="536287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06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1114302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1585402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2688880</c:v>
                </c:pt>
                <c:pt idx="22">
                  <c:v>45576</c:v>
                </c:pt>
                <c:pt idx="23">
                  <c:v>4904</c:v>
                </c:pt>
                <c:pt idx="24">
                  <c:v>4254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65252"/>
        <c:axId val="47921623"/>
      </c:barChart>
      <c:catAx>
        <c:axId val="153652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21623"/>
        <c:crosses val="autoZero"/>
        <c:auto val="1"/>
        <c:lblAlgn val="ctr"/>
        <c:lblOffset val="100"/>
        <c:noMultiLvlLbl val="0"/>
      </c:catAx>
      <c:valAx>
        <c:axId val="47921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652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465229"/>
        <c:axId val="10647628"/>
      </c:barChart>
      <c:catAx>
        <c:axId val="534652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47628"/>
        <c:crosses val="autoZero"/>
        <c:auto val="1"/>
        <c:lblAlgn val="ctr"/>
        <c:lblOffset val="100"/>
        <c:noMultiLvlLbl val="0"/>
      </c:catAx>
      <c:valAx>
        <c:axId val="106476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652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753529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1150507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875129</c:v>
                </c:pt>
                <c:pt idx="22">
                  <c:v>6320</c:v>
                </c:pt>
                <c:pt idx="23">
                  <c:v>4904</c:v>
                </c:pt>
                <c:pt idx="24">
                  <c:v>4254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66335"/>
        <c:axId val="66696819"/>
      </c:barChart>
      <c:catAx>
        <c:axId val="367663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96819"/>
        <c:crosses val="autoZero"/>
        <c:auto val="1"/>
        <c:lblAlgn val="ctr"/>
        <c:lblOffset val="100"/>
        <c:noMultiLvlLbl val="0"/>
      </c:catAx>
      <c:valAx>
        <c:axId val="666968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663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748767"/>
        <c:axId val="30067489"/>
      </c:barChart>
      <c:catAx>
        <c:axId val="307487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67489"/>
        <c:crosses val="autoZero"/>
        <c:auto val="1"/>
        <c:lblAlgn val="ctr"/>
        <c:lblOffset val="100"/>
        <c:noMultiLvlLbl val="0"/>
      </c:catAx>
      <c:valAx>
        <c:axId val="300674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487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2069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191058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158202</c:v>
                </c:pt>
                <c:pt idx="26">
                  <c:v>216661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35383"/>
        <c:axId val="28834781"/>
      </c:barChart>
      <c:catAx>
        <c:axId val="261353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34781"/>
        <c:crosses val="autoZero"/>
        <c:auto val="1"/>
        <c:lblAlgn val="ctr"/>
        <c:lblOffset val="100"/>
        <c:noMultiLvlLbl val="0"/>
      </c:catAx>
      <c:valAx>
        <c:axId val="288347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353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2791961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5890056</c:v>
                </c:pt>
                <c:pt idx="5">
                  <c:v>357183</c:v>
                </c:pt>
                <c:pt idx="6">
                  <c:v>60440</c:v>
                </c:pt>
                <c:pt idx="7">
                  <c:v>5963772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0</c:v>
                </c:pt>
                <c:pt idx="19">
                  <c:v>374005</c:v>
                </c:pt>
                <c:pt idx="20">
                  <c:v>741255</c:v>
                </c:pt>
                <c:pt idx="21">
                  <c:v>396238</c:v>
                </c:pt>
                <c:pt idx="22">
                  <c:v>963809</c:v>
                </c:pt>
                <c:pt idx="23">
                  <c:v>698685</c:v>
                </c:pt>
                <c:pt idx="24">
                  <c:v>7120909</c:v>
                </c:pt>
                <c:pt idx="25">
                  <c:v>5651212</c:v>
                </c:pt>
                <c:pt idx="26">
                  <c:v>566594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8-4249-A0FF-A0C46348BC2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8-4249-A0FF-A0C46348B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03870"/>
        <c:axId val="50756169"/>
      </c:barChart>
      <c:catAx>
        <c:axId val="146038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56169"/>
        <c:crosses val="autoZero"/>
        <c:auto val="1"/>
        <c:lblAlgn val="ctr"/>
        <c:lblOffset val="100"/>
        <c:noMultiLvlLbl val="0"/>
      </c:catAx>
      <c:valAx>
        <c:axId val="507561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038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18088</c:v>
                </c:pt>
                <c:pt idx="6">
                  <c:v>30992</c:v>
                </c:pt>
                <c:pt idx="7">
                  <c:v>2405352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4608712</c:v>
                </c:pt>
                <c:pt idx="25">
                  <c:v>893609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7-48EC-8B5A-8587689FF20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7-48EC-8B5A-8587689FF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10949"/>
        <c:axId val="17183531"/>
      </c:barChart>
      <c:catAx>
        <c:axId val="159109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83531"/>
        <c:crosses val="autoZero"/>
        <c:auto val="1"/>
        <c:lblAlgn val="ctr"/>
        <c:lblOffset val="100"/>
        <c:noMultiLvlLbl val="0"/>
      </c:catAx>
      <c:valAx>
        <c:axId val="171835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109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892687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611759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2-4FD9-A3F4-DD296622CEF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625539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2-4FD9-A3F4-DD296622C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24692"/>
        <c:axId val="7162010"/>
      </c:barChart>
      <c:catAx>
        <c:axId val="23624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2010"/>
        <c:crosses val="autoZero"/>
        <c:auto val="1"/>
        <c:lblAlgn val="ctr"/>
        <c:lblOffset val="100"/>
        <c:noMultiLvlLbl val="0"/>
      </c:catAx>
      <c:valAx>
        <c:axId val="71620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24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9651867</c:v>
                </c:pt>
                <c:pt idx="5">
                  <c:v>244622</c:v>
                </c:pt>
                <c:pt idx="6">
                  <c:v>442992</c:v>
                </c:pt>
                <c:pt idx="7">
                  <c:v>4896231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3465546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1194628</c:v>
                </c:pt>
                <c:pt idx="22">
                  <c:v>69257</c:v>
                </c:pt>
                <c:pt idx="23">
                  <c:v>138473</c:v>
                </c:pt>
                <c:pt idx="24">
                  <c:v>6373058</c:v>
                </c:pt>
                <c:pt idx="25">
                  <c:v>1231935</c:v>
                </c:pt>
                <c:pt idx="26">
                  <c:v>6454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1411364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029613"/>
        <c:axId val="18807206"/>
      </c:barChart>
      <c:catAx>
        <c:axId val="370296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07206"/>
        <c:crosses val="autoZero"/>
        <c:auto val="1"/>
        <c:lblAlgn val="ctr"/>
        <c:lblOffset val="100"/>
        <c:noMultiLvlLbl val="0"/>
      </c:catAx>
      <c:valAx>
        <c:axId val="188072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296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91567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1984290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438048</c:v>
                </c:pt>
                <c:pt idx="21">
                  <c:v>201889</c:v>
                </c:pt>
                <c:pt idx="22">
                  <c:v>295138</c:v>
                </c:pt>
                <c:pt idx="23">
                  <c:v>58698</c:v>
                </c:pt>
                <c:pt idx="24">
                  <c:v>329285</c:v>
                </c:pt>
                <c:pt idx="25">
                  <c:v>4109153</c:v>
                </c:pt>
                <c:pt idx="26">
                  <c:v>542697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6-4A93-A448-A3EAAA607AF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6-4A93-A448-A3EAAA60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83664"/>
        <c:axId val="61034447"/>
      </c:barChart>
      <c:catAx>
        <c:axId val="40883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34447"/>
        <c:crosses val="autoZero"/>
        <c:auto val="1"/>
        <c:lblAlgn val="ctr"/>
        <c:lblOffset val="100"/>
        <c:noMultiLvlLbl val="0"/>
      </c:catAx>
      <c:valAx>
        <c:axId val="610344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836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133677</c:v>
                </c:pt>
                <c:pt idx="2">
                  <c:v>1172311</c:v>
                </c:pt>
                <c:pt idx="3">
                  <c:v>790492</c:v>
                </c:pt>
                <c:pt idx="4">
                  <c:v>2893908</c:v>
                </c:pt>
                <c:pt idx="5">
                  <c:v>313396</c:v>
                </c:pt>
                <c:pt idx="6">
                  <c:v>1740</c:v>
                </c:pt>
                <c:pt idx="7">
                  <c:v>3832552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428551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102690</c:v>
                </c:pt>
                <c:pt idx="22">
                  <c:v>907316</c:v>
                </c:pt>
                <c:pt idx="23">
                  <c:v>260836</c:v>
                </c:pt>
                <c:pt idx="24">
                  <c:v>1214525</c:v>
                </c:pt>
                <c:pt idx="25">
                  <c:v>4855458</c:v>
                </c:pt>
                <c:pt idx="26">
                  <c:v>621006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0-465F-B632-E2C75EA349F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128432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0-465F-B632-E2C75EA3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31999"/>
        <c:axId val="22246208"/>
      </c:barChart>
      <c:catAx>
        <c:axId val="20319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46208"/>
        <c:crosses val="autoZero"/>
        <c:auto val="1"/>
        <c:lblAlgn val="ctr"/>
        <c:lblOffset val="100"/>
        <c:noMultiLvlLbl val="0"/>
      </c:catAx>
      <c:valAx>
        <c:axId val="222462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19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65898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39466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4-4CCF-A3AE-B6F1B6BF74A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89686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4-4CCF-A3AE-B6F1B6BF7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931059"/>
        <c:axId val="63929503"/>
      </c:barChart>
      <c:catAx>
        <c:axId val="69310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29503"/>
        <c:crosses val="autoZero"/>
        <c:auto val="1"/>
        <c:lblAlgn val="ctr"/>
        <c:lblOffset val="100"/>
        <c:noMultiLvlLbl val="0"/>
      </c:catAx>
      <c:valAx>
        <c:axId val="639295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310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1981</c:v>
                </c:pt>
                <c:pt idx="22">
                  <c:v>353394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E-49EA-AA19-13488CBEA5D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E-49EA-AA19-13488CBE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236435"/>
        <c:axId val="28850955"/>
      </c:barChart>
      <c:catAx>
        <c:axId val="352364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50955"/>
        <c:crosses val="autoZero"/>
        <c:auto val="1"/>
        <c:lblAlgn val="ctr"/>
        <c:lblOffset val="100"/>
        <c:noMultiLvlLbl val="0"/>
      </c:catAx>
      <c:valAx>
        <c:axId val="288509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364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35401</c:v>
                </c:pt>
                <c:pt idx="2">
                  <c:v>157877</c:v>
                </c:pt>
                <c:pt idx="3">
                  <c:v>401980</c:v>
                </c:pt>
                <c:pt idx="4">
                  <c:v>1894005</c:v>
                </c:pt>
                <c:pt idx="5">
                  <c:v>115016</c:v>
                </c:pt>
                <c:pt idx="6">
                  <c:v>1720</c:v>
                </c:pt>
                <c:pt idx="7">
                  <c:v>3346092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362639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61243</c:v>
                </c:pt>
                <c:pt idx="22">
                  <c:v>546910</c:v>
                </c:pt>
                <c:pt idx="23">
                  <c:v>99695</c:v>
                </c:pt>
                <c:pt idx="24">
                  <c:v>244718</c:v>
                </c:pt>
                <c:pt idx="25">
                  <c:v>4610441</c:v>
                </c:pt>
                <c:pt idx="26">
                  <c:v>620987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E-4BA1-BC5A-761B47F64D5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38746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E-4BA1-BC5A-761B47F64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73426"/>
        <c:axId val="2274044"/>
      </c:barChart>
      <c:catAx>
        <c:axId val="78734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4044"/>
        <c:crosses val="autoZero"/>
        <c:auto val="1"/>
        <c:lblAlgn val="ctr"/>
        <c:lblOffset val="100"/>
        <c:noMultiLvlLbl val="0"/>
      </c:catAx>
      <c:valAx>
        <c:axId val="22740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734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42963689.036999993</c:v>
              </c:pt>
              <c:pt idx="1">
                <c:v>43830231.092000008</c:v>
              </c:pt>
              <c:pt idx="2">
                <c:v>48129126.441</c:v>
              </c:pt>
              <c:pt idx="3">
                <c:v>47616484.348999999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EA-41A4-947C-8F1ADCD5E25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EA-41A4-947C-8F1ADCD5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302005"/>
        <c:axId val="41661906"/>
      </c:lineChart>
      <c:catAx>
        <c:axId val="293020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61906"/>
        <c:crosses val="autoZero"/>
        <c:auto val="1"/>
        <c:lblAlgn val="ctr"/>
        <c:lblOffset val="100"/>
        <c:noMultiLvlLbl val="0"/>
      </c:catAx>
      <c:valAx>
        <c:axId val="4166190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020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C0-4F01-B37C-BBAD922F456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2C0-4F01-B37C-BBAD922F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14577"/>
        <c:axId val="23912225"/>
      </c:lineChart>
      <c:catAx>
        <c:axId val="308145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12225"/>
        <c:crosses val="autoZero"/>
        <c:auto val="1"/>
        <c:lblAlgn val="ctr"/>
        <c:lblOffset val="100"/>
        <c:noMultiLvlLbl val="0"/>
      </c:catAx>
      <c:valAx>
        <c:axId val="2391222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1457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60-4F68-ADAB-BC48A5E8EE8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60-4F68-ADAB-BC48A5E8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18111"/>
        <c:axId val="4277987"/>
      </c:lineChart>
      <c:catAx>
        <c:axId val="410181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7987"/>
        <c:crosses val="autoZero"/>
        <c:auto val="1"/>
        <c:lblAlgn val="ctr"/>
        <c:lblOffset val="100"/>
        <c:noMultiLvlLbl val="0"/>
      </c:catAx>
      <c:valAx>
        <c:axId val="42779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181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9E-4309-8FD4-059AC12E154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79E-4309-8FD4-059AC12E1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65749"/>
        <c:axId val="49701745"/>
      </c:lineChart>
      <c:catAx>
        <c:axId val="459657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01745"/>
        <c:crosses val="autoZero"/>
        <c:auto val="1"/>
        <c:lblAlgn val="ctr"/>
        <c:lblOffset val="100"/>
        <c:noMultiLvlLbl val="0"/>
      </c:catAx>
      <c:valAx>
        <c:axId val="497017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657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F7-4DB4-A72D-91918B2439A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F7-4DB4-A72D-91918B243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19318"/>
        <c:axId val="19770918"/>
      </c:lineChart>
      <c:catAx>
        <c:axId val="412193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70918"/>
        <c:crosses val="autoZero"/>
        <c:auto val="1"/>
        <c:lblAlgn val="ctr"/>
        <c:lblOffset val="100"/>
        <c:noMultiLvlLbl val="0"/>
      </c:catAx>
      <c:valAx>
        <c:axId val="1977091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1931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1273195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1058908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130401</c:v>
                </c:pt>
                <c:pt idx="22">
                  <c:v>970980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43069"/>
        <c:axId val="40792012"/>
      </c:barChart>
      <c:catAx>
        <c:axId val="474430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92012"/>
        <c:crosses val="autoZero"/>
        <c:auto val="1"/>
        <c:lblAlgn val="ctr"/>
        <c:lblOffset val="100"/>
        <c:noMultiLvlLbl val="0"/>
      </c:catAx>
      <c:valAx>
        <c:axId val="407920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430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1A-451B-84A9-0C51283DEBA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1A-451B-84A9-0C51283DE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43236"/>
        <c:axId val="4021490"/>
      </c:lineChart>
      <c:catAx>
        <c:axId val="401432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1490"/>
        <c:crosses val="autoZero"/>
        <c:auto val="1"/>
        <c:lblAlgn val="ctr"/>
        <c:lblOffset val="100"/>
        <c:noMultiLvlLbl val="0"/>
      </c:catAx>
      <c:valAx>
        <c:axId val="402149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4323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-6.1974230185267043E-2</c:v>
              </c:pt>
              <c:pt idx="1">
                <c:v>-2.3209133488329869E-2</c:v>
              </c:pt>
              <c:pt idx="2">
                <c:v>-9.8000791233762152E-3</c:v>
              </c:pt>
              <c:pt idx="3">
                <c:v>-1.5027803360746271E-2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48-4ACE-8D00-65209714DBC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3.8132099784458078E-2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3.2583336418717579E-2</c:v>
              </c:pt>
              <c:pt idx="7">
                <c:v>3.2505402499306113E-2</c:v>
              </c:pt>
              <c:pt idx="8">
                <c:v>3.1926992873864142E-2</c:v>
              </c:pt>
              <c:pt idx="9">
                <c:v>3.0806019343518901E-2</c:v>
              </c:pt>
              <c:pt idx="10">
                <c:v>2.7195375934575331E-2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48-4ACE-8D00-65209714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75030"/>
        <c:axId val="11730257"/>
      </c:lineChart>
      <c:catAx>
        <c:axId val="637750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30257"/>
        <c:crosses val="autoZero"/>
        <c:auto val="1"/>
        <c:lblAlgn val="ctr"/>
        <c:lblOffset val="100"/>
        <c:noMultiLvlLbl val="0"/>
      </c:catAx>
      <c:valAx>
        <c:axId val="117302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750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21-48A5-80EF-5CB76C52E6A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21-48A5-80EF-5CB76C52E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73253"/>
        <c:axId val="26301155"/>
      </c:lineChart>
      <c:catAx>
        <c:axId val="238732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01155"/>
        <c:crosses val="autoZero"/>
        <c:auto val="1"/>
        <c:lblAlgn val="ctr"/>
        <c:lblOffset val="100"/>
        <c:noMultiLvlLbl val="0"/>
      </c:catAx>
      <c:valAx>
        <c:axId val="263011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732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91-4653-AF3C-D22CB035281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91-4653-AF3C-D22CB0352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584"/>
        <c:axId val="13891538"/>
      </c:lineChart>
      <c:catAx>
        <c:axId val="36665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1538"/>
        <c:crosses val="autoZero"/>
        <c:auto val="1"/>
        <c:lblAlgn val="ctr"/>
        <c:lblOffset val="100"/>
        <c:noMultiLvlLbl val="0"/>
      </c:catAx>
      <c:valAx>
        <c:axId val="138915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65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0E-4E98-9230-B96B86D460E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0E-4E98-9230-B96B86D46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43970"/>
        <c:axId val="40138627"/>
      </c:lineChart>
      <c:catAx>
        <c:axId val="641439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38627"/>
        <c:crosses val="autoZero"/>
        <c:auto val="1"/>
        <c:lblAlgn val="ctr"/>
        <c:lblOffset val="100"/>
        <c:noMultiLvlLbl val="0"/>
      </c:catAx>
      <c:valAx>
        <c:axId val="401386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439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47-402B-9748-2210939B6B8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47-402B-9748-2210939B6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78686"/>
        <c:axId val="40052504"/>
      </c:lineChart>
      <c:catAx>
        <c:axId val="10978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52504"/>
        <c:crosses val="autoZero"/>
        <c:auto val="1"/>
        <c:lblAlgn val="ctr"/>
        <c:lblOffset val="100"/>
        <c:noMultiLvlLbl val="0"/>
      </c:catAx>
      <c:valAx>
        <c:axId val="400525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786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74-426E-89B3-FEB20A6A375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74-426E-89B3-FEB20A6A3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58479"/>
        <c:axId val="48077483"/>
      </c:lineChart>
      <c:catAx>
        <c:axId val="424584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7483"/>
        <c:crosses val="autoZero"/>
        <c:auto val="1"/>
        <c:lblAlgn val="ctr"/>
        <c:lblOffset val="100"/>
        <c:noMultiLvlLbl val="0"/>
      </c:catAx>
      <c:valAx>
        <c:axId val="480774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584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72-4A41-AB90-DA22D0AA4D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72-4A41-AB90-DA22D0AA4D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2-4A41-AB90-DA22D0AA4D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2-4A41-AB90-DA22D0AA4D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2-4A41-AB90-DA22D0AA4D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72-4A41-AB90-DA22D0AA4D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72-4A41-AB90-DA22D0AA4D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72-4A41-AB90-DA22D0AA4D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72-4A41-AB90-DA22D0AA4D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72-4A41-AB90-DA22D0AA4D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72-4A41-AB90-DA22D0AA4D6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551.28830287699986</c:v>
              </c:pt>
              <c:pt idx="1">
                <c:v>552.84502193299977</c:v>
              </c:pt>
              <c:pt idx="2">
                <c:v>553.53308289799975</c:v>
              </c:pt>
              <c:pt idx="3">
                <c:v>554.96420075399976</c:v>
              </c:pt>
              <c:pt idx="4">
                <c:v>556.15960415099971</c:v>
              </c:pt>
              <c:pt idx="5">
                <c:v>557.09193752099975</c:v>
              </c:pt>
              <c:pt idx="6">
                <c:v>556.67533589199968</c:v>
              </c:pt>
              <c:pt idx="7">
                <c:v>557.75781040299978</c:v>
              </c:pt>
              <c:pt idx="8">
                <c:v>554.91925133599966</c:v>
              </c:pt>
              <c:pt idx="9">
                <c:v>555.69553510199978</c:v>
              </c:pt>
              <c:pt idx="10">
                <c:v>556.4224674039998</c:v>
              </c:pt>
              <c:pt idx="11">
                <c:v>554.97278947999973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372-4A41-AB90-DA22D0AA4D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923047"/>
        <c:axId val="45659425"/>
      </c:lineChart>
      <c:catAx>
        <c:axId val="119230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59425"/>
        <c:crosses val="autoZero"/>
        <c:auto val="1"/>
        <c:lblAlgn val="ctr"/>
        <c:lblOffset val="100"/>
        <c:noMultiLvlLbl val="0"/>
      </c:catAx>
      <c:valAx>
        <c:axId val="456594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230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9A-4095-A7FD-8B34114E96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9A-4095-A7FD-8B34114E96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A-4095-A7FD-8B34114E96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A-4095-A7FD-8B34114E96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A-4095-A7FD-8B34114E96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A-4095-A7FD-8B34114E96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A-4095-A7FD-8B34114E96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A-4095-A7FD-8B34114E96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A-4095-A7FD-8B34114E96B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A-4095-A7FD-8B34114E96B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A-4095-A7FD-8B34114E96B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177.21771000000001</c:v>
              </c:pt>
              <c:pt idx="1">
                <c:v>178.755585</c:v>
              </c:pt>
              <c:pt idx="2">
                <c:v>178.77118400000001</c:v>
              </c:pt>
              <c:pt idx="3">
                <c:v>179.304485</c:v>
              </c:pt>
              <c:pt idx="4">
                <c:v>179.18114800000001</c:v>
              </c:pt>
              <c:pt idx="5">
                <c:v>178.60898</c:v>
              </c:pt>
              <c:pt idx="6">
                <c:v>178.537678</c:v>
              </c:pt>
              <c:pt idx="7">
                <c:v>178.78799699999999</c:v>
              </c:pt>
              <c:pt idx="8">
                <c:v>177.12248399999999</c:v>
              </c:pt>
              <c:pt idx="9">
                <c:v>176.694975</c:v>
              </c:pt>
              <c:pt idx="10">
                <c:v>176.718423</c:v>
              </c:pt>
              <c:pt idx="11">
                <c:v>176.62663000000001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D9A-4095-A7FD-8B34114E96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35509"/>
        <c:axId val="28717645"/>
      </c:lineChart>
      <c:catAx>
        <c:axId val="413355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17645"/>
        <c:crosses val="autoZero"/>
        <c:auto val="1"/>
        <c:lblAlgn val="ctr"/>
        <c:lblOffset val="100"/>
        <c:noMultiLvlLbl val="0"/>
      </c:catAx>
      <c:valAx>
        <c:axId val="287176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355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C-48EA-99D8-7226D6C3A6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C-48EA-99D8-7226D6C3A6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C-48EA-99D8-7226D6C3A6E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C-48EA-99D8-7226D6C3A6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C-48EA-99D8-7226D6C3A6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C-48EA-99D8-7226D6C3A6E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C-48EA-99D8-7226D6C3A6E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C-48EA-99D8-7226D6C3A6E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C-48EA-99D8-7226D6C3A6E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C-48EA-99D8-7226D6C3A6E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C-48EA-99D8-7226D6C3A6E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84.840806000000001</c:v>
              </c:pt>
              <c:pt idx="4">
                <c:v>84.871956999999995</c:v>
              </c:pt>
              <c:pt idx="5">
                <c:v>84.825072999999989</c:v>
              </c:pt>
              <c:pt idx="6">
                <c:v>84.887242999999998</c:v>
              </c:pt>
              <c:pt idx="7">
                <c:v>84.763587000000001</c:v>
              </c:pt>
              <c:pt idx="8">
                <c:v>83.41211899999999</c:v>
              </c:pt>
              <c:pt idx="9">
                <c:v>84.132778000000002</c:v>
              </c:pt>
              <c:pt idx="10">
                <c:v>84.859913999999989</c:v>
              </c:pt>
              <c:pt idx="11">
                <c:v>84.485672999999991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BC-48EA-99D8-7226D6C3A6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00669"/>
        <c:axId val="9942656"/>
      </c:lineChart>
      <c:catAx>
        <c:axId val="10006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42656"/>
        <c:crosses val="autoZero"/>
        <c:auto val="1"/>
        <c:lblAlgn val="ctr"/>
        <c:lblOffset val="100"/>
        <c:noMultiLvlLbl val="0"/>
      </c:catAx>
      <c:valAx>
        <c:axId val="99426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06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122201</c:v>
                </c:pt>
                <c:pt idx="1">
                  <c:v>458041</c:v>
                </c:pt>
                <c:pt idx="2">
                  <c:v>558420</c:v>
                </c:pt>
                <c:pt idx="3">
                  <c:v>432420</c:v>
                </c:pt>
                <c:pt idx="4">
                  <c:v>22001655</c:v>
                </c:pt>
                <c:pt idx="5">
                  <c:v>835524</c:v>
                </c:pt>
                <c:pt idx="6">
                  <c:v>4899593</c:v>
                </c:pt>
                <c:pt idx="7">
                  <c:v>15891242</c:v>
                </c:pt>
                <c:pt idx="8">
                  <c:v>2617305</c:v>
                </c:pt>
                <c:pt idx="9">
                  <c:v>299508</c:v>
                </c:pt>
                <c:pt idx="10">
                  <c:v>419526</c:v>
                </c:pt>
                <c:pt idx="11">
                  <c:v>214244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7119906</c:v>
                </c:pt>
                <c:pt idx="16">
                  <c:v>1315241</c:v>
                </c:pt>
                <c:pt idx="17">
                  <c:v>359468</c:v>
                </c:pt>
                <c:pt idx="18">
                  <c:v>150271</c:v>
                </c:pt>
                <c:pt idx="19">
                  <c:v>265771</c:v>
                </c:pt>
                <c:pt idx="20">
                  <c:v>770336</c:v>
                </c:pt>
                <c:pt idx="21">
                  <c:v>3403430</c:v>
                </c:pt>
                <c:pt idx="22">
                  <c:v>1213363</c:v>
                </c:pt>
                <c:pt idx="23">
                  <c:v>570004</c:v>
                </c:pt>
                <c:pt idx="24">
                  <c:v>657930</c:v>
                </c:pt>
                <c:pt idx="25">
                  <c:v>24213389</c:v>
                </c:pt>
                <c:pt idx="26">
                  <c:v>1556268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2900532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19858"/>
        <c:axId val="27059655"/>
      </c:barChart>
      <c:catAx>
        <c:axId val="408198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59655"/>
        <c:crosses val="autoZero"/>
        <c:auto val="1"/>
        <c:lblAlgn val="ctr"/>
        <c:lblOffset val="100"/>
        <c:noMultiLvlLbl val="0"/>
      </c:catAx>
      <c:valAx>
        <c:axId val="270596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98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3D-450E-83F1-8FEA996A67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D-450E-83F1-8FEA996A67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D-450E-83F1-8FEA996A67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D-450E-83F1-8FEA996A67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D-450E-83F1-8FEA996A67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D-450E-83F1-8FEA996A67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D-450E-83F1-8FEA996A67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D-450E-83F1-8FEA996A67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D-450E-83F1-8FEA996A67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D-450E-83F1-8FEA996A67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D-450E-83F1-8FEA996A67A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271.42850299999998</c:v>
              </c:pt>
              <c:pt idx="1">
                <c:v>272.957718</c:v>
              </c:pt>
              <c:pt idx="2">
                <c:v>273.760852</c:v>
              </c:pt>
              <c:pt idx="3">
                <c:v>274.98017499999997</c:v>
              </c:pt>
              <c:pt idx="4">
                <c:v>276.26904500000001</c:v>
              </c:pt>
              <c:pt idx="5">
                <c:v>277.760244</c:v>
              </c:pt>
              <c:pt idx="6">
                <c:v>277.42839700000002</c:v>
              </c:pt>
              <c:pt idx="7">
                <c:v>278.50822499999998</c:v>
              </c:pt>
              <c:pt idx="8">
                <c:v>278.90484800000002</c:v>
              </c:pt>
              <c:pt idx="9">
                <c:v>279.28157199999998</c:v>
              </c:pt>
              <c:pt idx="10">
                <c:v>279.21726799999999</c:v>
              </c:pt>
              <c:pt idx="11">
                <c:v>278.46087799999998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53D-450E-83F1-8FEA996A67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974040"/>
        <c:axId val="884539"/>
      </c:lineChart>
      <c:catAx>
        <c:axId val="409740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4539"/>
        <c:crosses val="autoZero"/>
        <c:auto val="1"/>
        <c:lblAlgn val="ctr"/>
        <c:lblOffset val="100"/>
        <c:noMultiLvlLbl val="0"/>
      </c:catAx>
      <c:valAx>
        <c:axId val="8845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740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B-41F8-BB45-2C308A74D6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B-41F8-BB45-2C308A74D6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B-41F8-BB45-2C308A74D6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B-41F8-BB45-2C308A74D6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B-41F8-BB45-2C308A74D6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B-41F8-BB45-2C308A74D6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B-41F8-BB45-2C308A74D6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B-41F8-BB45-2C308A74D6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B-41F8-BB45-2C308A74D6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B-41F8-BB45-2C308A74D6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B-41F8-BB45-2C308A74D69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186.638926</c:v>
              </c:pt>
              <c:pt idx="1">
                <c:v>188.568522</c:v>
              </c:pt>
              <c:pt idx="2">
                <c:v>189.30317299999999</c:v>
              </c:pt>
              <c:pt idx="3">
                <c:v>190.546772</c:v>
              </c:pt>
              <c:pt idx="4">
                <c:v>191.68956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192.98977600000001</c:v>
              </c:pt>
              <c:pt idx="8">
                <c:v>193.28945999999999</c:v>
              </c:pt>
              <c:pt idx="9">
                <c:v>193.164762</c:v>
              </c:pt>
              <c:pt idx="10">
                <c:v>192.20739800000001</c:v>
              </c:pt>
              <c:pt idx="11">
                <c:v>191.65339299999999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43B-41F8-BB45-2C308A74D6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75159"/>
        <c:axId val="23192266"/>
      </c:lineChart>
      <c:catAx>
        <c:axId val="194751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92266"/>
        <c:crosses val="autoZero"/>
        <c:auto val="1"/>
        <c:lblAlgn val="ctr"/>
        <c:lblOffset val="100"/>
        <c:noMultiLvlLbl val="0"/>
      </c:catAx>
      <c:valAx>
        <c:axId val="231922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751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B-402C-AC07-57C428415D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B-402C-AC07-57C428415D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B-402C-AC07-57C428415D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B-402C-AC07-57C428415D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B-402C-AC07-57C428415D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B-402C-AC07-57C428415D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AB-402C-AC07-57C428415D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B-402C-AC07-57C428415D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AB-402C-AC07-57C428415D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AB-402C-AC07-57C428415D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AB-402C-AC07-57C428415D7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18.197811250000001</c:v>
              </c:pt>
              <c:pt idx="9">
                <c:v>18.22193175</c:v>
              </c:pt>
              <c:pt idx="10">
                <c:v>18.166823000000001</c:v>
              </c:pt>
              <c:pt idx="11">
                <c:v>18.169697249999999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4AB-402C-AC07-57C428415D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717658"/>
        <c:axId val="59517894"/>
      </c:lineChart>
      <c:catAx>
        <c:axId val="147176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17894"/>
        <c:crosses val="autoZero"/>
        <c:auto val="1"/>
        <c:lblAlgn val="ctr"/>
        <c:lblOffset val="100"/>
        <c:noMultiLvlLbl val="0"/>
      </c:catAx>
      <c:valAx>
        <c:axId val="595178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176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B-43E7-BD4D-7488320458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B-43E7-BD4D-7488320458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B-43E7-BD4D-7488320458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B-43E7-BD4D-7488320458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B-43E7-BD4D-7488320458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B-43E7-BD4D-7488320458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B-43E7-BD4D-7488320458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B-43E7-BD4D-7488320458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B-43E7-BD4D-7488320458A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B-43E7-BD4D-7488320458A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B-43E7-BD4D-7488320458A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-3.5829329887445251E-3</c:v>
              </c:pt>
              <c:pt idx="1">
                <c:v>3.9397780689152274E-3</c:v>
              </c:pt>
              <c:pt idx="2">
                <c:v>8.6532660051430559E-3</c:v>
              </c:pt>
              <c:pt idx="3">
                <c:v>1.650083449528494E-2</c:v>
              </c:pt>
              <c:pt idx="4">
                <c:v>1.9496235368777981E-2</c:v>
              </c:pt>
              <c:pt idx="5">
                <c:v>2.429435311762836E-2</c:v>
              </c:pt>
              <c:pt idx="6">
                <c:v>1.976064437864123E-2</c:v>
              </c:pt>
              <c:pt idx="7">
                <c:v>2.7013461676145559E-2</c:v>
              </c:pt>
              <c:pt idx="8">
                <c:v>1.863122128915309E-2</c:v>
              </c:pt>
              <c:pt idx="9">
                <c:v>1.901676760143732E-2</c:v>
              </c:pt>
              <c:pt idx="10">
                <c:v>2.0506770430857319E-2</c:v>
              </c:pt>
              <c:pt idx="11">
                <c:v>1.388710773680688E-2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7B-43E7-BD4D-7488320458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850208"/>
        <c:axId val="52825324"/>
      </c:lineChart>
      <c:catAx>
        <c:axId val="538502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25324"/>
        <c:crosses val="autoZero"/>
        <c:auto val="1"/>
        <c:lblAlgn val="ctr"/>
        <c:lblOffset val="100"/>
        <c:noMultiLvlLbl val="0"/>
      </c:catAx>
      <c:valAx>
        <c:axId val="528253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502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84-44AE-961F-CD90E33EEF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4-44AE-961F-CD90E33EEF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4-44AE-961F-CD90E33EEF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4-44AE-961F-CD90E33EEF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4-44AE-961F-CD90E33EEF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4-44AE-961F-CD90E33EEF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4-44AE-961F-CD90E33EEF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4-44AE-961F-CD90E33EEF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4-44AE-961F-CD90E33EEF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4-44AE-961F-CD90E33EEF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4-44AE-961F-CD90E33EEF0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-1.588838797319661E-2</c:v>
              </c:pt>
              <c:pt idx="1">
                <c:v>3.1724344033834209E-3</c:v>
              </c:pt>
              <c:pt idx="2">
                <c:v>1.0811289341053959E-2</c:v>
              </c:pt>
              <c:pt idx="3">
                <c:v>1.9206978127012501E-2</c:v>
              </c:pt>
              <c:pt idx="4">
                <c:v>1.4726981860435801E-2</c:v>
              </c:pt>
              <c:pt idx="5">
                <c:v>1.238626899594039E-2</c:v>
              </c:pt>
              <c:pt idx="6">
                <c:v>1.1148513256508379E-2</c:v>
              </c:pt>
              <c:pt idx="7">
                <c:v>2.3075330917992451E-2</c:v>
              </c:pt>
              <c:pt idx="8">
                <c:v>8.3295896282505125E-3</c:v>
              </c:pt>
              <c:pt idx="9">
                <c:v>8.3171813009217162E-3</c:v>
              </c:pt>
              <c:pt idx="10">
                <c:v>7.2830600894052636E-3</c:v>
              </c:pt>
              <c:pt idx="11">
                <c:v>6.468181519358779E-3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784-44AE-961F-CD90E33EEF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114836"/>
        <c:axId val="64685371"/>
      </c:lineChart>
      <c:catAx>
        <c:axId val="261148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85371"/>
        <c:crosses val="autoZero"/>
        <c:auto val="1"/>
        <c:lblAlgn val="ctr"/>
        <c:lblOffset val="100"/>
        <c:noMultiLvlLbl val="0"/>
      </c:catAx>
      <c:valAx>
        <c:axId val="646853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148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3-4D94-98D9-DEA3147B17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3-4D94-98D9-DEA3147B17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3-4D94-98D9-DEA3147B17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3-4D94-98D9-DEA3147B17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3-4D94-98D9-DEA3147B17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3-4D94-98D9-DEA3147B17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3-4D94-98D9-DEA3147B17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3-4D94-98D9-DEA3147B17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23-4D94-98D9-DEA3147B17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3-4D94-98D9-DEA3147B17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3-4D94-98D9-DEA3147B17F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-0.102091292487088</c:v>
              </c:pt>
              <c:pt idx="4">
                <c:v>-9.7340734805556814E-2</c:v>
              </c:pt>
              <c:pt idx="5">
                <c:v>-8.3230623548760457E-2</c:v>
              </c:pt>
              <c:pt idx="6">
                <c:v>-7.5895009075497802E-2</c:v>
              </c:pt>
              <c:pt idx="7">
                <c:v>-6.3873681836189508E-2</c:v>
              </c:pt>
              <c:pt idx="8">
                <c:v>-7.2199003130350631E-2</c:v>
              </c:pt>
              <c:pt idx="9">
                <c:v>-5.3822581813500518E-2</c:v>
              </c:pt>
              <c:pt idx="10">
                <c:v>-2.716101336129096E-2</c:v>
              </c:pt>
              <c:pt idx="11">
                <c:v>-2.3490052386217729E-2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23-4D94-98D9-DEA3147B17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387026"/>
        <c:axId val="28426222"/>
      </c:lineChart>
      <c:catAx>
        <c:axId val="273870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26222"/>
        <c:crosses val="autoZero"/>
        <c:auto val="1"/>
        <c:lblAlgn val="ctr"/>
        <c:lblOffset val="100"/>
        <c:noMultiLvlLbl val="0"/>
      </c:catAx>
      <c:valAx>
        <c:axId val="284262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870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14-4D43-9C97-022EB143FF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4-4D43-9C97-022EB143FF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4-4D43-9C97-022EB143FF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4-4D43-9C97-022EB143FF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4-4D43-9C97-022EB143FF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4-4D43-9C97-022EB143FF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4-4D43-9C97-022EB143FF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4-4D43-9C97-022EB143FF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4-4D43-9C97-022EB143FF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4-4D43-9C97-022EB143FF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4-4D43-9C97-022EB143FFF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2.9148701948470988E-2</c:v>
              </c:pt>
              <c:pt idx="1">
                <c:v>4.0427490591296592E-2</c:v>
              </c:pt>
              <c:pt idx="2">
                <c:v>4.6457423716765221E-2</c:v>
              </c:pt>
              <c:pt idx="3">
                <c:v>5.6483718442880623E-2</c:v>
              </c:pt>
              <c:pt idx="4">
                <c:v>6.3358675346498333E-2</c:v>
              </c:pt>
              <c:pt idx="5">
                <c:v>6.8702135116166199E-2</c:v>
              </c:pt>
              <c:pt idx="6">
                <c:v>5.7535493199258061E-2</c:v>
              </c:pt>
              <c:pt idx="7">
                <c:v>6.0955507015301107E-2</c:v>
              </c:pt>
              <c:pt idx="8">
                <c:v>5.7608892745814162E-2</c:v>
              </c:pt>
              <c:pt idx="9">
                <c:v>5.1897576501963763E-2</c:v>
              </c:pt>
              <c:pt idx="10">
                <c:v>4.5497491530346518E-2</c:v>
              </c:pt>
              <c:pt idx="11">
                <c:v>3.2864731508000858E-2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614-4D43-9C97-022EB143FF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04839"/>
        <c:axId val="31926981"/>
      </c:lineChart>
      <c:catAx>
        <c:axId val="344048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26981"/>
        <c:crosses val="autoZero"/>
        <c:auto val="1"/>
        <c:lblAlgn val="ctr"/>
        <c:lblOffset val="100"/>
        <c:noMultiLvlLbl val="0"/>
      </c:catAx>
      <c:valAx>
        <c:axId val="319269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048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2-479D-99BD-A78697D0B8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2-479D-99BD-A78697D0B8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2-479D-99BD-A78697D0B8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2-479D-99BD-A78697D0B8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2-479D-99BD-A78697D0B8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2-479D-99BD-A78697D0B8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2-479D-99BD-A78697D0B8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2-479D-99BD-A78697D0B8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2-479D-99BD-A78697D0B8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2-479D-99BD-A78697D0B8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2-479D-99BD-A78697D0B83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3.4140061047859861E-2</c:v>
              </c:pt>
              <c:pt idx="1">
                <c:v>5.1974690574786861E-2</c:v>
              </c:pt>
              <c:pt idx="2">
                <c:v>6.1442030786158702E-2</c:v>
              </c:pt>
              <c:pt idx="3">
                <c:v>7.7063439517779428E-2</c:v>
              </c:pt>
              <c:pt idx="4">
                <c:v>8.6737282963357559E-2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7.9861239320340963E-2</c:v>
              </c:pt>
              <c:pt idx="8">
                <c:v>7.6257155697683932E-2</c:v>
              </c:pt>
              <c:pt idx="9">
                <c:v>6.5610925815266188E-2</c:v>
              </c:pt>
              <c:pt idx="10">
                <c:v>4.9220734941446603E-2</c:v>
              </c:pt>
              <c:pt idx="11">
                <c:v>3.5384543898654967E-2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CD2-479D-99BD-A78697D0B8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015503"/>
        <c:axId val="20355547"/>
      </c:lineChart>
      <c:catAx>
        <c:axId val="630155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55547"/>
        <c:crosses val="autoZero"/>
        <c:auto val="1"/>
        <c:lblAlgn val="ctr"/>
        <c:lblOffset val="100"/>
        <c:noMultiLvlLbl val="0"/>
      </c:catAx>
      <c:valAx>
        <c:axId val="203555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155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7-44E3-8F9A-3516A12E70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7-44E3-8F9A-3516A12E70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7-44E3-8F9A-3516A12E70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7-44E3-8F9A-3516A12E70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7-44E3-8F9A-3516A12E70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7-44E3-8F9A-3516A12E70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7-44E3-8F9A-3516A12E70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7-44E3-8F9A-3516A12E70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7-44E3-8F9A-3516A12E700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7-44E3-8F9A-3516A12E700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7-44E3-8F9A-3516A12E700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0.1061228039415896</c:v>
              </c:pt>
              <c:pt idx="9">
                <c:v>9.6403365914381242E-2</c:v>
              </c:pt>
              <c:pt idx="10">
                <c:v>8.1018811395234619E-2</c:v>
              </c:pt>
              <c:pt idx="11">
                <c:v>6.7745778774931709E-2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DE7-44E3-8F9A-3516A12E70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969553"/>
        <c:axId val="64144029"/>
      </c:lineChart>
      <c:catAx>
        <c:axId val="609695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44029"/>
        <c:crosses val="autoZero"/>
        <c:auto val="1"/>
        <c:lblAlgn val="ctr"/>
        <c:lblOffset val="100"/>
        <c:noMultiLvlLbl val="0"/>
      </c:catAx>
      <c:valAx>
        <c:axId val="641440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695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415835</c:v>
                </c:pt>
                <c:pt idx="2">
                  <c:v>99413</c:v>
                </c:pt>
                <c:pt idx="3">
                  <c:v>0</c:v>
                </c:pt>
                <c:pt idx="4">
                  <c:v>17321055</c:v>
                </c:pt>
                <c:pt idx="5">
                  <c:v>523994</c:v>
                </c:pt>
                <c:pt idx="6">
                  <c:v>93006</c:v>
                </c:pt>
                <c:pt idx="7">
                  <c:v>12128023</c:v>
                </c:pt>
                <c:pt idx="8">
                  <c:v>1519973</c:v>
                </c:pt>
                <c:pt idx="9">
                  <c:v>189609</c:v>
                </c:pt>
                <c:pt idx="10">
                  <c:v>415559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4998026</c:v>
                </c:pt>
                <c:pt idx="16">
                  <c:v>1177724</c:v>
                </c:pt>
                <c:pt idx="17">
                  <c:v>136725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1620170</c:v>
                </c:pt>
                <c:pt idx="22">
                  <c:v>451801</c:v>
                </c:pt>
                <c:pt idx="23">
                  <c:v>354472</c:v>
                </c:pt>
                <c:pt idx="24">
                  <c:v>46689</c:v>
                </c:pt>
                <c:pt idx="25">
                  <c:v>19078331</c:v>
                </c:pt>
                <c:pt idx="26">
                  <c:v>964556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1367911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97806"/>
        <c:axId val="51065121"/>
      </c:barChart>
      <c:catAx>
        <c:axId val="291978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65121"/>
        <c:crosses val="autoZero"/>
        <c:auto val="1"/>
        <c:lblAlgn val="ctr"/>
        <c:lblOffset val="100"/>
        <c:noMultiLvlLbl val="0"/>
      </c:catAx>
      <c:valAx>
        <c:axId val="510651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978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6015.3960000000015</c:v>
                </c:pt>
                <c:pt idx="1">
                  <c:v>0</c:v>
                </c:pt>
                <c:pt idx="2">
                  <c:v>750.97699999999998</c:v>
                </c:pt>
                <c:pt idx="3">
                  <c:v>3686.112000000001</c:v>
                </c:pt>
                <c:pt idx="4">
                  <c:v>319.05300000000011</c:v>
                </c:pt>
                <c:pt idx="5">
                  <c:v>3266.864</c:v>
                </c:pt>
                <c:pt idx="6">
                  <c:v>549.11299999999994</c:v>
                </c:pt>
                <c:pt idx="7">
                  <c:v>474.62400000000002</c:v>
                </c:pt>
                <c:pt idx="8">
                  <c:v>0</c:v>
                </c:pt>
                <c:pt idx="9">
                  <c:v>77.081000000000003</c:v>
                </c:pt>
                <c:pt idx="10">
                  <c:v>584.86900000000003</c:v>
                </c:pt>
                <c:pt idx="11">
                  <c:v>0</c:v>
                </c:pt>
                <c:pt idx="12">
                  <c:v>59.999999999999993</c:v>
                </c:pt>
                <c:pt idx="13">
                  <c:v>3522.6640000000011</c:v>
                </c:pt>
                <c:pt idx="14">
                  <c:v>45.922999999999988</c:v>
                </c:pt>
                <c:pt idx="15">
                  <c:v>79.434999999999974</c:v>
                </c:pt>
                <c:pt idx="16">
                  <c:v>6.9279999999999999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460.35700000000003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5313.0020000000004</c:v>
                </c:pt>
                <c:pt idx="1">
                  <c:v>129.179</c:v>
                </c:pt>
                <c:pt idx="2">
                  <c:v>932.09500000000003</c:v>
                </c:pt>
                <c:pt idx="3">
                  <c:v>3755.9859999999999</c:v>
                </c:pt>
                <c:pt idx="4">
                  <c:v>308.93600000000009</c:v>
                </c:pt>
                <c:pt idx="5">
                  <c:v>3396.1060000000002</c:v>
                </c:pt>
                <c:pt idx="6">
                  <c:v>494.92799999999988</c:v>
                </c:pt>
                <c:pt idx="7">
                  <c:v>692.47</c:v>
                </c:pt>
                <c:pt idx="8">
                  <c:v>0</c:v>
                </c:pt>
                <c:pt idx="9">
                  <c:v>94.393000000000001</c:v>
                </c:pt>
                <c:pt idx="10">
                  <c:v>916.61000000000013</c:v>
                </c:pt>
                <c:pt idx="11">
                  <c:v>0</c:v>
                </c:pt>
                <c:pt idx="12">
                  <c:v>44.991999999999997</c:v>
                </c:pt>
                <c:pt idx="13">
                  <c:v>2639.5509999999999</c:v>
                </c:pt>
                <c:pt idx="14">
                  <c:v>38.454000000000008</c:v>
                </c:pt>
                <c:pt idx="15">
                  <c:v>160.82300000000001</c:v>
                </c:pt>
                <c:pt idx="16">
                  <c:v>79.183000000000007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966.20100000000025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932.09899999999982</c:v>
                </c:pt>
                <c:pt idx="26">
                  <c:v>9385.9860000000008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00112"/>
        <c:axId val="27413169"/>
      </c:barChart>
      <c:catAx>
        <c:axId val="20600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13169"/>
        <c:crosses val="autoZero"/>
        <c:auto val="1"/>
        <c:lblAlgn val="ctr"/>
        <c:lblOffset val="100"/>
        <c:noMultiLvlLbl val="0"/>
      </c:catAx>
      <c:valAx>
        <c:axId val="274131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01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21184</c:v>
                </c:pt>
                <c:pt idx="1">
                  <c:v>3278</c:v>
                </c:pt>
                <c:pt idx="2">
                  <c:v>20254</c:v>
                </c:pt>
                <c:pt idx="3">
                  <c:v>14984</c:v>
                </c:pt>
                <c:pt idx="4">
                  <c:v>981871</c:v>
                </c:pt>
                <c:pt idx="5">
                  <c:v>34300</c:v>
                </c:pt>
                <c:pt idx="6">
                  <c:v>30965</c:v>
                </c:pt>
                <c:pt idx="7">
                  <c:v>519998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1033824</c:v>
                </c:pt>
                <c:pt idx="16">
                  <c:v>22594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11669</c:v>
                </c:pt>
                <c:pt idx="21">
                  <c:v>290762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161186</c:v>
                </c:pt>
                <c:pt idx="26">
                  <c:v>36643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04292"/>
        <c:axId val="55890370"/>
      </c:barChart>
      <c:catAx>
        <c:axId val="550042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90370"/>
        <c:crosses val="autoZero"/>
        <c:auto val="1"/>
        <c:lblAlgn val="ctr"/>
        <c:lblOffset val="100"/>
        <c:noMultiLvlLbl val="0"/>
      </c:catAx>
      <c:valAx>
        <c:axId val="558903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042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11161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7891</c:v>
                </c:pt>
                <c:pt idx="6">
                  <c:v>62</c:v>
                </c:pt>
                <c:pt idx="7">
                  <c:v>427679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230968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128390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79410"/>
        <c:axId val="34224695"/>
      </c:barChart>
      <c:catAx>
        <c:axId val="390794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24695"/>
        <c:crosses val="autoZero"/>
        <c:auto val="1"/>
        <c:lblAlgn val="ctr"/>
        <c:lblOffset val="100"/>
        <c:noMultiLvlLbl val="0"/>
      </c:catAx>
      <c:valAx>
        <c:axId val="342246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794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48DD2D7-18CA-4A5D-BEF6-7FF2F8A655C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E1AFA35-EEDA-425D-8C2C-2F63FD352E2D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448ED8F-80CB-4384-BD2E-0310828263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2C00903-A915-4AB3-B12C-81C5ECD7CFA2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6579467-1D59-443B-ACDB-A4566DADC670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80538B1-3E36-457E-8A61-0271031AD006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BB4A425-A42B-4D00-90C4-55E0B102295A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4E2E4E-CBDA-429D-92C6-166CF80B5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33270AB-5781-46D5-B44F-D7A64C7E7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015090-8D01-4C03-B833-038AD21D8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DB7DFF-7ACF-41C1-8B4B-16ED01B1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7A9ABD-DA0D-4CF5-9A87-0FE3177A0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4B2C75-2C5D-4F77-8A63-AD1416F70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C5188C-CBE5-4ECF-8478-D2873D05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E77BA9-FFA0-4EC0-9B0D-7F62A40F0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74C023-213E-41E4-8BA7-F9F061F1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F9016CB-A093-4F05-8F1D-24C797B82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7E358C-9AAA-46A7-A341-65D5049B2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1A93906-FE6D-4F6A-BDD7-8738DACBD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D12C6A-BCCB-4130-85CB-D9DECA1D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A3816F1-749D-4DDA-BD68-4E9A4452C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41FA5D-EEFA-4AB2-AD6D-E0EFC98E4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B79C87C-34E6-4CA5-AA9B-D3F5092B7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C5AF6F7-4F07-408C-8D0A-E954F5B2E606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18D04168-564B-4CFF-894D-798ACC069993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FDC839D5-0BD3-48DC-AA7E-2A4C0FFD6B43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F59E13-C9E8-4A3B-9DDF-6BD7A89AD74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1BAE705-15C0-42E4-BE4E-91F30E057A6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C5163E7-4CE6-41C7-9E37-67D20368A83A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DFF9F746-BB59-4312-BAE3-8A3578E4476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18A739-49E9-4B86-9889-1D3C6F9D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3435F4-F2D1-4EC4-A2F4-DC2C209A5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5036D94-28C2-4003-A679-7522F86E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5260D69-DD33-4F5B-854D-B2ECB6640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0EF0A7-6216-465F-B982-E148CBA02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EE8590-FD8F-4B8E-99F5-2AAF18D6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C33A79-EE24-4E7A-92B3-6A4B8722B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0FFB5F-6E30-46C9-984C-91848147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08DF8F-8DA0-46D2-8FB1-56E084698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2DF3BA2-29DF-4009-BAA9-9ECE46F8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8BF50B-6073-4742-B3D1-8405F30A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5F99FC-F115-4474-96FE-86904104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AB9180-C5FC-4F23-AEE0-8FA8FA203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63AF08-B8A1-4F39-BBD1-D3FC0B081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157C11-996B-4459-A102-B88718CA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427EAC6-2E27-419E-935B-59BEF60B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9C10B0F-6BC6-49C8-9812-0B33B6C06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C69C574-C187-40B3-8BBD-3D5D060CC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3C0808-44DC-4CE9-BFEE-2B39931A4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B56DF4-CE00-4306-B1B4-FE8F9F56C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B8014E-41A4-49ED-BCB1-375F9B7BF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2B0BD1B-7B0A-4559-AFF6-6FE84F8C8425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01240D-4507-4292-96BF-51779F8B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A8903-D12C-47A1-B3BE-6854A166C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BC6478-AF4D-4F52-BDBD-6B03CDD2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9C2508-87D5-4941-B806-6001DBE0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231542-7FA4-4C28-A88A-8B2BF1DAF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047BC4-4FDF-40FC-895C-96AE0353B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0E74A35-0DFC-4FC2-A9D4-6C215E190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EF880-4DA5-45B5-91B0-96CAA413304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192C-9887-4B2A-91F3-3D1EB96BFFFB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77264</v>
      </c>
      <c r="C7" s="189">
        <v>34096</v>
      </c>
      <c r="D7" s="189">
        <v>171799</v>
      </c>
      <c r="E7" s="189">
        <v>122201</v>
      </c>
      <c r="F7" s="190">
        <v>-28.869783875342691</v>
      </c>
      <c r="G7" s="13"/>
    </row>
    <row r="8" spans="1:14" ht="15.6" customHeight="1">
      <c r="A8" s="188" t="s">
        <v>11</v>
      </c>
      <c r="B8" s="189">
        <v>88469</v>
      </c>
      <c r="C8" s="189">
        <v>102259</v>
      </c>
      <c r="D8" s="189">
        <v>377601</v>
      </c>
      <c r="E8" s="189">
        <v>458041</v>
      </c>
      <c r="F8" s="190">
        <v>21.302909685090881</v>
      </c>
      <c r="G8" s="6"/>
    </row>
    <row r="9" spans="1:14" ht="15.6" customHeight="1">
      <c r="A9" s="188" t="s">
        <v>8</v>
      </c>
      <c r="B9" s="189">
        <v>129632</v>
      </c>
      <c r="C9" s="189">
        <v>141089</v>
      </c>
      <c r="D9" s="189">
        <v>451901</v>
      </c>
      <c r="E9" s="189">
        <v>558420</v>
      </c>
      <c r="F9" s="190">
        <v>23.571313185852659</v>
      </c>
      <c r="G9" s="6"/>
    </row>
    <row r="10" spans="1:14" ht="15.6" customHeight="1">
      <c r="A10" s="188" t="s">
        <v>10</v>
      </c>
      <c r="B10" s="189">
        <v>102711</v>
      </c>
      <c r="C10" s="189">
        <v>131407</v>
      </c>
      <c r="D10" s="189">
        <v>397050</v>
      </c>
      <c r="E10" s="189">
        <v>432420</v>
      </c>
      <c r="F10" s="190">
        <v>8.9081979599546628</v>
      </c>
    </row>
    <row r="11" spans="1:14" ht="15.6" customHeight="1">
      <c r="A11" s="188" t="s">
        <v>9</v>
      </c>
      <c r="B11" s="189">
        <v>6194853</v>
      </c>
      <c r="C11" s="189">
        <v>5820348</v>
      </c>
      <c r="D11" s="189">
        <v>23423062</v>
      </c>
      <c r="E11" s="189">
        <v>22001655</v>
      </c>
      <c r="F11" s="190">
        <v>-6.0684081355375383</v>
      </c>
    </row>
    <row r="12" spans="1:14" ht="15.6" customHeight="1">
      <c r="A12" s="188" t="s">
        <v>6</v>
      </c>
      <c r="B12" s="189">
        <v>197333</v>
      </c>
      <c r="C12" s="189">
        <v>199846</v>
      </c>
      <c r="D12" s="189">
        <v>743598</v>
      </c>
      <c r="E12" s="189">
        <v>835524</v>
      </c>
      <c r="F12" s="190">
        <v>12.362324804531481</v>
      </c>
    </row>
    <row r="13" spans="1:14" ht="15.6" customHeight="1">
      <c r="A13" s="188" t="s">
        <v>175</v>
      </c>
      <c r="B13" s="189">
        <v>1340843</v>
      </c>
      <c r="C13" s="189">
        <v>1372337</v>
      </c>
      <c r="D13" s="189">
        <v>4625145</v>
      </c>
      <c r="E13" s="189">
        <v>4899593</v>
      </c>
      <c r="F13" s="190">
        <v>5.9338247773853539</v>
      </c>
    </row>
    <row r="14" spans="1:14" ht="15.6" customHeight="1">
      <c r="A14" s="188" t="s">
        <v>148</v>
      </c>
      <c r="B14" s="189">
        <v>4458466</v>
      </c>
      <c r="C14" s="189">
        <v>3863203</v>
      </c>
      <c r="D14" s="189">
        <v>16923932</v>
      </c>
      <c r="E14" s="189">
        <v>15891242</v>
      </c>
      <c r="F14" s="190">
        <v>-6.1019507759780689</v>
      </c>
    </row>
    <row r="15" spans="1:14" ht="15.6" customHeight="1">
      <c r="A15" s="188" t="s">
        <v>145</v>
      </c>
      <c r="B15" s="189">
        <v>749547</v>
      </c>
      <c r="C15" s="189">
        <v>608770</v>
      </c>
      <c r="D15" s="189">
        <v>2654978</v>
      </c>
      <c r="E15" s="189">
        <v>2617305</v>
      </c>
      <c r="F15" s="190">
        <v>-1.4189571439010109</v>
      </c>
    </row>
    <row r="16" spans="1:14" ht="15.6" customHeight="1">
      <c r="A16" s="188" t="s">
        <v>144</v>
      </c>
      <c r="B16" s="189">
        <v>101392</v>
      </c>
      <c r="C16" s="189">
        <v>68734</v>
      </c>
      <c r="D16" s="189">
        <v>300915</v>
      </c>
      <c r="E16" s="189">
        <v>299508</v>
      </c>
      <c r="F16" s="190">
        <v>-0.46757389960620799</v>
      </c>
      <c r="G16" s="1"/>
    </row>
    <row r="17" spans="1:7" ht="15.6" customHeight="1">
      <c r="A17" s="188" t="s">
        <v>150</v>
      </c>
      <c r="B17" s="189">
        <v>83017</v>
      </c>
      <c r="C17" s="189">
        <v>120016</v>
      </c>
      <c r="D17" s="189">
        <v>330184</v>
      </c>
      <c r="E17" s="189">
        <v>419526</v>
      </c>
      <c r="F17" s="190">
        <v>27.05824631114773</v>
      </c>
      <c r="G17" s="2"/>
    </row>
    <row r="18" spans="1:7" ht="15.6" customHeight="1">
      <c r="A18" s="188" t="s">
        <v>147</v>
      </c>
      <c r="B18" s="189">
        <v>46670</v>
      </c>
      <c r="C18" s="189">
        <v>45525</v>
      </c>
      <c r="D18" s="189">
        <v>183715</v>
      </c>
      <c r="E18" s="189">
        <v>214244</v>
      </c>
      <c r="F18" s="190">
        <v>16.617587023378601</v>
      </c>
    </row>
    <row r="19" spans="1:7" ht="15.6" customHeight="1">
      <c r="A19" s="188" t="s">
        <v>143</v>
      </c>
      <c r="B19" s="189">
        <v>73080</v>
      </c>
      <c r="C19" s="189">
        <v>148794</v>
      </c>
      <c r="D19" s="189">
        <v>235619</v>
      </c>
      <c r="E19" s="189">
        <v>308993</v>
      </c>
      <c r="F19" s="190">
        <v>31.140952130346019</v>
      </c>
    </row>
    <row r="20" spans="1:7" ht="15.6" customHeight="1">
      <c r="A20" s="188" t="s">
        <v>142</v>
      </c>
      <c r="B20" s="189">
        <v>165191</v>
      </c>
      <c r="C20" s="189">
        <v>139603</v>
      </c>
      <c r="D20" s="189">
        <v>659698</v>
      </c>
      <c r="E20" s="189">
        <v>520980</v>
      </c>
      <c r="F20" s="190">
        <v>-21.027500462332771</v>
      </c>
    </row>
    <row r="21" spans="1:7" ht="15.6" customHeight="1">
      <c r="A21" s="188" t="s">
        <v>149</v>
      </c>
      <c r="B21" s="189">
        <v>176122</v>
      </c>
      <c r="C21" s="189">
        <v>179507</v>
      </c>
      <c r="D21" s="189">
        <v>623215</v>
      </c>
      <c r="E21" s="189">
        <v>548791</v>
      </c>
      <c r="F21" s="190">
        <v>-11.94194619834246</v>
      </c>
    </row>
    <row r="22" spans="1:7" ht="15.6" customHeight="1">
      <c r="A22" s="188" t="s">
        <v>146</v>
      </c>
      <c r="B22" s="189">
        <v>1661198</v>
      </c>
      <c r="C22" s="189">
        <v>1662028</v>
      </c>
      <c r="D22" s="189">
        <v>6456446</v>
      </c>
      <c r="E22" s="189">
        <v>7119906</v>
      </c>
      <c r="F22" s="190">
        <v>10.275931991067541</v>
      </c>
    </row>
    <row r="23" spans="1:7" ht="15.6" customHeight="1">
      <c r="A23" s="188" t="s">
        <v>165</v>
      </c>
      <c r="B23" s="189">
        <v>341997</v>
      </c>
      <c r="C23" s="189">
        <v>369356</v>
      </c>
      <c r="D23" s="189">
        <v>697475</v>
      </c>
      <c r="E23" s="189">
        <v>1315241</v>
      </c>
      <c r="F23" s="190">
        <v>88.571776766192329</v>
      </c>
    </row>
    <row r="24" spans="1:7" ht="15.6" customHeight="1">
      <c r="A24" s="188" t="s">
        <v>141</v>
      </c>
      <c r="B24" s="189">
        <v>119707</v>
      </c>
      <c r="C24" s="189">
        <v>93568</v>
      </c>
      <c r="D24" s="189">
        <v>380570</v>
      </c>
      <c r="E24" s="189">
        <v>359468</v>
      </c>
      <c r="F24" s="190">
        <v>-5.5448406337861664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60361</v>
      </c>
      <c r="C26" s="189">
        <v>70942</v>
      </c>
      <c r="D26" s="189">
        <v>213412</v>
      </c>
      <c r="E26" s="189">
        <v>265771</v>
      </c>
      <c r="F26" s="190">
        <v>24.534234251119901</v>
      </c>
    </row>
    <row r="27" spans="1:7" ht="15.6" customHeight="1">
      <c r="A27" s="188" t="s">
        <v>173</v>
      </c>
      <c r="B27" s="189">
        <v>214223</v>
      </c>
      <c r="C27" s="189">
        <v>191734</v>
      </c>
      <c r="D27" s="189">
        <v>850048</v>
      </c>
      <c r="E27" s="189">
        <v>770336</v>
      </c>
      <c r="F27" s="190">
        <v>-9.377352808311997</v>
      </c>
    </row>
    <row r="28" spans="1:7" ht="15.6" customHeight="1">
      <c r="A28" s="188" t="s">
        <v>177</v>
      </c>
      <c r="B28" s="189">
        <v>773704</v>
      </c>
      <c r="C28" s="189">
        <v>820120</v>
      </c>
      <c r="D28" s="189">
        <v>2900532</v>
      </c>
      <c r="E28" s="189">
        <v>3403430</v>
      </c>
      <c r="F28" s="190">
        <v>17.3381296948284</v>
      </c>
    </row>
    <row r="29" spans="1:7" ht="15.6" customHeight="1">
      <c r="A29" s="188" t="s">
        <v>178</v>
      </c>
      <c r="B29" s="189">
        <v>306148</v>
      </c>
      <c r="C29" s="189">
        <v>297522</v>
      </c>
      <c r="D29" s="189">
        <v>1187385</v>
      </c>
      <c r="E29" s="189">
        <v>1213363</v>
      </c>
      <c r="F29" s="190">
        <v>2.1878329269781891</v>
      </c>
    </row>
    <row r="30" spans="1:7" ht="15.6" customHeight="1">
      <c r="A30" s="188" t="s">
        <v>179</v>
      </c>
      <c r="B30" s="189">
        <v>153570</v>
      </c>
      <c r="C30" s="189">
        <v>146625</v>
      </c>
      <c r="D30" s="189">
        <v>575880</v>
      </c>
      <c r="E30" s="189">
        <v>570004</v>
      </c>
      <c r="F30" s="190">
        <v>-1.0203514621101559</v>
      </c>
    </row>
    <row r="31" spans="1:7" ht="15.6" customHeight="1">
      <c r="A31" s="188" t="s">
        <v>180</v>
      </c>
      <c r="B31" s="189">
        <v>166946</v>
      </c>
      <c r="C31" s="189">
        <v>163166</v>
      </c>
      <c r="D31" s="189">
        <v>555675</v>
      </c>
      <c r="E31" s="189">
        <v>657930</v>
      </c>
      <c r="F31" s="190">
        <v>18.401943582129849</v>
      </c>
    </row>
    <row r="32" spans="1:7" ht="15.6" customHeight="1">
      <c r="A32" s="188" t="s">
        <v>181</v>
      </c>
      <c r="B32" s="189">
        <v>6450032</v>
      </c>
      <c r="C32" s="189">
        <v>6717279</v>
      </c>
      <c r="D32" s="189">
        <v>24124420</v>
      </c>
      <c r="E32" s="189">
        <v>24213389</v>
      </c>
      <c r="F32" s="190">
        <v>0.36879228599070762</v>
      </c>
    </row>
    <row r="33" spans="1:6" ht="15.6" customHeight="1">
      <c r="A33" s="188" t="s">
        <v>182</v>
      </c>
      <c r="B33" s="189">
        <v>447283</v>
      </c>
      <c r="C33" s="189">
        <v>422644</v>
      </c>
      <c r="D33" s="189">
        <v>1584491</v>
      </c>
      <c r="E33" s="189">
        <v>1556268</v>
      </c>
      <c r="F33" s="190">
        <v>-1.781202922578927</v>
      </c>
    </row>
    <row r="34" spans="1:6" ht="15.6" customHeight="1">
      <c r="A34" s="188" t="s">
        <v>183</v>
      </c>
      <c r="B34" s="189">
        <v>62787</v>
      </c>
      <c r="C34" s="189">
        <v>62822</v>
      </c>
      <c r="D34" s="189">
        <v>251459</v>
      </c>
      <c r="E34" s="189">
        <v>258197</v>
      </c>
      <c r="F34" s="190">
        <v>2.6795620757260679</v>
      </c>
    </row>
    <row r="35" spans="1:6" ht="15.6" customHeight="1">
      <c r="A35" s="156" t="s">
        <v>153</v>
      </c>
      <c r="B35" s="76">
        <f>SUM(B7:B34)</f>
        <v>24783631</v>
      </c>
      <c r="C35" s="77">
        <f>SUM(C7:C34)</f>
        <v>24027241</v>
      </c>
      <c r="D35" s="76">
        <f>SUM(D7:D34)</f>
        <v>92029364</v>
      </c>
      <c r="E35" s="78">
        <f>SUM(E7:E34)</f>
        <v>91982017</v>
      </c>
      <c r="F35" s="177">
        <f>E35*100/D35-100</f>
        <v>-5.1447709667968411E-2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320CB-8D68-4FAC-98AA-0FA869A81F1E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0</v>
      </c>
      <c r="D7" s="189">
        <v>14</v>
      </c>
      <c r="E7" s="189">
        <v>13</v>
      </c>
      <c r="F7" s="190">
        <v>-7.1428571428571388</v>
      </c>
      <c r="G7" s="13"/>
    </row>
    <row r="8" spans="1:14" ht="15.6" customHeight="1">
      <c r="A8" s="188" t="s">
        <v>11</v>
      </c>
      <c r="B8" s="189">
        <v>84777</v>
      </c>
      <c r="C8" s="189">
        <v>93815</v>
      </c>
      <c r="D8" s="189">
        <v>356323</v>
      </c>
      <c r="E8" s="189">
        <v>415835</v>
      </c>
      <c r="F8" s="190">
        <v>16.70170042349217</v>
      </c>
      <c r="G8" s="6"/>
    </row>
    <row r="9" spans="1:14" ht="15.6" customHeight="1">
      <c r="A9" s="188" t="s">
        <v>8</v>
      </c>
      <c r="B9" s="189">
        <v>27257</v>
      </c>
      <c r="C9" s="189">
        <v>29734</v>
      </c>
      <c r="D9" s="189">
        <v>79660</v>
      </c>
      <c r="E9" s="189">
        <v>99413</v>
      </c>
      <c r="F9" s="190">
        <v>24.79663570173236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5119546</v>
      </c>
      <c r="C11" s="189">
        <v>4690486</v>
      </c>
      <c r="D11" s="189">
        <v>19141310</v>
      </c>
      <c r="E11" s="189">
        <v>17321055</v>
      </c>
      <c r="F11" s="190">
        <v>-9.509563347545182</v>
      </c>
    </row>
    <row r="12" spans="1:14" ht="15.6" customHeight="1">
      <c r="A12" s="188" t="s">
        <v>6</v>
      </c>
      <c r="B12" s="189">
        <v>138220</v>
      </c>
      <c r="C12" s="189">
        <v>133251</v>
      </c>
      <c r="D12" s="189">
        <v>521779</v>
      </c>
      <c r="E12" s="189">
        <v>523994</v>
      </c>
      <c r="F12" s="190">
        <v>0.4245092270865598</v>
      </c>
    </row>
    <row r="13" spans="1:14" ht="15.6" customHeight="1">
      <c r="A13" s="188" t="s">
        <v>175</v>
      </c>
      <c r="B13" s="189">
        <v>25398</v>
      </c>
      <c r="C13" s="189">
        <v>29274</v>
      </c>
      <c r="D13" s="189">
        <v>100036</v>
      </c>
      <c r="E13" s="189">
        <v>93006</v>
      </c>
      <c r="F13" s="190">
        <v>-7.0274701107601203</v>
      </c>
    </row>
    <row r="14" spans="1:14" ht="15.6" customHeight="1">
      <c r="A14" s="188" t="s">
        <v>148</v>
      </c>
      <c r="B14" s="189">
        <v>3434607</v>
      </c>
      <c r="C14" s="189">
        <v>2867854</v>
      </c>
      <c r="D14" s="189">
        <v>13153269</v>
      </c>
      <c r="E14" s="189">
        <v>12128023</v>
      </c>
      <c r="F14" s="190">
        <v>-7.7946098418575636</v>
      </c>
    </row>
    <row r="15" spans="1:14" ht="15.6" customHeight="1">
      <c r="A15" s="188" t="s">
        <v>145</v>
      </c>
      <c r="B15" s="189">
        <v>425341</v>
      </c>
      <c r="C15" s="189">
        <v>386868</v>
      </c>
      <c r="D15" s="189">
        <v>1659974</v>
      </c>
      <c r="E15" s="189">
        <v>1519973</v>
      </c>
      <c r="F15" s="190">
        <v>-8.4339272783790591</v>
      </c>
    </row>
    <row r="16" spans="1:14" ht="15.6" customHeight="1">
      <c r="A16" s="188" t="s">
        <v>144</v>
      </c>
      <c r="B16" s="189">
        <v>58115</v>
      </c>
      <c r="C16" s="189">
        <v>51587</v>
      </c>
      <c r="D16" s="189">
        <v>200571</v>
      </c>
      <c r="E16" s="189">
        <v>189609</v>
      </c>
      <c r="F16" s="190">
        <v>-5.4653962935818194</v>
      </c>
      <c r="G16" s="1"/>
    </row>
    <row r="17" spans="1:7" ht="15.6" customHeight="1">
      <c r="A17" s="188" t="s">
        <v>150</v>
      </c>
      <c r="B17" s="189">
        <v>82069</v>
      </c>
      <c r="C17" s="189">
        <v>117513</v>
      </c>
      <c r="D17" s="189">
        <v>320524</v>
      </c>
      <c r="E17" s="189">
        <v>415559</v>
      </c>
      <c r="F17" s="190">
        <v>29.64988581198287</v>
      </c>
      <c r="G17" s="2"/>
    </row>
    <row r="18" spans="1:7" ht="15.6" customHeight="1">
      <c r="A18" s="188" t="s">
        <v>147</v>
      </c>
      <c r="B18" s="189">
        <v>5792</v>
      </c>
      <c r="C18" s="189">
        <v>5521</v>
      </c>
      <c r="D18" s="189">
        <v>23482</v>
      </c>
      <c r="E18" s="189">
        <v>22245</v>
      </c>
      <c r="F18" s="190">
        <v>-5.2678647474661489</v>
      </c>
    </row>
    <row r="19" spans="1:7" ht="15.6" customHeight="1">
      <c r="A19" s="188" t="s">
        <v>143</v>
      </c>
      <c r="B19" s="189">
        <v>10481</v>
      </c>
      <c r="C19" s="189">
        <v>80542</v>
      </c>
      <c r="D19" s="189">
        <v>39797</v>
      </c>
      <c r="E19" s="189">
        <v>119494</v>
      </c>
      <c r="F19" s="190">
        <v>200.25881347840291</v>
      </c>
    </row>
    <row r="20" spans="1:7" ht="15.6" customHeight="1">
      <c r="A20" s="188" t="s">
        <v>142</v>
      </c>
      <c r="B20" s="189">
        <v>104967</v>
      </c>
      <c r="C20" s="189">
        <v>80754</v>
      </c>
      <c r="D20" s="189">
        <v>366519</v>
      </c>
      <c r="E20" s="189">
        <v>330220</v>
      </c>
      <c r="F20" s="190">
        <v>-9.9037157691688549</v>
      </c>
    </row>
    <row r="21" spans="1:7" ht="15.6" customHeight="1">
      <c r="A21" s="188" t="s">
        <v>149</v>
      </c>
      <c r="B21" s="189">
        <v>72181</v>
      </c>
      <c r="C21" s="189">
        <v>93208</v>
      </c>
      <c r="D21" s="189">
        <v>277217</v>
      </c>
      <c r="E21" s="189">
        <v>280638</v>
      </c>
      <c r="F21" s="190">
        <v>1.2340513027700271</v>
      </c>
    </row>
    <row r="22" spans="1:7" ht="15.6" customHeight="1">
      <c r="A22" s="188" t="s">
        <v>146</v>
      </c>
      <c r="B22" s="189">
        <v>1241628</v>
      </c>
      <c r="C22" s="189">
        <v>1194254</v>
      </c>
      <c r="D22" s="189">
        <v>4861443</v>
      </c>
      <c r="E22" s="189">
        <v>4998026</v>
      </c>
      <c r="F22" s="190">
        <v>2.809515610899894</v>
      </c>
    </row>
    <row r="23" spans="1:7" ht="15.6" customHeight="1">
      <c r="A23" s="188" t="s">
        <v>165</v>
      </c>
      <c r="B23" s="189">
        <v>310312</v>
      </c>
      <c r="C23" s="189">
        <v>337805</v>
      </c>
      <c r="D23" s="189">
        <v>490080</v>
      </c>
      <c r="E23" s="189">
        <v>1177724</v>
      </c>
      <c r="F23" s="190">
        <v>140.3126020241593</v>
      </c>
    </row>
    <row r="24" spans="1:7" ht="15.6" customHeight="1">
      <c r="A24" s="188" t="s">
        <v>141</v>
      </c>
      <c r="B24" s="189">
        <v>46175</v>
      </c>
      <c r="C24" s="189">
        <v>29524</v>
      </c>
      <c r="D24" s="189">
        <v>147587</v>
      </c>
      <c r="E24" s="189">
        <v>136725</v>
      </c>
      <c r="F24" s="190">
        <v>-7.3597268052064209</v>
      </c>
    </row>
    <row r="25" spans="1:7" ht="15.6" customHeight="1">
      <c r="A25" s="188" t="s">
        <v>140</v>
      </c>
      <c r="B25" s="189">
        <v>3398</v>
      </c>
      <c r="C25" s="189">
        <v>2126</v>
      </c>
      <c r="D25" s="189">
        <v>12735</v>
      </c>
      <c r="E25" s="189">
        <v>10337</v>
      </c>
      <c r="F25" s="190">
        <v>-18.829996073812321</v>
      </c>
    </row>
    <row r="26" spans="1:7" ht="15.6" customHeight="1">
      <c r="A26" s="188" t="s">
        <v>152</v>
      </c>
      <c r="B26" s="189">
        <v>150</v>
      </c>
      <c r="C26" s="189">
        <v>339</v>
      </c>
      <c r="D26" s="189">
        <v>812</v>
      </c>
      <c r="E26" s="189">
        <v>621</v>
      </c>
      <c r="F26" s="190">
        <v>-23.52216748768473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384885</v>
      </c>
      <c r="C28" s="189">
        <v>368456</v>
      </c>
      <c r="D28" s="189">
        <v>1367911</v>
      </c>
      <c r="E28" s="189">
        <v>1620170</v>
      </c>
      <c r="F28" s="190">
        <v>18.441185135582661</v>
      </c>
    </row>
    <row r="29" spans="1:7" ht="15.6" customHeight="1">
      <c r="A29" s="188" t="s">
        <v>178</v>
      </c>
      <c r="B29" s="189">
        <v>113614</v>
      </c>
      <c r="C29" s="189">
        <v>106543</v>
      </c>
      <c r="D29" s="189">
        <v>385195</v>
      </c>
      <c r="E29" s="189">
        <v>451801</v>
      </c>
      <c r="F29" s="190">
        <v>17.291501706927662</v>
      </c>
    </row>
    <row r="30" spans="1:7" ht="15.6" customHeight="1">
      <c r="A30" s="188" t="s">
        <v>179</v>
      </c>
      <c r="B30" s="189">
        <v>90508</v>
      </c>
      <c r="C30" s="189">
        <v>84800</v>
      </c>
      <c r="D30" s="189">
        <v>350566</v>
      </c>
      <c r="E30" s="189">
        <v>354472</v>
      </c>
      <c r="F30" s="190">
        <v>1.114198182367943</v>
      </c>
    </row>
    <row r="31" spans="1:7" ht="15.6" customHeight="1">
      <c r="A31" s="188" t="s">
        <v>180</v>
      </c>
      <c r="B31" s="189">
        <v>11144</v>
      </c>
      <c r="C31" s="189">
        <v>10768</v>
      </c>
      <c r="D31" s="189">
        <v>39809</v>
      </c>
      <c r="E31" s="189">
        <v>46689</v>
      </c>
      <c r="F31" s="190">
        <v>17.28252405234997</v>
      </c>
    </row>
    <row r="32" spans="1:7" ht="15.6" customHeight="1">
      <c r="A32" s="188" t="s">
        <v>181</v>
      </c>
      <c r="B32" s="189">
        <v>5004775</v>
      </c>
      <c r="C32" s="189">
        <v>5424792</v>
      </c>
      <c r="D32" s="189">
        <v>18853817</v>
      </c>
      <c r="E32" s="189">
        <v>19078331</v>
      </c>
      <c r="F32" s="190">
        <v>1.190814570863822</v>
      </c>
    </row>
    <row r="33" spans="1:6" ht="15.6" customHeight="1">
      <c r="A33" s="188" t="s">
        <v>182</v>
      </c>
      <c r="B33" s="189">
        <v>263366</v>
      </c>
      <c r="C33" s="189">
        <v>289526</v>
      </c>
      <c r="D33" s="189">
        <v>877562</v>
      </c>
      <c r="E33" s="189">
        <v>964556</v>
      </c>
      <c r="F33" s="190">
        <v>9.9131457378509964</v>
      </c>
    </row>
    <row r="34" spans="1:6" ht="15.6" customHeight="1">
      <c r="A34" s="188" t="s">
        <v>183</v>
      </c>
      <c r="B34" s="189">
        <v>27852</v>
      </c>
      <c r="C34" s="189">
        <v>23227</v>
      </c>
      <c r="D34" s="189">
        <v>95555</v>
      </c>
      <c r="E34" s="189">
        <v>88635</v>
      </c>
      <c r="F34" s="190">
        <v>-7.2419025692009882</v>
      </c>
    </row>
    <row r="35" spans="1:6" ht="15.6" customHeight="1">
      <c r="A35" s="156" t="s">
        <v>153</v>
      </c>
      <c r="B35" s="76">
        <f>SUM(B7:B34)</f>
        <v>17086572</v>
      </c>
      <c r="C35" s="77">
        <f>SUM(C7:C34)</f>
        <v>16532567</v>
      </c>
      <c r="D35" s="178">
        <f>SUM(D7:D34)</f>
        <v>63723547</v>
      </c>
      <c r="E35" s="78">
        <f>SUM(E7:E34)</f>
        <v>62387164</v>
      </c>
      <c r="F35" s="140">
        <f>E35*100/D35-100</f>
        <v>-2.0971572721775829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09F36-0262-4C0C-94B2-40AAF0D964B2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1716.183</v>
      </c>
      <c r="C7" s="189">
        <v>2245.201</v>
      </c>
      <c r="D7" s="189">
        <v>5313.0020000000004</v>
      </c>
      <c r="E7" s="189">
        <v>6015.3960000000015</v>
      </c>
      <c r="F7" s="190">
        <v>13.220284878492439</v>
      </c>
      <c r="G7" s="37"/>
    </row>
    <row r="8" spans="1:14" ht="15.6" customHeight="1">
      <c r="A8" s="188" t="s">
        <v>11</v>
      </c>
      <c r="B8" s="189">
        <v>33.85</v>
      </c>
      <c r="C8" s="189">
        <v>0</v>
      </c>
      <c r="D8" s="189">
        <v>129.179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450.14800000000002</v>
      </c>
      <c r="C9" s="189">
        <v>269.63299999999998</v>
      </c>
      <c r="D9" s="189">
        <v>932.09500000000003</v>
      </c>
      <c r="E9" s="189">
        <v>750.97699999999998</v>
      </c>
      <c r="F9" s="190">
        <v>-19.43128114623509</v>
      </c>
      <c r="G9" s="6"/>
    </row>
    <row r="10" spans="1:14" ht="15.6" customHeight="1">
      <c r="A10" s="188" t="s">
        <v>10</v>
      </c>
      <c r="B10" s="189">
        <v>1504.075</v>
      </c>
      <c r="C10" s="189">
        <v>1565.183</v>
      </c>
      <c r="D10" s="189">
        <v>3755.9859999999999</v>
      </c>
      <c r="E10" s="189">
        <v>3686.112000000001</v>
      </c>
      <c r="F10" s="190">
        <v>-1.860337072608871</v>
      </c>
    </row>
    <row r="11" spans="1:14" ht="15.6" customHeight="1">
      <c r="A11" s="188" t="s">
        <v>9</v>
      </c>
      <c r="B11" s="189">
        <v>108.71</v>
      </c>
      <c r="C11" s="189">
        <v>75.195999999999998</v>
      </c>
      <c r="D11" s="189">
        <v>308.93600000000009</v>
      </c>
      <c r="E11" s="189">
        <v>319.05300000000011</v>
      </c>
      <c r="F11" s="190">
        <v>3.2747883056684941</v>
      </c>
    </row>
    <row r="12" spans="1:14" ht="15.6" customHeight="1">
      <c r="A12" s="188" t="s">
        <v>6</v>
      </c>
      <c r="B12" s="189">
        <v>1107.0989999999999</v>
      </c>
      <c r="C12" s="189">
        <v>859.81600000000003</v>
      </c>
      <c r="D12" s="189">
        <v>3396.1060000000002</v>
      </c>
      <c r="E12" s="189">
        <v>3266.864</v>
      </c>
      <c r="F12" s="190">
        <v>-3.805593818331928</v>
      </c>
    </row>
    <row r="13" spans="1:14" ht="15.6" customHeight="1">
      <c r="A13" s="188" t="s">
        <v>175</v>
      </c>
      <c r="B13" s="189">
        <v>188.376</v>
      </c>
      <c r="C13" s="189">
        <v>183.869</v>
      </c>
      <c r="D13" s="189">
        <v>494.92799999999988</v>
      </c>
      <c r="E13" s="189">
        <v>549.11299999999994</v>
      </c>
      <c r="F13" s="190">
        <v>10.94805709113245</v>
      </c>
    </row>
    <row r="14" spans="1:14" ht="15.6" customHeight="1">
      <c r="A14" s="188" t="s">
        <v>148</v>
      </c>
      <c r="B14" s="189">
        <v>235.40799999999999</v>
      </c>
      <c r="C14" s="189">
        <v>132.131</v>
      </c>
      <c r="D14" s="189">
        <v>692.47</v>
      </c>
      <c r="E14" s="189">
        <v>474.62400000000002</v>
      </c>
      <c r="F14" s="190">
        <v>-31.45926899360261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26.678000000000001</v>
      </c>
      <c r="C16" s="189">
        <v>29.957000000000001</v>
      </c>
      <c r="D16" s="189">
        <v>94.393000000000001</v>
      </c>
      <c r="E16" s="189">
        <v>77.081000000000003</v>
      </c>
      <c r="F16" s="190">
        <v>-18.34034303391141</v>
      </c>
      <c r="G16" s="1"/>
    </row>
    <row r="17" spans="1:7" ht="15.6" customHeight="1">
      <c r="A17" s="188" t="s">
        <v>150</v>
      </c>
      <c r="B17" s="189">
        <v>99.509</v>
      </c>
      <c r="C17" s="189">
        <v>96.171999999999997</v>
      </c>
      <c r="D17" s="189">
        <v>916.61000000000013</v>
      </c>
      <c r="E17" s="189">
        <v>584.86900000000003</v>
      </c>
      <c r="F17" s="190">
        <v>-36.192164606539322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12.417999999999999</v>
      </c>
      <c r="C19" s="189">
        <v>7.891</v>
      </c>
      <c r="D19" s="189">
        <v>44.991999999999997</v>
      </c>
      <c r="E19" s="189">
        <v>59.999999999999993</v>
      </c>
      <c r="F19" s="190">
        <v>33.357041251778043</v>
      </c>
    </row>
    <row r="20" spans="1:7" ht="15.6" customHeight="1">
      <c r="A20" s="188" t="s">
        <v>142</v>
      </c>
      <c r="B20" s="189">
        <v>1408.73</v>
      </c>
      <c r="C20" s="189">
        <v>1178.0730000000001</v>
      </c>
      <c r="D20" s="189">
        <v>2639.5509999999999</v>
      </c>
      <c r="E20" s="189">
        <v>3522.6640000000011</v>
      </c>
      <c r="F20" s="190">
        <v>33.456940214453169</v>
      </c>
    </row>
    <row r="21" spans="1:7" ht="15.6" customHeight="1">
      <c r="A21" s="188" t="s">
        <v>149</v>
      </c>
      <c r="B21" s="189">
        <v>11.263</v>
      </c>
      <c r="C21" s="189">
        <v>17.637</v>
      </c>
      <c r="D21" s="189">
        <v>38.454000000000008</v>
      </c>
      <c r="E21" s="189">
        <v>45.922999999999988</v>
      </c>
      <c r="F21" s="190">
        <v>19.423206948561869</v>
      </c>
    </row>
    <row r="22" spans="1:7" ht="15.6" customHeight="1">
      <c r="A22" s="188" t="s">
        <v>146</v>
      </c>
      <c r="B22" s="189">
        <v>99.301000000000002</v>
      </c>
      <c r="C22" s="189">
        <v>23.396000000000001</v>
      </c>
      <c r="D22" s="189">
        <v>160.82300000000001</v>
      </c>
      <c r="E22" s="189">
        <v>79.434999999999974</v>
      </c>
      <c r="F22" s="190">
        <v>-50.607189270191469</v>
      </c>
    </row>
    <row r="23" spans="1:7" ht="15.6" customHeight="1">
      <c r="A23" s="188" t="s">
        <v>165</v>
      </c>
      <c r="B23" s="189">
        <v>13.3</v>
      </c>
      <c r="C23" s="189">
        <v>3.0640000000000001</v>
      </c>
      <c r="D23" s="189">
        <v>79.183000000000007</v>
      </c>
      <c r="E23" s="189">
        <v>6.9279999999999999</v>
      </c>
      <c r="F23" s="190">
        <v>-91.250647234886273</v>
      </c>
    </row>
    <row r="24" spans="1:7" ht="15.6" customHeight="1">
      <c r="A24" s="188" t="s">
        <v>141</v>
      </c>
      <c r="B24" s="189">
        <v>163.28899999999999</v>
      </c>
      <c r="C24" s="189">
        <v>145.59700000000001</v>
      </c>
      <c r="D24" s="189">
        <v>665.14499999999998</v>
      </c>
      <c r="E24" s="189">
        <v>623.98500000000001</v>
      </c>
      <c r="F24" s="190">
        <v>-6.1881243939291446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64.435999999999993</v>
      </c>
      <c r="C26" s="189">
        <v>58.530999999999999</v>
      </c>
      <c r="D26" s="189">
        <v>265.61900000000003</v>
      </c>
      <c r="E26" s="189">
        <v>217.97300000000001</v>
      </c>
      <c r="F26" s="190">
        <v>-17.937722828562698</v>
      </c>
    </row>
    <row r="27" spans="1:7" ht="15.6" customHeight="1">
      <c r="A27" s="188" t="s">
        <v>173</v>
      </c>
      <c r="B27" s="189">
        <v>3361.326</v>
      </c>
      <c r="C27" s="189">
        <v>2716.6460000000002</v>
      </c>
      <c r="D27" s="189">
        <v>7649.4979999999996</v>
      </c>
      <c r="E27" s="189">
        <v>8554.2090000000007</v>
      </c>
      <c r="F27" s="190">
        <v>11.827063684440461</v>
      </c>
    </row>
    <row r="28" spans="1:7" ht="15.6" customHeight="1">
      <c r="A28" s="188" t="s">
        <v>177</v>
      </c>
      <c r="B28" s="189">
        <v>428.89600000000007</v>
      </c>
      <c r="C28" s="189">
        <v>174.75700000000001</v>
      </c>
      <c r="D28" s="189">
        <v>966.20100000000025</v>
      </c>
      <c r="E28" s="189">
        <v>460.35700000000003</v>
      </c>
      <c r="F28" s="190">
        <v>-52.353909797236817</v>
      </c>
    </row>
    <row r="29" spans="1:7" ht="15.6" customHeight="1">
      <c r="A29" s="188" t="s">
        <v>178</v>
      </c>
      <c r="B29" s="189">
        <v>738.11300000000006</v>
      </c>
      <c r="C29" s="189">
        <v>415.85399999999998</v>
      </c>
      <c r="D29" s="189">
        <v>2064.4650000000001</v>
      </c>
      <c r="E29" s="189">
        <v>1348.3309999999999</v>
      </c>
      <c r="F29" s="190">
        <v>-34.68859970985217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237.68600000000001</v>
      </c>
      <c r="C31" s="189">
        <v>146.05500000000001</v>
      </c>
      <c r="D31" s="189">
        <v>565.12099999999998</v>
      </c>
      <c r="E31" s="189">
        <v>385.42500000000001</v>
      </c>
      <c r="F31" s="190">
        <v>-31.797791977293361</v>
      </c>
    </row>
    <row r="32" spans="1:7" ht="15.6" customHeight="1">
      <c r="A32" s="188" t="s">
        <v>181</v>
      </c>
      <c r="B32" s="189">
        <v>266.601</v>
      </c>
      <c r="C32" s="189">
        <v>52.558999999999997</v>
      </c>
      <c r="D32" s="189">
        <v>932.09899999999982</v>
      </c>
      <c r="E32" s="189">
        <v>394.50100000000009</v>
      </c>
      <c r="F32" s="190">
        <v>-57.676062306686298</v>
      </c>
    </row>
    <row r="33" spans="1:6" ht="15.6" customHeight="1">
      <c r="A33" s="188" t="s">
        <v>182</v>
      </c>
      <c r="B33" s="189">
        <v>2754.8780000000002</v>
      </c>
      <c r="C33" s="189">
        <v>2418.1309999999999</v>
      </c>
      <c r="D33" s="189">
        <v>9385.9860000000008</v>
      </c>
      <c r="E33" s="189">
        <v>9044.099000000002</v>
      </c>
      <c r="F33" s="190">
        <v>-3.642526208754191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15030.273000000003</v>
      </c>
      <c r="C35" s="77">
        <f>SUM(C7:C34)</f>
        <v>12815.348999999997</v>
      </c>
      <c r="D35" s="76">
        <f>SUM(D7:D34)</f>
        <v>41490.842000000004</v>
      </c>
      <c r="E35" s="78">
        <f>SUM(E7:E34)</f>
        <v>40467.919000000009</v>
      </c>
      <c r="F35" s="140">
        <f>E35*100/D35-100</f>
        <v>-2.4654187543361843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3952-3F90-4BC6-B29B-4512F6BAF806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2996</v>
      </c>
      <c r="C7" s="189">
        <v>4956</v>
      </c>
      <c r="D7" s="189">
        <v>15161</v>
      </c>
      <c r="E7" s="189">
        <v>21184</v>
      </c>
      <c r="F7" s="190">
        <v>39.72693094123079</v>
      </c>
      <c r="G7" s="37"/>
    </row>
    <row r="8" spans="1:14" ht="15.6" customHeight="1">
      <c r="A8" s="188" t="s">
        <v>11</v>
      </c>
      <c r="B8" s="189">
        <v>1596</v>
      </c>
      <c r="C8" s="189">
        <v>1116</v>
      </c>
      <c r="D8" s="189">
        <v>7155</v>
      </c>
      <c r="E8" s="189">
        <v>3278</v>
      </c>
      <c r="F8" s="190">
        <v>-54.185883997204748</v>
      </c>
      <c r="G8" s="6"/>
    </row>
    <row r="9" spans="1:14" ht="15.6" customHeight="1">
      <c r="A9" s="188" t="s">
        <v>8</v>
      </c>
      <c r="B9" s="189">
        <v>7329</v>
      </c>
      <c r="C9" s="189">
        <v>5206</v>
      </c>
      <c r="D9" s="189">
        <v>23970</v>
      </c>
      <c r="E9" s="189">
        <v>20254</v>
      </c>
      <c r="F9" s="190">
        <v>-15.502711722987071</v>
      </c>
      <c r="G9" s="6"/>
    </row>
    <row r="10" spans="1:14" ht="15.6" customHeight="1">
      <c r="A10" s="188" t="s">
        <v>10</v>
      </c>
      <c r="B10" s="189">
        <v>3372</v>
      </c>
      <c r="C10" s="189">
        <v>4133</v>
      </c>
      <c r="D10" s="189">
        <v>12503</v>
      </c>
      <c r="E10" s="189">
        <v>14984</v>
      </c>
      <c r="F10" s="190">
        <v>19.843237622970491</v>
      </c>
    </row>
    <row r="11" spans="1:14" ht="15.6" customHeight="1">
      <c r="A11" s="188" t="s">
        <v>9</v>
      </c>
      <c r="B11" s="189">
        <v>339498</v>
      </c>
      <c r="C11" s="189">
        <v>233877</v>
      </c>
      <c r="D11" s="189">
        <v>1252852</v>
      </c>
      <c r="E11" s="189">
        <v>981871</v>
      </c>
      <c r="F11" s="190">
        <v>-21.629130974767971</v>
      </c>
    </row>
    <row r="12" spans="1:14" ht="15.6" customHeight="1">
      <c r="A12" s="188" t="s">
        <v>6</v>
      </c>
      <c r="B12" s="189">
        <v>6794</v>
      </c>
      <c r="C12" s="189">
        <v>8741</v>
      </c>
      <c r="D12" s="189">
        <v>32801</v>
      </c>
      <c r="E12" s="189">
        <v>34300</v>
      </c>
      <c r="F12" s="190">
        <v>4.5699826224810209</v>
      </c>
    </row>
    <row r="13" spans="1:14" ht="15.6" customHeight="1">
      <c r="A13" s="188" t="s">
        <v>175</v>
      </c>
      <c r="B13" s="189">
        <v>10550</v>
      </c>
      <c r="C13" s="189">
        <v>8901</v>
      </c>
      <c r="D13" s="189">
        <v>29143</v>
      </c>
      <c r="E13" s="189">
        <v>30965</v>
      </c>
      <c r="F13" s="190">
        <v>6.2519301375973697</v>
      </c>
    </row>
    <row r="14" spans="1:14" ht="15.6" customHeight="1">
      <c r="A14" s="188" t="s">
        <v>148</v>
      </c>
      <c r="B14" s="189">
        <v>161332</v>
      </c>
      <c r="C14" s="189">
        <v>149440</v>
      </c>
      <c r="D14" s="189">
        <v>483835</v>
      </c>
      <c r="E14" s="189">
        <v>519998</v>
      </c>
      <c r="F14" s="190">
        <v>7.4742422520074001</v>
      </c>
    </row>
    <row r="15" spans="1:14" ht="15.6" customHeight="1">
      <c r="A15" s="188" t="s">
        <v>145</v>
      </c>
      <c r="B15" s="189">
        <v>13330</v>
      </c>
      <c r="C15" s="189">
        <v>1899</v>
      </c>
      <c r="D15" s="189">
        <v>44210</v>
      </c>
      <c r="E15" s="189">
        <v>7494</v>
      </c>
      <c r="F15" s="190">
        <v>-83.049083917665683</v>
      </c>
    </row>
    <row r="16" spans="1:14" ht="15.6" customHeight="1">
      <c r="A16" s="188" t="s">
        <v>144</v>
      </c>
      <c r="B16" s="189">
        <v>21159</v>
      </c>
      <c r="C16" s="189">
        <v>22234</v>
      </c>
      <c r="D16" s="189">
        <v>60861</v>
      </c>
      <c r="E16" s="189">
        <v>80279</v>
      </c>
      <c r="F16" s="190">
        <v>31.905489558173539</v>
      </c>
      <c r="G16" s="1"/>
    </row>
    <row r="17" spans="1:7" ht="15.6" customHeight="1">
      <c r="A17" s="188" t="s">
        <v>150</v>
      </c>
      <c r="B17" s="189">
        <v>2932</v>
      </c>
      <c r="C17" s="189">
        <v>1456</v>
      </c>
      <c r="D17" s="189">
        <v>9460</v>
      </c>
      <c r="E17" s="189">
        <v>5502</v>
      </c>
      <c r="F17" s="190">
        <v>-41.839323467230443</v>
      </c>
      <c r="G17" s="2"/>
    </row>
    <row r="18" spans="1:7" ht="15.6" customHeight="1">
      <c r="A18" s="188" t="s">
        <v>147</v>
      </c>
      <c r="B18" s="189">
        <v>46627</v>
      </c>
      <c r="C18" s="189">
        <v>58623</v>
      </c>
      <c r="D18" s="189">
        <v>156044</v>
      </c>
      <c r="E18" s="189">
        <v>237812</v>
      </c>
      <c r="F18" s="190">
        <v>52.400604957576057</v>
      </c>
    </row>
    <row r="19" spans="1:7" ht="15.6" customHeight="1">
      <c r="A19" s="188" t="s">
        <v>143</v>
      </c>
      <c r="B19" s="189">
        <v>1577</v>
      </c>
      <c r="C19" s="189">
        <v>1799</v>
      </c>
      <c r="D19" s="189">
        <v>4043</v>
      </c>
      <c r="E19" s="189">
        <v>4535</v>
      </c>
      <c r="F19" s="190">
        <v>12.16918130101409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15510</v>
      </c>
      <c r="C21" s="189">
        <v>13355</v>
      </c>
      <c r="D21" s="189">
        <v>44264</v>
      </c>
      <c r="E21" s="189">
        <v>44771</v>
      </c>
      <c r="F21" s="190">
        <v>1.1454003253208069</v>
      </c>
    </row>
    <row r="22" spans="1:7" ht="15.6" customHeight="1">
      <c r="A22" s="188" t="s">
        <v>146</v>
      </c>
      <c r="B22" s="189">
        <v>277285</v>
      </c>
      <c r="C22" s="189">
        <v>298630</v>
      </c>
      <c r="D22" s="189">
        <v>975717</v>
      </c>
      <c r="E22" s="189">
        <v>1033824</v>
      </c>
      <c r="F22" s="190">
        <v>5.955312862233626</v>
      </c>
    </row>
    <row r="23" spans="1:7" ht="15.6" customHeight="1">
      <c r="A23" s="188" t="s">
        <v>165</v>
      </c>
      <c r="B23" s="189">
        <v>10520</v>
      </c>
      <c r="C23" s="189">
        <v>11158</v>
      </c>
      <c r="D23" s="189">
        <v>25039</v>
      </c>
      <c r="E23" s="189">
        <v>22594</v>
      </c>
      <c r="F23" s="190">
        <v>-9.7647669635368857</v>
      </c>
    </row>
    <row r="24" spans="1:7" ht="15.6" customHeight="1">
      <c r="A24" s="188" t="s">
        <v>141</v>
      </c>
      <c r="B24" s="189">
        <v>1857</v>
      </c>
      <c r="C24" s="189">
        <v>1515</v>
      </c>
      <c r="D24" s="189">
        <v>7706</v>
      </c>
      <c r="E24" s="189">
        <v>7848</v>
      </c>
      <c r="F24" s="190">
        <v>1.8427199584739209</v>
      </c>
    </row>
    <row r="25" spans="1:7" ht="15.6" customHeight="1">
      <c r="A25" s="188" t="s">
        <v>140</v>
      </c>
      <c r="B25" s="189">
        <v>0</v>
      </c>
      <c r="C25" s="189">
        <v>664</v>
      </c>
      <c r="D25" s="189">
        <v>1789</v>
      </c>
      <c r="E25" s="189">
        <v>664</v>
      </c>
      <c r="F25" s="190">
        <v>-62.88429290106204</v>
      </c>
    </row>
    <row r="26" spans="1:7" ht="15.6" customHeight="1">
      <c r="A26" s="188" t="s">
        <v>152</v>
      </c>
      <c r="B26" s="189">
        <v>2062</v>
      </c>
      <c r="C26" s="189">
        <v>2199</v>
      </c>
      <c r="D26" s="189">
        <v>7479</v>
      </c>
      <c r="E26" s="189">
        <v>6741</v>
      </c>
      <c r="F26" s="190">
        <v>-9.8676293622142026</v>
      </c>
    </row>
    <row r="27" spans="1:7" ht="15.6" customHeight="1">
      <c r="A27" s="188" t="s">
        <v>173</v>
      </c>
      <c r="B27" s="189">
        <v>2868</v>
      </c>
      <c r="C27" s="189">
        <v>2201</v>
      </c>
      <c r="D27" s="189">
        <v>9569</v>
      </c>
      <c r="E27" s="189">
        <v>11669</v>
      </c>
      <c r="F27" s="190">
        <v>21.945866861741042</v>
      </c>
    </row>
    <row r="28" spans="1:7" ht="15.6" customHeight="1">
      <c r="A28" s="188" t="s">
        <v>177</v>
      </c>
      <c r="B28" s="189">
        <v>90067</v>
      </c>
      <c r="C28" s="189">
        <v>77776</v>
      </c>
      <c r="D28" s="189">
        <v>350493</v>
      </c>
      <c r="E28" s="189">
        <v>290762</v>
      </c>
      <c r="F28" s="190">
        <v>-17.04199513257041</v>
      </c>
    </row>
    <row r="29" spans="1:7" ht="15.6" customHeight="1">
      <c r="A29" s="188" t="s">
        <v>178</v>
      </c>
      <c r="B29" s="189">
        <v>4409</v>
      </c>
      <c r="C29" s="189">
        <v>4768</v>
      </c>
      <c r="D29" s="189">
        <v>18195</v>
      </c>
      <c r="E29" s="189">
        <v>18259</v>
      </c>
      <c r="F29" s="190">
        <v>0.35174498488595418</v>
      </c>
    </row>
    <row r="30" spans="1:7" ht="15.6" customHeight="1">
      <c r="A30" s="188" t="s">
        <v>179</v>
      </c>
      <c r="B30" s="189">
        <v>4105</v>
      </c>
      <c r="C30" s="189">
        <v>4628</v>
      </c>
      <c r="D30" s="189">
        <v>10843</v>
      </c>
      <c r="E30" s="189">
        <v>12536</v>
      </c>
      <c r="F30" s="190">
        <v>15.61376002951212</v>
      </c>
    </row>
    <row r="31" spans="1:7" ht="15.6" customHeight="1">
      <c r="A31" s="188" t="s">
        <v>180</v>
      </c>
      <c r="B31" s="189">
        <v>10840</v>
      </c>
      <c r="C31" s="189">
        <v>8458</v>
      </c>
      <c r="D31" s="189">
        <v>36339</v>
      </c>
      <c r="E31" s="189">
        <v>33958</v>
      </c>
      <c r="F31" s="190">
        <v>-6.5521891081207562</v>
      </c>
    </row>
    <row r="32" spans="1:7" ht="15.6" customHeight="1">
      <c r="A32" s="188" t="s">
        <v>181</v>
      </c>
      <c r="B32" s="189">
        <v>54061</v>
      </c>
      <c r="C32" s="189">
        <v>33974</v>
      </c>
      <c r="D32" s="189">
        <v>209765</v>
      </c>
      <c r="E32" s="189">
        <v>161186</v>
      </c>
      <c r="F32" s="190">
        <v>-23.15877291254499</v>
      </c>
    </row>
    <row r="33" spans="1:6" ht="15.6" customHeight="1">
      <c r="A33" s="188" t="s">
        <v>182</v>
      </c>
      <c r="B33" s="189">
        <v>9038</v>
      </c>
      <c r="C33" s="189">
        <v>10839</v>
      </c>
      <c r="D33" s="189">
        <v>33957</v>
      </c>
      <c r="E33" s="189">
        <v>36643</v>
      </c>
      <c r="F33" s="190">
        <v>7.910003828371174</v>
      </c>
    </row>
    <row r="34" spans="1:6" ht="15.6" customHeight="1">
      <c r="A34" s="188" t="s">
        <v>183</v>
      </c>
      <c r="B34" s="189">
        <v>657</v>
      </c>
      <c r="C34" s="189">
        <v>638</v>
      </c>
      <c r="D34" s="189">
        <v>3445</v>
      </c>
      <c r="E34" s="189">
        <v>2433</v>
      </c>
      <c r="F34" s="190">
        <v>-29.37590711175617</v>
      </c>
    </row>
    <row r="35" spans="1:6" ht="15.6" customHeight="1">
      <c r="A35" s="156" t="s">
        <v>153</v>
      </c>
      <c r="B35" s="76">
        <f>SUM(B7:B34)</f>
        <v>1109239</v>
      </c>
      <c r="C35" s="77">
        <f>SUM(C7:C34)</f>
        <v>973184</v>
      </c>
      <c r="D35" s="178">
        <f>SUM(D7:D34)</f>
        <v>3879271</v>
      </c>
      <c r="E35" s="178">
        <f>SUM(E7:E34)</f>
        <v>3646344</v>
      </c>
      <c r="F35" s="140">
        <f>E35*100/D35-100</f>
        <v>-6.0044013424171681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F2049-F65A-4223-B3F0-50B51AF4635D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2034</v>
      </c>
      <c r="C7" s="189">
        <v>3138</v>
      </c>
      <c r="D7" s="189">
        <v>7670</v>
      </c>
      <c r="E7" s="189">
        <v>11161</v>
      </c>
      <c r="F7" s="190">
        <v>45.514993481095189</v>
      </c>
      <c r="G7" s="37"/>
    </row>
    <row r="8" spans="1:14" ht="15.6" customHeight="1">
      <c r="A8" s="188" t="s">
        <v>11</v>
      </c>
      <c r="B8" s="189">
        <v>181</v>
      </c>
      <c r="C8" s="189">
        <v>260</v>
      </c>
      <c r="D8" s="189">
        <v>417</v>
      </c>
      <c r="E8" s="189">
        <v>508</v>
      </c>
      <c r="F8" s="190">
        <v>21.822541966426851</v>
      </c>
      <c r="G8" s="6"/>
    </row>
    <row r="9" spans="1:14" ht="15.6" customHeight="1">
      <c r="A9" s="188" t="s">
        <v>8</v>
      </c>
      <c r="B9" s="189">
        <v>3234</v>
      </c>
      <c r="C9" s="189">
        <v>1965</v>
      </c>
      <c r="D9" s="189">
        <v>10364</v>
      </c>
      <c r="E9" s="189">
        <v>7603</v>
      </c>
      <c r="F9" s="190">
        <v>-26.640293323041291</v>
      </c>
      <c r="G9" s="6"/>
    </row>
    <row r="10" spans="1:14" ht="15.6" customHeight="1">
      <c r="A10" s="188" t="s">
        <v>10</v>
      </c>
      <c r="B10" s="189">
        <v>753</v>
      </c>
      <c r="C10" s="189">
        <v>1009</v>
      </c>
      <c r="D10" s="189">
        <v>4149</v>
      </c>
      <c r="E10" s="189">
        <v>4479</v>
      </c>
      <c r="F10" s="190">
        <v>7.9537237888647923</v>
      </c>
    </row>
    <row r="11" spans="1:14" ht="15.6" customHeight="1">
      <c r="A11" s="188" t="s">
        <v>9</v>
      </c>
      <c r="B11" s="189">
        <v>327331</v>
      </c>
      <c r="C11" s="189">
        <v>223504</v>
      </c>
      <c r="D11" s="189">
        <v>1195762</v>
      </c>
      <c r="E11" s="189">
        <v>940652</v>
      </c>
      <c r="F11" s="190">
        <v>-21.33451305527355</v>
      </c>
    </row>
    <row r="12" spans="1:14" ht="15.6" customHeight="1">
      <c r="A12" s="188" t="s">
        <v>6</v>
      </c>
      <c r="B12" s="189">
        <v>2006</v>
      </c>
      <c r="C12" s="189">
        <v>1679</v>
      </c>
      <c r="D12" s="189">
        <v>10888</v>
      </c>
      <c r="E12" s="189">
        <v>7891</v>
      </c>
      <c r="F12" s="190">
        <v>-27.52571638501102</v>
      </c>
    </row>
    <row r="13" spans="1:14" ht="15.6" customHeight="1">
      <c r="A13" s="188" t="s">
        <v>175</v>
      </c>
      <c r="B13" s="189">
        <v>11</v>
      </c>
      <c r="C13" s="189">
        <v>0</v>
      </c>
      <c r="D13" s="189">
        <v>444</v>
      </c>
      <c r="E13" s="189">
        <v>62</v>
      </c>
      <c r="F13" s="190">
        <v>-86.036036036036037</v>
      </c>
    </row>
    <row r="14" spans="1:14" ht="15.6" customHeight="1">
      <c r="A14" s="188" t="s">
        <v>148</v>
      </c>
      <c r="B14" s="189">
        <v>139218</v>
      </c>
      <c r="C14" s="189">
        <v>116041</v>
      </c>
      <c r="D14" s="189">
        <v>418248</v>
      </c>
      <c r="E14" s="189">
        <v>427679</v>
      </c>
      <c r="F14" s="190">
        <v>2.2548822708058371</v>
      </c>
    </row>
    <row r="15" spans="1:14" ht="15.6" customHeight="1">
      <c r="A15" s="188" t="s">
        <v>145</v>
      </c>
      <c r="B15" s="189">
        <v>6932</v>
      </c>
      <c r="C15" s="189">
        <v>1642</v>
      </c>
      <c r="D15" s="189">
        <v>23204</v>
      </c>
      <c r="E15" s="189">
        <v>6318</v>
      </c>
      <c r="F15" s="190">
        <v>-72.771935873125329</v>
      </c>
    </row>
    <row r="16" spans="1:14" ht="15.6" customHeight="1">
      <c r="A16" s="188" t="s">
        <v>144</v>
      </c>
      <c r="B16" s="189">
        <v>1018</v>
      </c>
      <c r="C16" s="189">
        <v>2058</v>
      </c>
      <c r="D16" s="189">
        <v>2635</v>
      </c>
      <c r="E16" s="189">
        <v>8289</v>
      </c>
      <c r="F16" s="190">
        <v>214.57305502846299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44595</v>
      </c>
      <c r="C18" s="189">
        <v>55565</v>
      </c>
      <c r="D18" s="189">
        <v>148447</v>
      </c>
      <c r="E18" s="189">
        <v>226648</v>
      </c>
      <c r="F18" s="190">
        <v>52.679407465290637</v>
      </c>
    </row>
    <row r="19" spans="1:7" ht="15.6" customHeight="1">
      <c r="A19" s="188" t="s">
        <v>143</v>
      </c>
      <c r="B19" s="189">
        <v>907</v>
      </c>
      <c r="C19" s="189">
        <v>683</v>
      </c>
      <c r="D19" s="189">
        <v>2153</v>
      </c>
      <c r="E19" s="189">
        <v>2424</v>
      </c>
      <c r="F19" s="190">
        <v>12.587087784486769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13362</v>
      </c>
      <c r="C21" s="189">
        <v>10604</v>
      </c>
      <c r="D21" s="189">
        <v>35786</v>
      </c>
      <c r="E21" s="189">
        <v>37495</v>
      </c>
      <c r="F21" s="190">
        <v>4.7756105739674686</v>
      </c>
    </row>
    <row r="22" spans="1:7" ht="15.6" customHeight="1">
      <c r="A22" s="188" t="s">
        <v>146</v>
      </c>
      <c r="B22" s="189">
        <v>255262</v>
      </c>
      <c r="C22" s="189">
        <v>274047</v>
      </c>
      <c r="D22" s="189">
        <v>872656</v>
      </c>
      <c r="E22" s="189">
        <v>928008</v>
      </c>
      <c r="F22" s="190">
        <v>6.3429346729982967</v>
      </c>
    </row>
    <row r="23" spans="1:7" ht="15.6" customHeight="1">
      <c r="A23" s="188" t="s">
        <v>165</v>
      </c>
      <c r="B23" s="189">
        <v>2676</v>
      </c>
      <c r="C23" s="189">
        <v>5199</v>
      </c>
      <c r="D23" s="189">
        <v>10938</v>
      </c>
      <c r="E23" s="189">
        <v>12114</v>
      </c>
      <c r="F23" s="190">
        <v>10.75150850246845</v>
      </c>
    </row>
    <row r="24" spans="1:7" ht="15.6" customHeight="1">
      <c r="A24" s="188" t="s">
        <v>141</v>
      </c>
      <c r="B24" s="189">
        <v>1093</v>
      </c>
      <c r="C24" s="189">
        <v>1129</v>
      </c>
      <c r="D24" s="189">
        <v>4468</v>
      </c>
      <c r="E24" s="189">
        <v>5735</v>
      </c>
      <c r="F24" s="190">
        <v>28.357206803939139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1121</v>
      </c>
      <c r="C26" s="189">
        <v>1195</v>
      </c>
      <c r="D26" s="189">
        <v>4575</v>
      </c>
      <c r="E26" s="189">
        <v>4459</v>
      </c>
      <c r="F26" s="190">
        <v>-2.535519125683066</v>
      </c>
    </row>
    <row r="27" spans="1:7" ht="15.6" customHeight="1">
      <c r="A27" s="188" t="s">
        <v>173</v>
      </c>
      <c r="B27" s="189">
        <v>1257</v>
      </c>
      <c r="C27" s="189">
        <v>771</v>
      </c>
      <c r="D27" s="189">
        <v>3923</v>
      </c>
      <c r="E27" s="189">
        <v>3477</v>
      </c>
      <c r="F27" s="190">
        <v>-11.368850369615091</v>
      </c>
    </row>
    <row r="28" spans="1:7" ht="15.6" customHeight="1">
      <c r="A28" s="188" t="s">
        <v>177</v>
      </c>
      <c r="B28" s="189">
        <v>77074</v>
      </c>
      <c r="C28" s="189">
        <v>65953</v>
      </c>
      <c r="D28" s="189">
        <v>285477</v>
      </c>
      <c r="E28" s="189">
        <v>230968</v>
      </c>
      <c r="F28" s="190">
        <v>-19.09400757328962</v>
      </c>
    </row>
    <row r="29" spans="1:7" ht="15.6" customHeight="1">
      <c r="A29" s="188" t="s">
        <v>178</v>
      </c>
      <c r="B29" s="189">
        <v>2846</v>
      </c>
      <c r="C29" s="189">
        <v>2631</v>
      </c>
      <c r="D29" s="189">
        <v>12837</v>
      </c>
      <c r="E29" s="189">
        <v>10812</v>
      </c>
      <c r="F29" s="190">
        <v>-15.77471371815845</v>
      </c>
    </row>
    <row r="30" spans="1:7" ht="15.6" customHeight="1">
      <c r="A30" s="188" t="s">
        <v>179</v>
      </c>
      <c r="B30" s="189">
        <v>1338</v>
      </c>
      <c r="C30" s="189">
        <v>1498</v>
      </c>
      <c r="D30" s="189">
        <v>5825</v>
      </c>
      <c r="E30" s="189">
        <v>5891</v>
      </c>
      <c r="F30" s="190">
        <v>1.133047210300433</v>
      </c>
    </row>
    <row r="31" spans="1:7" ht="15.6" customHeight="1">
      <c r="A31" s="188" t="s">
        <v>180</v>
      </c>
      <c r="B31" s="189">
        <v>4779</v>
      </c>
      <c r="C31" s="189">
        <v>2929</v>
      </c>
      <c r="D31" s="189">
        <v>14691</v>
      </c>
      <c r="E31" s="189">
        <v>12919</v>
      </c>
      <c r="F31" s="190">
        <v>-12.06180654822681</v>
      </c>
    </row>
    <row r="32" spans="1:7" ht="15.6" customHeight="1">
      <c r="A32" s="188" t="s">
        <v>181</v>
      </c>
      <c r="B32" s="189">
        <v>47560</v>
      </c>
      <c r="C32" s="189">
        <v>26408</v>
      </c>
      <c r="D32" s="189">
        <v>190699</v>
      </c>
      <c r="E32" s="189">
        <v>128390</v>
      </c>
      <c r="F32" s="190">
        <v>-32.674004583138867</v>
      </c>
    </row>
    <row r="33" spans="1:6" ht="15.6" customHeight="1">
      <c r="A33" s="188" t="s">
        <v>182</v>
      </c>
      <c r="B33" s="189">
        <v>3609</v>
      </c>
      <c r="C33" s="189">
        <v>4960</v>
      </c>
      <c r="D33" s="189">
        <v>15997</v>
      </c>
      <c r="E33" s="189">
        <v>18815</v>
      </c>
      <c r="F33" s="190">
        <v>17.615802963055572</v>
      </c>
    </row>
    <row r="34" spans="1:6" ht="15.6" customHeight="1">
      <c r="A34" s="188" t="s">
        <v>183</v>
      </c>
      <c r="B34" s="189">
        <v>223</v>
      </c>
      <c r="C34" s="189">
        <v>206</v>
      </c>
      <c r="D34" s="189">
        <v>1075</v>
      </c>
      <c r="E34" s="189">
        <v>853</v>
      </c>
      <c r="F34" s="190">
        <v>-20.651162790697668</v>
      </c>
    </row>
    <row r="35" spans="1:6" ht="15.6" customHeight="1">
      <c r="A35" s="156" t="s">
        <v>153</v>
      </c>
      <c r="B35" s="76">
        <f>SUM(B7:B34)</f>
        <v>947288</v>
      </c>
      <c r="C35" s="77">
        <f>SUM(C7:C34)</f>
        <v>805074</v>
      </c>
      <c r="D35" s="76">
        <f>SUM(D7:D34)</f>
        <v>3295961</v>
      </c>
      <c r="E35" s="78">
        <f>SUM(E7:E34)</f>
        <v>3043650</v>
      </c>
      <c r="F35" s="140">
        <f>E35*100/D35-100</f>
        <v>-7.6551573274076929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00CD8-8CDE-4976-86B0-F1A2E84142E4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356263</v>
      </c>
      <c r="C11" s="189">
        <v>261239</v>
      </c>
      <c r="D11" s="189">
        <v>1272595</v>
      </c>
      <c r="E11" s="189">
        <v>1094106</v>
      </c>
      <c r="F11" s="190">
        <v>-14.025593374168521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5996</v>
      </c>
      <c r="D21" s="189">
        <v>20212</v>
      </c>
      <c r="E21" s="189">
        <v>53126</v>
      </c>
      <c r="F21" s="190">
        <v>162.84385513556299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12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177</v>
      </c>
      <c r="D28" s="189">
        <v>614</v>
      </c>
      <c r="E28" s="189">
        <v>1379</v>
      </c>
      <c r="F28" s="190">
        <v>124.5928338762215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356396</v>
      </c>
      <c r="C35" s="77">
        <f>SUM(C7:C34)</f>
        <v>267412</v>
      </c>
      <c r="D35" s="178">
        <f>SUM(D7:D34)</f>
        <v>1295533</v>
      </c>
      <c r="E35" s="178">
        <f>SUM(E7:E34)</f>
        <v>1231090</v>
      </c>
      <c r="F35" s="140">
        <f>E35*100/D35-100</f>
        <v>-4.9742461210945663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61682-F319-41E7-813E-7494F315B5CC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98438</v>
      </c>
      <c r="C7" s="189">
        <v>0</v>
      </c>
      <c r="D7" s="189">
        <v>155299</v>
      </c>
      <c r="E7" s="189">
        <v>132053</v>
      </c>
      <c r="F7" s="190">
        <v>-14.968544549546371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105</v>
      </c>
      <c r="D9" s="189">
        <v>0</v>
      </c>
      <c r="E9" s="189">
        <v>122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5752046</v>
      </c>
      <c r="C11" s="189">
        <v>5480031</v>
      </c>
      <c r="D11" s="189">
        <v>21691811</v>
      </c>
      <c r="E11" s="189">
        <v>20394805</v>
      </c>
      <c r="F11" s="190">
        <v>-5.9792425814515866</v>
      </c>
    </row>
    <row r="12" spans="1:14" ht="15.6" customHeight="1">
      <c r="A12" s="188" t="s">
        <v>6</v>
      </c>
      <c r="B12" s="189">
        <v>65453</v>
      </c>
      <c r="C12" s="189">
        <v>116737</v>
      </c>
      <c r="D12" s="189">
        <v>229379</v>
      </c>
      <c r="E12" s="189">
        <v>321486</v>
      </c>
      <c r="F12" s="190">
        <v>40.154940077339262</v>
      </c>
    </row>
    <row r="13" spans="1:14" ht="15.6" customHeight="1">
      <c r="A13" s="188" t="s">
        <v>175</v>
      </c>
      <c r="B13" s="189">
        <v>1300</v>
      </c>
      <c r="C13" s="189">
        <v>1077</v>
      </c>
      <c r="D13" s="189">
        <v>3861</v>
      </c>
      <c r="E13" s="189">
        <v>4891</v>
      </c>
      <c r="F13" s="190">
        <v>26.677026677026671</v>
      </c>
    </row>
    <row r="14" spans="1:14" ht="15.6" customHeight="1">
      <c r="A14" s="188" t="s">
        <v>148</v>
      </c>
      <c r="B14" s="189">
        <v>2306278</v>
      </c>
      <c r="C14" s="189">
        <v>2024315</v>
      </c>
      <c r="D14" s="189">
        <v>9084063</v>
      </c>
      <c r="E14" s="189">
        <v>7834922</v>
      </c>
      <c r="F14" s="190">
        <v>-13.750906395078941</v>
      </c>
    </row>
    <row r="15" spans="1:14" ht="15.6" customHeight="1">
      <c r="A15" s="188" t="s">
        <v>145</v>
      </c>
      <c r="B15" s="189">
        <v>18228</v>
      </c>
      <c r="C15" s="189">
        <v>3257</v>
      </c>
      <c r="D15" s="189">
        <v>30693</v>
      </c>
      <c r="E15" s="189">
        <v>21901</v>
      </c>
      <c r="F15" s="190">
        <v>-28.644967907992051</v>
      </c>
    </row>
    <row r="16" spans="1:14" ht="15.6" customHeight="1">
      <c r="A16" s="188" t="s">
        <v>144</v>
      </c>
      <c r="B16" s="189">
        <v>0</v>
      </c>
      <c r="C16" s="189">
        <v>916</v>
      </c>
      <c r="D16" s="189">
        <v>82631</v>
      </c>
      <c r="E16" s="189">
        <v>14617</v>
      </c>
      <c r="F16" s="190">
        <v>-82.310513003594295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9877</v>
      </c>
      <c r="E17" s="189">
        <v>59646</v>
      </c>
      <c r="F17" s="190">
        <v>503.8878201883162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1348</v>
      </c>
      <c r="C19" s="189">
        <v>73228</v>
      </c>
      <c r="D19" s="189">
        <v>332539</v>
      </c>
      <c r="E19" s="189">
        <v>121220</v>
      </c>
      <c r="F19" s="190">
        <v>-63.547132817504107</v>
      </c>
    </row>
    <row r="20" spans="1:7" ht="15.6" customHeight="1">
      <c r="A20" s="188" t="s">
        <v>142</v>
      </c>
      <c r="B20" s="189">
        <v>81812</v>
      </c>
      <c r="C20" s="189">
        <v>244600</v>
      </c>
      <c r="D20" s="189">
        <v>631317</v>
      </c>
      <c r="E20" s="189">
        <v>263956</v>
      </c>
      <c r="F20" s="190">
        <v>-58.189625813973002</v>
      </c>
    </row>
    <row r="21" spans="1:7" ht="15.6" customHeight="1">
      <c r="A21" s="188" t="s">
        <v>149</v>
      </c>
      <c r="B21" s="189">
        <v>206539</v>
      </c>
      <c r="C21" s="189">
        <v>208789</v>
      </c>
      <c r="D21" s="189">
        <v>882846</v>
      </c>
      <c r="E21" s="189">
        <v>719164</v>
      </c>
      <c r="F21" s="190">
        <v>-18.540266365821449</v>
      </c>
    </row>
    <row r="22" spans="1:7" ht="15.6" customHeight="1">
      <c r="A22" s="188" t="s">
        <v>146</v>
      </c>
      <c r="B22" s="189">
        <v>1087396</v>
      </c>
      <c r="C22" s="189">
        <v>1339445</v>
      </c>
      <c r="D22" s="189">
        <v>4421181</v>
      </c>
      <c r="E22" s="189">
        <v>5380395</v>
      </c>
      <c r="F22" s="190">
        <v>21.695877187565941</v>
      </c>
    </row>
    <row r="23" spans="1:7" ht="15.6" customHeight="1">
      <c r="A23" s="188" t="s">
        <v>165</v>
      </c>
      <c r="B23" s="189">
        <v>293469</v>
      </c>
      <c r="C23" s="189">
        <v>303048</v>
      </c>
      <c r="D23" s="189">
        <v>450559</v>
      </c>
      <c r="E23" s="189">
        <v>1090767</v>
      </c>
      <c r="F23" s="190">
        <v>142.0919346855795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2586</v>
      </c>
      <c r="D26" s="189">
        <v>3619</v>
      </c>
      <c r="E26" s="189">
        <v>3762</v>
      </c>
      <c r="F26" s="190">
        <v>3.9513677811550139</v>
      </c>
    </row>
    <row r="27" spans="1:7" ht="15.6" customHeight="1">
      <c r="A27" s="188" t="s">
        <v>173</v>
      </c>
      <c r="B27" s="189">
        <v>3008</v>
      </c>
      <c r="C27" s="189">
        <v>2314</v>
      </c>
      <c r="D27" s="189">
        <v>12048</v>
      </c>
      <c r="E27" s="189">
        <v>10029</v>
      </c>
      <c r="F27" s="190">
        <v>-16.757968127490049</v>
      </c>
    </row>
    <row r="28" spans="1:7" ht="15.6" customHeight="1">
      <c r="A28" s="188" t="s">
        <v>177</v>
      </c>
      <c r="B28" s="189">
        <v>93785</v>
      </c>
      <c r="C28" s="189">
        <v>79860</v>
      </c>
      <c r="D28" s="189">
        <v>256022</v>
      </c>
      <c r="E28" s="189">
        <v>499328</v>
      </c>
      <c r="F28" s="190">
        <v>95.033239330995002</v>
      </c>
    </row>
    <row r="29" spans="1:7" ht="15.6" customHeight="1">
      <c r="A29" s="188" t="s">
        <v>178</v>
      </c>
      <c r="B29" s="189">
        <v>29176</v>
      </c>
      <c r="C29" s="189">
        <v>27580</v>
      </c>
      <c r="D29" s="189">
        <v>100178</v>
      </c>
      <c r="E29" s="189">
        <v>98442</v>
      </c>
      <c r="F29" s="190">
        <v>-1.7329154105691911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59596</v>
      </c>
      <c r="C31" s="189">
        <v>239967</v>
      </c>
      <c r="D31" s="189">
        <v>278990</v>
      </c>
      <c r="E31" s="189">
        <v>686869</v>
      </c>
      <c r="F31" s="190">
        <v>146.19843005125631</v>
      </c>
    </row>
    <row r="32" spans="1:7" ht="15.6" customHeight="1">
      <c r="A32" s="188" t="s">
        <v>181</v>
      </c>
      <c r="B32" s="189">
        <v>2941076</v>
      </c>
      <c r="C32" s="189">
        <v>3076494</v>
      </c>
      <c r="D32" s="189">
        <v>11143983</v>
      </c>
      <c r="E32" s="189">
        <v>10442687</v>
      </c>
      <c r="F32" s="190">
        <v>-6.293046211574449</v>
      </c>
    </row>
    <row r="33" spans="1:6" ht="15.6" customHeight="1">
      <c r="A33" s="188" t="s">
        <v>182</v>
      </c>
      <c r="B33" s="189">
        <v>53113</v>
      </c>
      <c r="C33" s="189">
        <v>49007</v>
      </c>
      <c r="D33" s="189">
        <v>172381</v>
      </c>
      <c r="E33" s="189">
        <v>145248</v>
      </c>
      <c r="F33" s="190">
        <v>-15.7401337734437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12440</v>
      </c>
      <c r="F34" s="190">
        <v>631.76470588235293</v>
      </c>
    </row>
    <row r="35" spans="1:6" ht="15.6" customHeight="1">
      <c r="A35" s="156" t="s">
        <v>153</v>
      </c>
      <c r="B35" s="76">
        <f>SUM(B7:B34)</f>
        <v>13095287</v>
      </c>
      <c r="C35" s="77">
        <f>SUM(C7:C34)</f>
        <v>13299222</v>
      </c>
      <c r="D35" s="178">
        <f>SUM(D7:D34)</f>
        <v>49980388</v>
      </c>
      <c r="E35" s="178">
        <f>SUM(E7:E34)</f>
        <v>48266576</v>
      </c>
      <c r="F35" s="177">
        <f>E35*100/D35-100</f>
        <v>-3.4289689787922413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F9E9F-E558-4172-987B-871E2747E970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105</v>
      </c>
      <c r="D9" s="189">
        <v>0</v>
      </c>
      <c r="E9" s="189">
        <v>122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4592037</v>
      </c>
      <c r="C11" s="189">
        <v>4198002</v>
      </c>
      <c r="D11" s="189">
        <v>17130977</v>
      </c>
      <c r="E11" s="189">
        <v>15368241</v>
      </c>
      <c r="F11" s="190">
        <v>-10.28975755439984</v>
      </c>
    </row>
    <row r="12" spans="1:14" ht="15.6" customHeight="1">
      <c r="A12" s="188" t="s">
        <v>6</v>
      </c>
      <c r="B12" s="189">
        <v>22196</v>
      </c>
      <c r="C12" s="189">
        <v>19694</v>
      </c>
      <c r="D12" s="189">
        <v>71573</v>
      </c>
      <c r="E12" s="189">
        <v>72497</v>
      </c>
      <c r="F12" s="190">
        <v>1.2909896189903951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1844678</v>
      </c>
      <c r="C14" s="189">
        <v>1182878</v>
      </c>
      <c r="D14" s="189">
        <v>7202150</v>
      </c>
      <c r="E14" s="189">
        <v>5448393</v>
      </c>
      <c r="F14" s="190">
        <v>-24.350464791763571</v>
      </c>
    </row>
    <row r="15" spans="1:14" ht="15.6" customHeight="1">
      <c r="A15" s="188" t="s">
        <v>145</v>
      </c>
      <c r="B15" s="189">
        <v>18228</v>
      </c>
      <c r="C15" s="189">
        <v>3241</v>
      </c>
      <c r="D15" s="189">
        <v>30693</v>
      </c>
      <c r="E15" s="189">
        <v>14623</v>
      </c>
      <c r="F15" s="190">
        <v>-52.357215000162903</v>
      </c>
    </row>
    <row r="16" spans="1:14" ht="15.6" customHeight="1">
      <c r="A16" s="188" t="s">
        <v>144</v>
      </c>
      <c r="B16" s="189">
        <v>0</v>
      </c>
      <c r="C16" s="189">
        <v>536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5877</v>
      </c>
      <c r="E17" s="189">
        <v>59646</v>
      </c>
      <c r="F17" s="190">
        <v>914.90556406329756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185</v>
      </c>
      <c r="C19" s="189">
        <v>66227</v>
      </c>
      <c r="D19" s="189">
        <v>673</v>
      </c>
      <c r="E19" s="189">
        <v>67181</v>
      </c>
      <c r="F19" s="190">
        <v>9882.3179791976218</v>
      </c>
    </row>
    <row r="20" spans="1:7" ht="15.6" customHeight="1">
      <c r="A20" s="188" t="s">
        <v>142</v>
      </c>
      <c r="B20" s="189">
        <v>3</v>
      </c>
      <c r="C20" s="189">
        <v>224</v>
      </c>
      <c r="D20" s="189">
        <v>11</v>
      </c>
      <c r="E20" s="189">
        <v>305</v>
      </c>
      <c r="F20" s="190">
        <v>2672.727272727273</v>
      </c>
    </row>
    <row r="21" spans="1:7" ht="15.6" customHeight="1">
      <c r="A21" s="188" t="s">
        <v>149</v>
      </c>
      <c r="B21" s="189">
        <v>22203</v>
      </c>
      <c r="C21" s="189">
        <v>34606</v>
      </c>
      <c r="D21" s="189">
        <v>68407</v>
      </c>
      <c r="E21" s="189">
        <v>63379</v>
      </c>
      <c r="F21" s="190">
        <v>-7.3501249872089156</v>
      </c>
    </row>
    <row r="22" spans="1:7" ht="15.6" customHeight="1">
      <c r="A22" s="188" t="s">
        <v>146</v>
      </c>
      <c r="B22" s="189">
        <v>865998</v>
      </c>
      <c r="C22" s="189">
        <v>805135</v>
      </c>
      <c r="D22" s="189">
        <v>3400435</v>
      </c>
      <c r="E22" s="189">
        <v>3503497</v>
      </c>
      <c r="F22" s="190">
        <v>3.0308475239197321</v>
      </c>
    </row>
    <row r="23" spans="1:7" ht="15.6" customHeight="1">
      <c r="A23" s="188" t="s">
        <v>165</v>
      </c>
      <c r="B23" s="189">
        <v>288364</v>
      </c>
      <c r="C23" s="189">
        <v>303048</v>
      </c>
      <c r="D23" s="189">
        <v>408829</v>
      </c>
      <c r="E23" s="189">
        <v>1078182</v>
      </c>
      <c r="F23" s="190">
        <v>163.72444224847061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92109</v>
      </c>
      <c r="C28" s="189">
        <v>76444</v>
      </c>
      <c r="D28" s="189">
        <v>245301</v>
      </c>
      <c r="E28" s="189">
        <v>491044</v>
      </c>
      <c r="F28" s="190">
        <v>100.18018679092221</v>
      </c>
    </row>
    <row r="29" spans="1:7" ht="15.6" customHeight="1">
      <c r="A29" s="188" t="s">
        <v>178</v>
      </c>
      <c r="B29" s="189">
        <v>25198</v>
      </c>
      <c r="C29" s="189">
        <v>23656</v>
      </c>
      <c r="D29" s="189">
        <v>83919</v>
      </c>
      <c r="E29" s="189">
        <v>93282</v>
      </c>
      <c r="F29" s="190">
        <v>11.157187287741751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81</v>
      </c>
      <c r="D31" s="189">
        <v>0</v>
      </c>
      <c r="E31" s="189">
        <v>81</v>
      </c>
      <c r="F31" s="190" t="s">
        <v>151</v>
      </c>
    </row>
    <row r="32" spans="1:7" ht="15.6" customHeight="1">
      <c r="A32" s="188" t="s">
        <v>181</v>
      </c>
      <c r="B32" s="189">
        <v>2886930</v>
      </c>
      <c r="C32" s="189">
        <v>3038246</v>
      </c>
      <c r="D32" s="189">
        <v>10986966</v>
      </c>
      <c r="E32" s="189">
        <v>10273514</v>
      </c>
      <c r="F32" s="190">
        <v>-6.4936216240224951</v>
      </c>
    </row>
    <row r="33" spans="1:6" ht="15.6" customHeight="1">
      <c r="A33" s="188" t="s">
        <v>182</v>
      </c>
      <c r="B33" s="189">
        <v>44058</v>
      </c>
      <c r="C33" s="189">
        <v>38367</v>
      </c>
      <c r="D33" s="189">
        <v>107211</v>
      </c>
      <c r="E33" s="189">
        <v>101211</v>
      </c>
      <c r="F33" s="190">
        <v>-5.5964406637378659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28</v>
      </c>
      <c r="F34" s="190">
        <v>-98.352941176470594</v>
      </c>
    </row>
    <row r="35" spans="1:6" ht="15.6" customHeight="1">
      <c r="A35" s="156" t="s">
        <v>153</v>
      </c>
      <c r="B35" s="76">
        <f>SUM(B7:B34)</f>
        <v>10705413</v>
      </c>
      <c r="C35" s="77">
        <f>SUM(C7:C34)</f>
        <v>9816356</v>
      </c>
      <c r="D35" s="76">
        <f>SUM(D7:D34)</f>
        <v>39749593</v>
      </c>
      <c r="E35" s="78">
        <f>SUM(E7:E34)</f>
        <v>36646584</v>
      </c>
      <c r="F35" s="140">
        <f>E35*100/D35-100</f>
        <v>-7.8063918792828844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57C9-95D5-47FD-A38F-8F4BDB7FD902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1682</v>
      </c>
      <c r="C8" s="189">
        <v>4811</v>
      </c>
      <c r="D8" s="189">
        <v>9207</v>
      </c>
      <c r="E8" s="189">
        <v>23945</v>
      </c>
      <c r="F8" s="190">
        <v>160.07385684805041</v>
      </c>
      <c r="G8" s="6"/>
    </row>
    <row r="9" spans="1:14" ht="15.6" customHeight="1">
      <c r="A9" s="188" t="s">
        <v>8</v>
      </c>
      <c r="B9" s="189">
        <v>80821</v>
      </c>
      <c r="C9" s="189">
        <v>92121</v>
      </c>
      <c r="D9" s="189">
        <v>273483</v>
      </c>
      <c r="E9" s="189">
        <v>344842</v>
      </c>
      <c r="F9" s="190">
        <v>26.09266389501359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1085934</v>
      </c>
      <c r="C11" s="189">
        <v>1120946</v>
      </c>
      <c r="D11" s="189">
        <v>4304148</v>
      </c>
      <c r="E11" s="189">
        <v>4641342</v>
      </c>
      <c r="F11" s="190">
        <v>7.8341636951145688</v>
      </c>
    </row>
    <row r="12" spans="1:14" ht="15.6" customHeight="1">
      <c r="A12" s="188" t="s">
        <v>6</v>
      </c>
      <c r="B12" s="189">
        <v>69951</v>
      </c>
      <c r="C12" s="189">
        <v>65680</v>
      </c>
      <c r="D12" s="189">
        <v>275080</v>
      </c>
      <c r="E12" s="189">
        <v>311396</v>
      </c>
      <c r="F12" s="190">
        <v>13.201977606514481</v>
      </c>
    </row>
    <row r="13" spans="1:14" ht="15.6" customHeight="1">
      <c r="A13" s="188" t="s">
        <v>175</v>
      </c>
      <c r="B13" s="189">
        <v>1336912</v>
      </c>
      <c r="C13" s="189">
        <v>1362245</v>
      </c>
      <c r="D13" s="189">
        <v>4589091</v>
      </c>
      <c r="E13" s="189">
        <v>4865030</v>
      </c>
      <c r="F13" s="190">
        <v>6.0129337160670806</v>
      </c>
    </row>
    <row r="14" spans="1:14" ht="15.6" customHeight="1">
      <c r="A14" s="188" t="s">
        <v>148</v>
      </c>
      <c r="B14" s="189">
        <v>1015382</v>
      </c>
      <c r="C14" s="189">
        <v>994186</v>
      </c>
      <c r="D14" s="189">
        <v>3820064</v>
      </c>
      <c r="E14" s="189">
        <v>3777899</v>
      </c>
      <c r="F14" s="190">
        <v>-1.103777318914027</v>
      </c>
    </row>
    <row r="15" spans="1:14" ht="15.6" customHeight="1">
      <c r="A15" s="188" t="s">
        <v>145</v>
      </c>
      <c r="B15" s="189">
        <v>126292</v>
      </c>
      <c r="C15" s="189">
        <v>101013</v>
      </c>
      <c r="D15" s="189">
        <v>320935</v>
      </c>
      <c r="E15" s="189">
        <v>407053</v>
      </c>
      <c r="F15" s="190">
        <v>26.833470952061941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45955</v>
      </c>
      <c r="C18" s="189">
        <v>44675</v>
      </c>
      <c r="D18" s="189">
        <v>181144</v>
      </c>
      <c r="E18" s="189">
        <v>188383</v>
      </c>
      <c r="F18" s="190">
        <v>3.9962681623459848</v>
      </c>
    </row>
    <row r="19" spans="1:7" ht="15.6" customHeight="1">
      <c r="A19" s="188" t="s">
        <v>143</v>
      </c>
      <c r="B19" s="189">
        <v>1355</v>
      </c>
      <c r="C19" s="189">
        <v>455</v>
      </c>
      <c r="D19" s="189">
        <v>4176</v>
      </c>
      <c r="E19" s="189">
        <v>7933</v>
      </c>
      <c r="F19" s="190">
        <v>89.966475095785427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54573</v>
      </c>
      <c r="C21" s="189">
        <v>71007</v>
      </c>
      <c r="D21" s="189">
        <v>233160</v>
      </c>
      <c r="E21" s="189">
        <v>226810</v>
      </c>
      <c r="F21" s="190">
        <v>-2.7234517069823312</v>
      </c>
    </row>
    <row r="22" spans="1:7" ht="15.6" customHeight="1">
      <c r="A22" s="188" t="s">
        <v>146</v>
      </c>
      <c r="B22" s="189">
        <v>426568</v>
      </c>
      <c r="C22" s="189">
        <v>481302</v>
      </c>
      <c r="D22" s="189">
        <v>1644238</v>
      </c>
      <c r="E22" s="189">
        <v>1868347</v>
      </c>
      <c r="F22" s="190">
        <v>13.629961112685629</v>
      </c>
    </row>
    <row r="23" spans="1:7" ht="15.6" customHeight="1">
      <c r="A23" s="188" t="s">
        <v>165</v>
      </c>
      <c r="B23" s="189">
        <v>33255</v>
      </c>
      <c r="C23" s="189">
        <v>31731</v>
      </c>
      <c r="D23" s="189">
        <v>202500</v>
      </c>
      <c r="E23" s="189">
        <v>140331</v>
      </c>
      <c r="F23" s="190">
        <v>-30.700740740740741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52737</v>
      </c>
      <c r="C26" s="189">
        <v>62980</v>
      </c>
      <c r="D26" s="189">
        <v>183907</v>
      </c>
      <c r="E26" s="189">
        <v>239327</v>
      </c>
      <c r="F26" s="190">
        <v>30.134796391654479</v>
      </c>
    </row>
    <row r="27" spans="1:7" ht="15.6" customHeight="1">
      <c r="A27" s="188" t="s">
        <v>173</v>
      </c>
      <c r="B27" s="189">
        <v>43666</v>
      </c>
      <c r="C27" s="189">
        <v>41698</v>
      </c>
      <c r="D27" s="189">
        <v>204199</v>
      </c>
      <c r="E27" s="189">
        <v>167304</v>
      </c>
      <c r="F27" s="190">
        <v>-18.06815900175809</v>
      </c>
    </row>
    <row r="28" spans="1:7" ht="15.6" customHeight="1">
      <c r="A28" s="188" t="s">
        <v>177</v>
      </c>
      <c r="B28" s="189">
        <v>385271</v>
      </c>
      <c r="C28" s="189">
        <v>385353</v>
      </c>
      <c r="D28" s="189">
        <v>1560180</v>
      </c>
      <c r="E28" s="189">
        <v>1573746</v>
      </c>
      <c r="F28" s="190">
        <v>0.86951505595507683</v>
      </c>
    </row>
    <row r="29" spans="1:7" ht="15.6" customHeight="1">
      <c r="A29" s="188" t="s">
        <v>178</v>
      </c>
      <c r="B29" s="189">
        <v>184953</v>
      </c>
      <c r="C29" s="189">
        <v>184595</v>
      </c>
      <c r="D29" s="189">
        <v>809491</v>
      </c>
      <c r="E29" s="189">
        <v>716527</v>
      </c>
      <c r="F29" s="190">
        <v>-11.484253685340549</v>
      </c>
    </row>
    <row r="30" spans="1:7" ht="15.6" customHeight="1">
      <c r="A30" s="188" t="s">
        <v>179</v>
      </c>
      <c r="B30" s="189">
        <v>14068</v>
      </c>
      <c r="C30" s="189">
        <v>13453</v>
      </c>
      <c r="D30" s="189">
        <v>58466</v>
      </c>
      <c r="E30" s="189">
        <v>56036</v>
      </c>
      <c r="F30" s="190">
        <v>-4.1562617589710271</v>
      </c>
    </row>
    <row r="31" spans="1:7" ht="15.6" customHeight="1">
      <c r="A31" s="188" t="s">
        <v>180</v>
      </c>
      <c r="B31" s="189">
        <v>25347</v>
      </c>
      <c r="C31" s="189">
        <v>28781</v>
      </c>
      <c r="D31" s="189">
        <v>119047</v>
      </c>
      <c r="E31" s="189">
        <v>129078</v>
      </c>
      <c r="F31" s="190">
        <v>8.4260838156358346</v>
      </c>
    </row>
    <row r="32" spans="1:7" ht="15.6" customHeight="1">
      <c r="A32" s="188" t="s">
        <v>181</v>
      </c>
      <c r="B32" s="189">
        <v>1245853</v>
      </c>
      <c r="C32" s="189">
        <v>1147810</v>
      </c>
      <c r="D32" s="189">
        <v>4577392</v>
      </c>
      <c r="E32" s="189">
        <v>4539625</v>
      </c>
      <c r="F32" s="190">
        <v>-0.82507681229836283</v>
      </c>
    </row>
    <row r="33" spans="1:6" ht="15.6" customHeight="1">
      <c r="A33" s="188" t="s">
        <v>182</v>
      </c>
      <c r="B33" s="189">
        <v>128130</v>
      </c>
      <c r="C33" s="189">
        <v>112536</v>
      </c>
      <c r="D33" s="189">
        <v>560899</v>
      </c>
      <c r="E33" s="189">
        <v>451108</v>
      </c>
      <c r="F33" s="190">
        <v>-19.574112273332631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6399790</v>
      </c>
      <c r="C35" s="77">
        <f>SUM(C7:C34)</f>
        <v>6381279</v>
      </c>
      <c r="D35" s="76">
        <f>SUM(D7:D34)</f>
        <v>24099730</v>
      </c>
      <c r="E35" s="78">
        <f>SUM(E7:E34)</f>
        <v>24826699</v>
      </c>
      <c r="F35" s="140">
        <f>E35*100/D35-100</f>
        <v>3.0165026745112868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4646-908B-4578-9DF6-E736A78402DF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103</v>
      </c>
      <c r="D8" s="189">
        <v>237</v>
      </c>
      <c r="E8" s="189">
        <v>388</v>
      </c>
      <c r="F8" s="190">
        <v>63.713080168776372</v>
      </c>
      <c r="G8" s="6"/>
    </row>
    <row r="9" spans="1:14" ht="15.6" customHeight="1">
      <c r="A9" s="188" t="s">
        <v>8</v>
      </c>
      <c r="B9" s="189">
        <v>4189</v>
      </c>
      <c r="C9" s="189">
        <v>4664</v>
      </c>
      <c r="D9" s="189">
        <v>14442</v>
      </c>
      <c r="E9" s="189">
        <v>17916</v>
      </c>
      <c r="F9" s="190">
        <v>24.05484004985459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</v>
      </c>
      <c r="C11" s="189">
        <v>46523</v>
      </c>
      <c r="D11" s="189">
        <v>181995</v>
      </c>
      <c r="E11" s="189">
        <v>192521</v>
      </c>
      <c r="F11" s="190">
        <v>5.7836753756971291</v>
      </c>
    </row>
    <row r="12" spans="1:14" ht="15.6" customHeight="1">
      <c r="A12" s="188" t="s">
        <v>6</v>
      </c>
      <c r="B12" s="189">
        <v>2279</v>
      </c>
      <c r="C12" s="189">
        <v>2455</v>
      </c>
      <c r="D12" s="189">
        <v>8891</v>
      </c>
      <c r="E12" s="189">
        <v>11220</v>
      </c>
      <c r="F12" s="190">
        <v>26.195028680688338</v>
      </c>
    </row>
    <row r="13" spans="1:14" ht="15.6" customHeight="1">
      <c r="A13" s="188" t="s">
        <v>175</v>
      </c>
      <c r="B13" s="189">
        <v>62862</v>
      </c>
      <c r="C13" s="189">
        <v>64552</v>
      </c>
      <c r="D13" s="189">
        <v>214089</v>
      </c>
      <c r="E13" s="189">
        <v>224021</v>
      </c>
      <c r="F13" s="190">
        <v>4.6391921116918704</v>
      </c>
    </row>
    <row r="14" spans="1:14" ht="15.6" customHeight="1">
      <c r="A14" s="188" t="s">
        <v>148</v>
      </c>
      <c r="B14" s="189">
        <v>37159</v>
      </c>
      <c r="C14" s="189">
        <v>36997</v>
      </c>
      <c r="D14" s="189">
        <v>137513</v>
      </c>
      <c r="E14" s="189">
        <v>135697</v>
      </c>
      <c r="F14" s="190">
        <v>-1.320602415771603</v>
      </c>
    </row>
    <row r="15" spans="1:14" ht="15.6" customHeight="1">
      <c r="A15" s="188" t="s">
        <v>145</v>
      </c>
      <c r="B15" s="189">
        <v>4687</v>
      </c>
      <c r="C15" s="189">
        <v>3862</v>
      </c>
      <c r="D15" s="189">
        <v>11681</v>
      </c>
      <c r="E15" s="189">
        <v>15309</v>
      </c>
      <c r="F15" s="190">
        <v>31.058984675969519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2740</v>
      </c>
      <c r="C18" s="189">
        <v>2483</v>
      </c>
      <c r="D18" s="189">
        <v>10845</v>
      </c>
      <c r="E18" s="189">
        <v>10597</v>
      </c>
      <c r="F18" s="190">
        <v>-2.2867680958967331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12</v>
      </c>
      <c r="E19" s="189">
        <v>10</v>
      </c>
      <c r="F19" s="190">
        <v>-16.666666666666671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2698</v>
      </c>
      <c r="C21" s="189">
        <v>3797</v>
      </c>
      <c r="D21" s="189">
        <v>11640</v>
      </c>
      <c r="E21" s="189">
        <v>11950</v>
      </c>
      <c r="F21" s="190">
        <v>2.6632302405498218</v>
      </c>
    </row>
    <row r="22" spans="1:7" ht="15.6" customHeight="1">
      <c r="A22" s="188" t="s">
        <v>146</v>
      </c>
      <c r="B22" s="189">
        <v>28679</v>
      </c>
      <c r="C22" s="189">
        <v>29141</v>
      </c>
      <c r="D22" s="189">
        <v>111392</v>
      </c>
      <c r="E22" s="189">
        <v>114508</v>
      </c>
      <c r="F22" s="190">
        <v>2.7973283539212872</v>
      </c>
    </row>
    <row r="23" spans="1:7" ht="15.6" customHeight="1">
      <c r="A23" s="188" t="s">
        <v>165</v>
      </c>
      <c r="B23" s="189">
        <v>1936</v>
      </c>
      <c r="C23" s="189">
        <v>1630</v>
      </c>
      <c r="D23" s="189">
        <v>9618</v>
      </c>
      <c r="E23" s="189">
        <v>7180</v>
      </c>
      <c r="F23" s="190">
        <v>-25.34830526096901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2877</v>
      </c>
      <c r="C25" s="189">
        <v>2111</v>
      </c>
      <c r="D25" s="189">
        <v>9994</v>
      </c>
      <c r="E25" s="189">
        <v>9555</v>
      </c>
      <c r="F25" s="190">
        <v>-4.3926355813488129</v>
      </c>
    </row>
    <row r="26" spans="1:7" ht="15.6" customHeight="1">
      <c r="A26" s="188" t="s">
        <v>152</v>
      </c>
      <c r="B26" s="189">
        <v>2121</v>
      </c>
      <c r="C26" s="189">
        <v>2671</v>
      </c>
      <c r="D26" s="189">
        <v>7615</v>
      </c>
      <c r="E26" s="189">
        <v>9956</v>
      </c>
      <c r="F26" s="190">
        <v>30.74195666447801</v>
      </c>
    </row>
    <row r="27" spans="1:7" ht="15.6" customHeight="1">
      <c r="A27" s="188" t="s">
        <v>173</v>
      </c>
      <c r="B27" s="189">
        <v>238</v>
      </c>
      <c r="C27" s="189">
        <v>221</v>
      </c>
      <c r="D27" s="189">
        <v>1133</v>
      </c>
      <c r="E27" s="189">
        <v>972</v>
      </c>
      <c r="F27" s="190">
        <v>-14.21006178287732</v>
      </c>
    </row>
    <row r="28" spans="1:7" ht="15.6" customHeight="1">
      <c r="A28" s="188" t="s">
        <v>177</v>
      </c>
      <c r="B28" s="189">
        <v>26922</v>
      </c>
      <c r="C28" s="189">
        <v>25092</v>
      </c>
      <c r="D28" s="189">
        <v>102553</v>
      </c>
      <c r="E28" s="189">
        <v>98741</v>
      </c>
      <c r="F28" s="190">
        <v>-3.7171023763322362</v>
      </c>
    </row>
    <row r="29" spans="1:7" ht="15.6" customHeight="1">
      <c r="A29" s="188" t="s">
        <v>178</v>
      </c>
      <c r="B29" s="189">
        <v>4357</v>
      </c>
      <c r="C29" s="189">
        <v>3900</v>
      </c>
      <c r="D29" s="189">
        <v>20611</v>
      </c>
      <c r="E29" s="189">
        <v>15553</v>
      </c>
      <c r="F29" s="190">
        <v>-24.5402940177575</v>
      </c>
    </row>
    <row r="30" spans="1:7" ht="15.6" customHeight="1">
      <c r="A30" s="188" t="s">
        <v>179</v>
      </c>
      <c r="B30" s="189">
        <v>777</v>
      </c>
      <c r="C30" s="189">
        <v>697</v>
      </c>
      <c r="D30" s="189">
        <v>2971</v>
      </c>
      <c r="E30" s="189">
        <v>2882</v>
      </c>
      <c r="F30" s="190">
        <v>-2.9956243688993571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45524</v>
      </c>
      <c r="C32" s="189">
        <v>44605</v>
      </c>
      <c r="D32" s="189">
        <v>167844</v>
      </c>
      <c r="E32" s="189">
        <v>171655</v>
      </c>
      <c r="F32" s="190">
        <v>2.270560758799832</v>
      </c>
    </row>
    <row r="33" spans="1:6" ht="15.6" customHeight="1">
      <c r="A33" s="188" t="s">
        <v>182</v>
      </c>
      <c r="B33" s="189">
        <v>1998</v>
      </c>
      <c r="C33" s="189">
        <v>1393</v>
      </c>
      <c r="D33" s="189">
        <v>8288</v>
      </c>
      <c r="E33" s="189">
        <v>5970</v>
      </c>
      <c r="F33" s="190">
        <v>-27.968146718146709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277970</v>
      </c>
      <c r="C35" s="77">
        <f>SUM(C7:C34)</f>
        <v>276905</v>
      </c>
      <c r="D35" s="178">
        <f>SUM(D7:D34)</f>
        <v>1033364</v>
      </c>
      <c r="E35" s="178">
        <f>SUM(E7:E34)</f>
        <v>1056601</v>
      </c>
      <c r="F35" s="140">
        <f>E35*100/D35-100</f>
        <v>2.2486752006069537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9DFFF-0BD7-4FF7-8B83-6D7E31F26E56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D99EE-5EE3-45AB-8999-AA153CBAB774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13373.75</v>
      </c>
      <c r="C8" s="189">
        <v>13633.75</v>
      </c>
      <c r="D8" s="189">
        <v>54495.75</v>
      </c>
      <c r="E8" s="189">
        <v>62692.75</v>
      </c>
      <c r="F8" s="190">
        <v>15.041539936600561</v>
      </c>
      <c r="G8" s="6"/>
    </row>
    <row r="9" spans="1:14" ht="15.6" customHeight="1">
      <c r="A9" s="188" t="s">
        <v>8</v>
      </c>
      <c r="B9" s="189">
        <v>1690.5</v>
      </c>
      <c r="C9" s="189">
        <v>1869</v>
      </c>
      <c r="D9" s="189">
        <v>4867.25</v>
      </c>
      <c r="E9" s="189">
        <v>6465</v>
      </c>
      <c r="F9" s="190">
        <v>32.826544763470139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412331</v>
      </c>
      <c r="C11" s="189">
        <v>393199</v>
      </c>
      <c r="D11" s="189">
        <v>1586245</v>
      </c>
      <c r="E11" s="189">
        <v>1445913</v>
      </c>
      <c r="F11" s="190">
        <v>-8.8468048756654838</v>
      </c>
    </row>
    <row r="12" spans="1:14" ht="15.6" customHeight="1">
      <c r="A12" s="188" t="s">
        <v>6</v>
      </c>
      <c r="B12" s="189">
        <v>18096.25</v>
      </c>
      <c r="C12" s="189">
        <v>17417</v>
      </c>
      <c r="D12" s="189">
        <v>70039</v>
      </c>
      <c r="E12" s="189">
        <v>69692</v>
      </c>
      <c r="F12" s="190">
        <v>-0.49543825582890128</v>
      </c>
    </row>
    <row r="13" spans="1:14" ht="15.6" customHeight="1">
      <c r="A13" s="188" t="s">
        <v>175</v>
      </c>
      <c r="B13" s="189">
        <v>7000</v>
      </c>
      <c r="C13" s="189">
        <v>6889</v>
      </c>
      <c r="D13" s="189">
        <v>26557</v>
      </c>
      <c r="E13" s="189">
        <v>25300</v>
      </c>
      <c r="F13" s="190">
        <v>-4.7332153481191446</v>
      </c>
    </row>
    <row r="14" spans="1:14" ht="15.6" customHeight="1">
      <c r="A14" s="188" t="s">
        <v>148</v>
      </c>
      <c r="B14" s="189">
        <v>340926.75</v>
      </c>
      <c r="C14" s="189">
        <v>293927.75</v>
      </c>
      <c r="D14" s="189">
        <v>1293474.5</v>
      </c>
      <c r="E14" s="189">
        <v>1232891.25</v>
      </c>
      <c r="F14" s="190">
        <v>-4.6837606771528897</v>
      </c>
    </row>
    <row r="15" spans="1:14" ht="15.6" customHeight="1">
      <c r="A15" s="188" t="s">
        <v>145</v>
      </c>
      <c r="B15" s="189">
        <v>36287</v>
      </c>
      <c r="C15" s="189">
        <v>37473.25</v>
      </c>
      <c r="D15" s="189">
        <v>150044.25</v>
      </c>
      <c r="E15" s="189">
        <v>139425</v>
      </c>
      <c r="F15" s="190">
        <v>-7.0774121634117924</v>
      </c>
    </row>
    <row r="16" spans="1:14" ht="15.6" customHeight="1">
      <c r="A16" s="188" t="s">
        <v>144</v>
      </c>
      <c r="B16" s="189">
        <v>5748</v>
      </c>
      <c r="C16" s="189">
        <v>4439</v>
      </c>
      <c r="D16" s="189">
        <v>17266</v>
      </c>
      <c r="E16" s="189">
        <v>15314</v>
      </c>
      <c r="F16" s="190">
        <v>-11.3054558091046</v>
      </c>
      <c r="G16" s="1"/>
    </row>
    <row r="17" spans="1:7" ht="15.6" customHeight="1">
      <c r="A17" s="188" t="s">
        <v>150</v>
      </c>
      <c r="B17" s="189">
        <v>5633.25</v>
      </c>
      <c r="C17" s="189">
        <v>8324.5</v>
      </c>
      <c r="D17" s="189">
        <v>22744.5</v>
      </c>
      <c r="E17" s="189">
        <v>31708.5</v>
      </c>
      <c r="F17" s="190">
        <v>39.411725911758879</v>
      </c>
      <c r="G17" s="2"/>
    </row>
    <row r="18" spans="1:7" ht="15.6" customHeight="1">
      <c r="A18" s="188" t="s">
        <v>147</v>
      </c>
      <c r="B18" s="189">
        <v>457</v>
      </c>
      <c r="C18" s="189">
        <v>449</v>
      </c>
      <c r="D18" s="189">
        <v>1841</v>
      </c>
      <c r="E18" s="189">
        <v>1824</v>
      </c>
      <c r="F18" s="190">
        <v>-0.92341118957088497</v>
      </c>
    </row>
    <row r="19" spans="1:7" ht="15.6" customHeight="1">
      <c r="A19" s="188" t="s">
        <v>143</v>
      </c>
      <c r="B19" s="189">
        <v>1126</v>
      </c>
      <c r="C19" s="189">
        <v>6082</v>
      </c>
      <c r="D19" s="189">
        <v>3975.5</v>
      </c>
      <c r="E19" s="189">
        <v>10088.25</v>
      </c>
      <c r="F19" s="190">
        <v>153.76053326625581</v>
      </c>
    </row>
    <row r="20" spans="1:7" ht="15.6" customHeight="1">
      <c r="A20" s="188" t="s">
        <v>142</v>
      </c>
      <c r="B20" s="189">
        <v>8254</v>
      </c>
      <c r="C20" s="189">
        <v>6205</v>
      </c>
      <c r="D20" s="189">
        <v>26761</v>
      </c>
      <c r="E20" s="189">
        <v>22778</v>
      </c>
      <c r="F20" s="190">
        <v>-14.883599267590901</v>
      </c>
    </row>
    <row r="21" spans="1:7" ht="15.6" customHeight="1">
      <c r="A21" s="188" t="s">
        <v>149</v>
      </c>
      <c r="B21" s="189">
        <v>8935.5</v>
      </c>
      <c r="C21" s="189">
        <v>14420.5</v>
      </c>
      <c r="D21" s="189">
        <v>36518.5</v>
      </c>
      <c r="E21" s="189">
        <v>40680</v>
      </c>
      <c r="F21" s="190">
        <v>11.395594013992911</v>
      </c>
    </row>
    <row r="22" spans="1:7" ht="15.6" customHeight="1">
      <c r="A22" s="188" t="s">
        <v>146</v>
      </c>
      <c r="B22" s="189">
        <v>114433</v>
      </c>
      <c r="C22" s="189">
        <v>115167</v>
      </c>
      <c r="D22" s="189">
        <v>444007</v>
      </c>
      <c r="E22" s="189">
        <v>469524</v>
      </c>
      <c r="F22" s="190">
        <v>5.7469814665084158</v>
      </c>
    </row>
    <row r="23" spans="1:7" ht="15.6" customHeight="1">
      <c r="A23" s="188" t="s">
        <v>165</v>
      </c>
      <c r="B23" s="189">
        <v>28718</v>
      </c>
      <c r="C23" s="189">
        <v>31287.25</v>
      </c>
      <c r="D23" s="189">
        <v>46052</v>
      </c>
      <c r="E23" s="189">
        <v>107471.25</v>
      </c>
      <c r="F23" s="190">
        <v>133.36934335099451</v>
      </c>
    </row>
    <row r="24" spans="1:7" ht="15.6" customHeight="1">
      <c r="A24" s="188" t="s">
        <v>141</v>
      </c>
      <c r="B24" s="189">
        <v>4592.5</v>
      </c>
      <c r="C24" s="189">
        <v>2561.25</v>
      </c>
      <c r="D24" s="189">
        <v>15202</v>
      </c>
      <c r="E24" s="189">
        <v>13086.25</v>
      </c>
      <c r="F24" s="190">
        <v>-13.917576634653329</v>
      </c>
    </row>
    <row r="25" spans="1:7" ht="15.6" customHeight="1">
      <c r="A25" s="188" t="s">
        <v>140</v>
      </c>
      <c r="B25" s="189">
        <v>472</v>
      </c>
      <c r="C25" s="189">
        <v>329.25</v>
      </c>
      <c r="D25" s="189">
        <v>1853.5</v>
      </c>
      <c r="E25" s="189">
        <v>1528.75</v>
      </c>
      <c r="F25" s="190">
        <v>-17.520906393309961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53707</v>
      </c>
      <c r="C28" s="189">
        <v>45004</v>
      </c>
      <c r="D28" s="189">
        <v>171061</v>
      </c>
      <c r="E28" s="189">
        <v>188511</v>
      </c>
      <c r="F28" s="190">
        <v>10.201039395303431</v>
      </c>
    </row>
    <row r="29" spans="1:7" ht="15.6" customHeight="1">
      <c r="A29" s="188" t="s">
        <v>178</v>
      </c>
      <c r="B29" s="189">
        <v>13060.5</v>
      </c>
      <c r="C29" s="189">
        <v>11996.75</v>
      </c>
      <c r="D29" s="189">
        <v>43693.25</v>
      </c>
      <c r="E29" s="189">
        <v>50250</v>
      </c>
      <c r="F29" s="190">
        <v>15.006322486882979</v>
      </c>
    </row>
    <row r="30" spans="1:7" ht="15.6" customHeight="1">
      <c r="A30" s="188" t="s">
        <v>179</v>
      </c>
      <c r="B30" s="189">
        <v>12122.75</v>
      </c>
      <c r="C30" s="189">
        <v>12067.75</v>
      </c>
      <c r="D30" s="189">
        <v>48512.5</v>
      </c>
      <c r="E30" s="189">
        <v>49552.5</v>
      </c>
      <c r="F30" s="190">
        <v>2.143777376964707</v>
      </c>
    </row>
    <row r="31" spans="1:7" ht="15.6" customHeight="1">
      <c r="A31" s="188" t="s">
        <v>180</v>
      </c>
      <c r="B31" s="189">
        <v>1039</v>
      </c>
      <c r="C31" s="189">
        <v>986</v>
      </c>
      <c r="D31" s="189">
        <v>3891</v>
      </c>
      <c r="E31" s="189">
        <v>4534</v>
      </c>
      <c r="F31" s="190">
        <v>16.525314829092778</v>
      </c>
    </row>
    <row r="32" spans="1:7" ht="15.6" customHeight="1">
      <c r="A32" s="188" t="s">
        <v>181</v>
      </c>
      <c r="B32" s="189">
        <v>454973</v>
      </c>
      <c r="C32" s="189">
        <v>524840</v>
      </c>
      <c r="D32" s="189">
        <v>1707061</v>
      </c>
      <c r="E32" s="189">
        <v>1818904</v>
      </c>
      <c r="F32" s="190">
        <v>6.5517869601613521</v>
      </c>
    </row>
    <row r="33" spans="1:6" ht="15.6" customHeight="1">
      <c r="A33" s="188" t="s">
        <v>182</v>
      </c>
      <c r="B33" s="189">
        <v>28649</v>
      </c>
      <c r="C33" s="189">
        <v>26516</v>
      </c>
      <c r="D33" s="189">
        <v>88607</v>
      </c>
      <c r="E33" s="189">
        <v>95220</v>
      </c>
      <c r="F33" s="190">
        <v>7.4632929678242164</v>
      </c>
    </row>
    <row r="34" spans="1:6" ht="15.6" customHeight="1">
      <c r="A34" s="188" t="s">
        <v>183</v>
      </c>
      <c r="B34" s="189">
        <v>3366.25</v>
      </c>
      <c r="C34" s="189">
        <v>2758.25</v>
      </c>
      <c r="D34" s="189">
        <v>11640.25</v>
      </c>
      <c r="E34" s="189">
        <v>10559.5</v>
      </c>
      <c r="F34" s="190">
        <v>-9.2845944030411687</v>
      </c>
    </row>
    <row r="35" spans="1:6" ht="15.6" customHeight="1">
      <c r="A35" s="156" t="s">
        <v>153</v>
      </c>
      <c r="B35" s="76">
        <f>SUM(B7:B34)</f>
        <v>1575020</v>
      </c>
      <c r="C35" s="77">
        <f>SUM(C7:C34)</f>
        <v>1577894.25</v>
      </c>
      <c r="D35" s="76">
        <f>SUM(D7:D34)</f>
        <v>5876535.25</v>
      </c>
      <c r="E35" s="178">
        <f>SUM(E7:E34)</f>
        <v>5914015</v>
      </c>
      <c r="F35" s="140">
        <f>E35*100/D35-100</f>
        <v>0.63778652565727612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FEA7-110A-486D-8200-F59DBB809A5B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257</v>
      </c>
      <c r="D8" s="189">
        <v>500</v>
      </c>
      <c r="E8" s="189">
        <v>787</v>
      </c>
      <c r="F8" s="190">
        <v>57.400000000000013</v>
      </c>
      <c r="G8" s="6"/>
    </row>
    <row r="9" spans="1:14" ht="15.6" customHeight="1">
      <c r="A9" s="188" t="s">
        <v>8</v>
      </c>
      <c r="B9" s="189">
        <v>0</v>
      </c>
      <c r="C9" s="189">
        <v>48</v>
      </c>
      <c r="D9" s="189">
        <v>0</v>
      </c>
      <c r="E9" s="189">
        <v>56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358182</v>
      </c>
      <c r="C11" s="189">
        <v>344557</v>
      </c>
      <c r="D11" s="189">
        <v>1354108</v>
      </c>
      <c r="E11" s="189">
        <v>1253522</v>
      </c>
      <c r="F11" s="190">
        <v>-7.4282110437276847</v>
      </c>
    </row>
    <row r="12" spans="1:14" ht="15.6" customHeight="1">
      <c r="A12" s="188" t="s">
        <v>6</v>
      </c>
      <c r="B12" s="189">
        <v>1872.5</v>
      </c>
      <c r="C12" s="189">
        <v>1645.25</v>
      </c>
      <c r="D12" s="189">
        <v>6627.5</v>
      </c>
      <c r="E12" s="189">
        <v>6100.75</v>
      </c>
      <c r="F12" s="190">
        <v>-7.9479441720105646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173191.5</v>
      </c>
      <c r="C14" s="189">
        <v>110429.5</v>
      </c>
      <c r="D14" s="189">
        <v>624924</v>
      </c>
      <c r="E14" s="189">
        <v>498845</v>
      </c>
      <c r="F14" s="190">
        <v>-20.175093291344229</v>
      </c>
    </row>
    <row r="15" spans="1:14" ht="15.6" customHeight="1">
      <c r="A15" s="188" t="s">
        <v>145</v>
      </c>
      <c r="B15" s="189">
        <v>1158</v>
      </c>
      <c r="C15" s="189">
        <v>298.75</v>
      </c>
      <c r="D15" s="189">
        <v>2125.5</v>
      </c>
      <c r="E15" s="189">
        <v>1307.25</v>
      </c>
      <c r="F15" s="190">
        <v>-38.496824276640787</v>
      </c>
    </row>
    <row r="16" spans="1:14" ht="15.6" customHeight="1">
      <c r="A16" s="188" t="s">
        <v>144</v>
      </c>
      <c r="B16" s="189">
        <v>0</v>
      </c>
      <c r="C16" s="189">
        <v>268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</v>
      </c>
      <c r="C17" s="189">
        <v>1531.5</v>
      </c>
      <c r="D17" s="189">
        <v>304</v>
      </c>
      <c r="E17" s="189">
        <v>4917.5</v>
      </c>
      <c r="F17" s="190">
        <v>1517.598684210526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39.5</v>
      </c>
      <c r="C19" s="189">
        <v>4127.75</v>
      </c>
      <c r="D19" s="189">
        <v>127.75</v>
      </c>
      <c r="E19" s="189">
        <v>4298</v>
      </c>
      <c r="F19" s="190">
        <v>3264.383561643835</v>
      </c>
    </row>
    <row r="20" spans="1:7" ht="15.6" customHeight="1">
      <c r="A20" s="188" t="s">
        <v>142</v>
      </c>
      <c r="B20" s="189">
        <v>1</v>
      </c>
      <c r="C20" s="189">
        <v>48</v>
      </c>
      <c r="D20" s="189">
        <v>5</v>
      </c>
      <c r="E20" s="189">
        <v>65</v>
      </c>
      <c r="F20" s="190">
        <v>1200</v>
      </c>
    </row>
    <row r="21" spans="1:7" ht="15.6" customHeight="1">
      <c r="A21" s="188" t="s">
        <v>149</v>
      </c>
      <c r="B21" s="189">
        <v>1276</v>
      </c>
      <c r="C21" s="189">
        <v>3255.75</v>
      </c>
      <c r="D21" s="189">
        <v>4704.25</v>
      </c>
      <c r="E21" s="189">
        <v>5666.75</v>
      </c>
      <c r="F21" s="190">
        <v>20.460222139554659</v>
      </c>
    </row>
    <row r="22" spans="1:7" ht="15.6" customHeight="1">
      <c r="A22" s="188" t="s">
        <v>146</v>
      </c>
      <c r="B22" s="189">
        <v>64518</v>
      </c>
      <c r="C22" s="189">
        <v>62703</v>
      </c>
      <c r="D22" s="189">
        <v>248585</v>
      </c>
      <c r="E22" s="189">
        <v>269921</v>
      </c>
      <c r="F22" s="190">
        <v>8.5829796649033483</v>
      </c>
    </row>
    <row r="23" spans="1:7" ht="15.6" customHeight="1">
      <c r="A23" s="188" t="s">
        <v>165</v>
      </c>
      <c r="B23" s="189">
        <v>26639</v>
      </c>
      <c r="C23" s="189">
        <v>25979.25</v>
      </c>
      <c r="D23" s="189">
        <v>38091</v>
      </c>
      <c r="E23" s="189">
        <v>95610.75</v>
      </c>
      <c r="F23" s="190">
        <v>151.00614318342909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15621</v>
      </c>
      <c r="C28" s="189">
        <v>4749</v>
      </c>
      <c r="D28" s="189">
        <v>23910</v>
      </c>
      <c r="E28" s="189">
        <v>37590</v>
      </c>
      <c r="F28" s="190">
        <v>57.214554579673774</v>
      </c>
    </row>
    <row r="29" spans="1:7" ht="15.6" customHeight="1">
      <c r="A29" s="188" t="s">
        <v>178</v>
      </c>
      <c r="B29" s="189">
        <v>2193.5</v>
      </c>
      <c r="C29" s="189">
        <v>1901.75</v>
      </c>
      <c r="D29" s="189">
        <v>7385.5</v>
      </c>
      <c r="E29" s="189">
        <v>7650.75</v>
      </c>
      <c r="F29" s="190">
        <v>3.5914968519396102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36</v>
      </c>
      <c r="D31" s="189">
        <v>0</v>
      </c>
      <c r="E31" s="189">
        <v>36</v>
      </c>
      <c r="F31" s="190" t="s">
        <v>151</v>
      </c>
    </row>
    <row r="32" spans="1:7" ht="15.6" customHeight="1">
      <c r="A32" s="188" t="s">
        <v>181</v>
      </c>
      <c r="B32" s="189">
        <v>229114</v>
      </c>
      <c r="C32" s="189">
        <v>253277</v>
      </c>
      <c r="D32" s="189">
        <v>865745</v>
      </c>
      <c r="E32" s="189">
        <v>841421</v>
      </c>
      <c r="F32" s="190">
        <v>-2.8096032896522591</v>
      </c>
    </row>
    <row r="33" spans="1:6" ht="15.6" customHeight="1">
      <c r="A33" s="188" t="s">
        <v>182</v>
      </c>
      <c r="B33" s="189">
        <v>4385</v>
      </c>
      <c r="C33" s="189">
        <v>2544</v>
      </c>
      <c r="D33" s="189">
        <v>11911</v>
      </c>
      <c r="E33" s="189">
        <v>7548</v>
      </c>
      <c r="F33" s="190">
        <v>-36.630005876920492</v>
      </c>
    </row>
    <row r="34" spans="1:6" ht="15.6" customHeight="1">
      <c r="A34" s="188" t="s">
        <v>183</v>
      </c>
      <c r="B34" s="189">
        <v>128</v>
      </c>
      <c r="C34" s="189">
        <v>0</v>
      </c>
      <c r="D34" s="189">
        <v>169.25</v>
      </c>
      <c r="E34" s="189">
        <v>2</v>
      </c>
      <c r="F34" s="190">
        <v>-98.818316100443127</v>
      </c>
    </row>
    <row r="35" spans="1:6" ht="15.6" customHeight="1">
      <c r="A35" s="156" t="s">
        <v>153</v>
      </c>
      <c r="B35" s="76">
        <f>SUM(B7:B34)</f>
        <v>878530</v>
      </c>
      <c r="C35" s="77">
        <f>SUM(C7:C34)</f>
        <v>817656.5</v>
      </c>
      <c r="D35" s="178">
        <f>SUM(D7:D34)</f>
        <v>3189234.75</v>
      </c>
      <c r="E35" s="78">
        <f>SUM(E7:E34)</f>
        <v>3036069.75</v>
      </c>
      <c r="F35" s="140">
        <f>E35*100/D35-100</f>
        <v>-4.8025627464394063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9F31-EFBB-4816-9261-3A812CADA736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12011.25</v>
      </c>
      <c r="C8" s="189">
        <v>11635</v>
      </c>
      <c r="D8" s="189">
        <v>46790.75</v>
      </c>
      <c r="E8" s="189">
        <v>51355.25</v>
      </c>
      <c r="F8" s="190">
        <v>9.7551332261184172</v>
      </c>
      <c r="G8" s="6"/>
    </row>
    <row r="9" spans="1:14" ht="15.6" customHeight="1">
      <c r="A9" s="188" t="s">
        <v>8</v>
      </c>
      <c r="B9" s="189">
        <v>382</v>
      </c>
      <c r="C9" s="189">
        <v>315</v>
      </c>
      <c r="D9" s="189">
        <v>1299.75</v>
      </c>
      <c r="E9" s="189">
        <v>1291</v>
      </c>
      <c r="F9" s="190">
        <v>-0.67320638584342873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13384.75</v>
      </c>
      <c r="C12" s="189">
        <v>12945.5</v>
      </c>
      <c r="D12" s="189">
        <v>53155</v>
      </c>
      <c r="E12" s="189">
        <v>53866.75</v>
      </c>
      <c r="F12" s="190">
        <v>1.33900855987207</v>
      </c>
    </row>
    <row r="13" spans="1:14" ht="15.6" customHeight="1">
      <c r="A13" s="188" t="s">
        <v>175</v>
      </c>
      <c r="B13" s="189">
        <v>6998</v>
      </c>
      <c r="C13" s="189">
        <v>6886</v>
      </c>
      <c r="D13" s="189">
        <v>26555</v>
      </c>
      <c r="E13" s="189">
        <v>25267</v>
      </c>
      <c r="F13" s="190">
        <v>-4.8503106759555692</v>
      </c>
    </row>
    <row r="14" spans="1:14" ht="15.6" customHeight="1">
      <c r="A14" s="188" t="s">
        <v>148</v>
      </c>
      <c r="B14" s="189">
        <v>18114.75</v>
      </c>
      <c r="C14" s="189">
        <v>18894.25</v>
      </c>
      <c r="D14" s="189">
        <v>72857</v>
      </c>
      <c r="E14" s="189">
        <v>73734.25</v>
      </c>
      <c r="F14" s="190">
        <v>1.204070988374482</v>
      </c>
    </row>
    <row r="15" spans="1:14" ht="15.6" customHeight="1">
      <c r="A15" s="188" t="s">
        <v>145</v>
      </c>
      <c r="B15" s="189">
        <v>1570.75</v>
      </c>
      <c r="C15" s="189">
        <v>1576.5</v>
      </c>
      <c r="D15" s="189">
        <v>6361.5</v>
      </c>
      <c r="E15" s="189">
        <v>6050.25</v>
      </c>
      <c r="F15" s="190">
        <v>-4.8927139825512853</v>
      </c>
    </row>
    <row r="16" spans="1:14" ht="15.6" customHeight="1">
      <c r="A16" s="188" t="s">
        <v>144</v>
      </c>
      <c r="B16" s="189">
        <v>1857</v>
      </c>
      <c r="C16" s="189">
        <v>594</v>
      </c>
      <c r="D16" s="189">
        <v>4742</v>
      </c>
      <c r="E16" s="189">
        <v>2682</v>
      </c>
      <c r="F16" s="190">
        <v>-43.441585828764232</v>
      </c>
      <c r="G16" s="1"/>
    </row>
    <row r="17" spans="1:7" ht="15.6" customHeight="1">
      <c r="A17" s="188" t="s">
        <v>150</v>
      </c>
      <c r="B17" s="189">
        <v>711.25</v>
      </c>
      <c r="C17" s="189">
        <v>321</v>
      </c>
      <c r="D17" s="189">
        <v>2378</v>
      </c>
      <c r="E17" s="189">
        <v>1708.5</v>
      </c>
      <c r="F17" s="190">
        <v>-28.153910849453329</v>
      </c>
      <c r="G17" s="2"/>
    </row>
    <row r="18" spans="1:7" ht="15.6" customHeight="1">
      <c r="A18" s="188" t="s">
        <v>147</v>
      </c>
      <c r="B18" s="189">
        <v>439</v>
      </c>
      <c r="C18" s="189">
        <v>442</v>
      </c>
      <c r="D18" s="189">
        <v>1766</v>
      </c>
      <c r="E18" s="189">
        <v>1782</v>
      </c>
      <c r="F18" s="190">
        <v>0.90600226500566805</v>
      </c>
    </row>
    <row r="19" spans="1:7" ht="15.6" customHeight="1">
      <c r="A19" s="188" t="s">
        <v>143</v>
      </c>
      <c r="B19" s="189">
        <v>169.5</v>
      </c>
      <c r="C19" s="189">
        <v>297</v>
      </c>
      <c r="D19" s="189">
        <v>602.75</v>
      </c>
      <c r="E19" s="189">
        <v>1396</v>
      </c>
      <c r="F19" s="190">
        <v>131.6051430941518</v>
      </c>
    </row>
    <row r="20" spans="1:7" ht="15.6" customHeight="1">
      <c r="A20" s="188" t="s">
        <v>142</v>
      </c>
      <c r="B20" s="189">
        <v>502</v>
      </c>
      <c r="C20" s="189">
        <v>1302</v>
      </c>
      <c r="D20" s="189">
        <v>2354</v>
      </c>
      <c r="E20" s="189">
        <v>4143</v>
      </c>
      <c r="F20" s="190">
        <v>75.998300764655909</v>
      </c>
    </row>
    <row r="21" spans="1:7" ht="15.6" customHeight="1">
      <c r="A21" s="188" t="s">
        <v>149</v>
      </c>
      <c r="B21" s="189">
        <v>6667.75</v>
      </c>
      <c r="C21" s="189">
        <v>6749.5</v>
      </c>
      <c r="D21" s="189">
        <v>27958</v>
      </c>
      <c r="E21" s="189">
        <v>28180.5</v>
      </c>
      <c r="F21" s="190">
        <v>0.79583661206095258</v>
      </c>
    </row>
    <row r="22" spans="1:7" ht="15.6" customHeight="1">
      <c r="A22" s="188" t="s">
        <v>146</v>
      </c>
      <c r="B22" s="189">
        <v>42251</v>
      </c>
      <c r="C22" s="189">
        <v>44593</v>
      </c>
      <c r="D22" s="189">
        <v>168387</v>
      </c>
      <c r="E22" s="189">
        <v>171207</v>
      </c>
      <c r="F22" s="190">
        <v>1.674713606157241</v>
      </c>
    </row>
    <row r="23" spans="1:7" ht="15.6" customHeight="1">
      <c r="A23" s="188" t="s">
        <v>165</v>
      </c>
      <c r="B23" s="189">
        <v>816</v>
      </c>
      <c r="C23" s="189">
        <v>658.25</v>
      </c>
      <c r="D23" s="189">
        <v>2468</v>
      </c>
      <c r="E23" s="189">
        <v>2505.25</v>
      </c>
      <c r="F23" s="190">
        <v>1.5093192868719569</v>
      </c>
    </row>
    <row r="24" spans="1:7" ht="15.6" customHeight="1">
      <c r="A24" s="188" t="s">
        <v>141</v>
      </c>
      <c r="B24" s="189">
        <v>716.75</v>
      </c>
      <c r="C24" s="189">
        <v>478.25</v>
      </c>
      <c r="D24" s="189">
        <v>1267.75</v>
      </c>
      <c r="E24" s="189">
        <v>2725.75</v>
      </c>
      <c r="F24" s="190">
        <v>115.0069019917176</v>
      </c>
    </row>
    <row r="25" spans="1:7" ht="15.6" customHeight="1">
      <c r="A25" s="188" t="s">
        <v>140</v>
      </c>
      <c r="B25" s="189">
        <v>468</v>
      </c>
      <c r="C25" s="189">
        <v>329.25</v>
      </c>
      <c r="D25" s="189">
        <v>1841.5</v>
      </c>
      <c r="E25" s="189">
        <v>1528.75</v>
      </c>
      <c r="F25" s="190">
        <v>-16.983437415150689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33383</v>
      </c>
      <c r="C28" s="189">
        <v>33363</v>
      </c>
      <c r="D28" s="189">
        <v>129216</v>
      </c>
      <c r="E28" s="189">
        <v>129120</v>
      </c>
      <c r="F28" s="190">
        <v>-7.4294205052012785E-2</v>
      </c>
    </row>
    <row r="29" spans="1:7" ht="15.6" customHeight="1">
      <c r="A29" s="188" t="s">
        <v>178</v>
      </c>
      <c r="B29" s="189">
        <v>2066.5</v>
      </c>
      <c r="C29" s="189">
        <v>2179</v>
      </c>
      <c r="D29" s="189">
        <v>8649.5</v>
      </c>
      <c r="E29" s="189">
        <v>7849.75</v>
      </c>
      <c r="F29" s="190">
        <v>-9.2461992022660269</v>
      </c>
    </row>
    <row r="30" spans="1:7" ht="15.6" customHeight="1">
      <c r="A30" s="188" t="s">
        <v>179</v>
      </c>
      <c r="B30" s="189">
        <v>11802.75</v>
      </c>
      <c r="C30" s="189">
        <v>11933.75</v>
      </c>
      <c r="D30" s="189">
        <v>47885.5</v>
      </c>
      <c r="E30" s="189">
        <v>48977.25</v>
      </c>
      <c r="F30" s="190">
        <v>2.279917720395531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21512</v>
      </c>
      <c r="C32" s="189">
        <v>17863</v>
      </c>
      <c r="D32" s="189">
        <v>70420</v>
      </c>
      <c r="E32" s="189">
        <v>69835</v>
      </c>
      <c r="F32" s="190">
        <v>-0.83072990627663035</v>
      </c>
    </row>
    <row r="33" spans="1:6" ht="15.6" customHeight="1">
      <c r="A33" s="188" t="s">
        <v>182</v>
      </c>
      <c r="B33" s="189">
        <v>986</v>
      </c>
      <c r="C33" s="189">
        <v>1015</v>
      </c>
      <c r="D33" s="189">
        <v>4699</v>
      </c>
      <c r="E33" s="189">
        <v>4102</v>
      </c>
      <c r="F33" s="190">
        <v>-12.704830815067041</v>
      </c>
    </row>
    <row r="34" spans="1:6" ht="15.6" customHeight="1">
      <c r="A34" s="188" t="s">
        <v>183</v>
      </c>
      <c r="B34" s="189">
        <v>1971.5</v>
      </c>
      <c r="C34" s="189">
        <v>2207.75</v>
      </c>
      <c r="D34" s="189">
        <v>9044.25</v>
      </c>
      <c r="E34" s="189">
        <v>8902.75</v>
      </c>
      <c r="F34" s="190">
        <v>-1.5645299499682179</v>
      </c>
    </row>
    <row r="35" spans="1:6" ht="15.6" customHeight="1">
      <c r="A35" s="156" t="s">
        <v>153</v>
      </c>
      <c r="B35" s="76">
        <f>SUM(B7:B34)</f>
        <v>178781.5</v>
      </c>
      <c r="C35" s="77">
        <f>SUM(C7:C34)</f>
        <v>176578</v>
      </c>
      <c r="D35" s="76">
        <f>SUM(D7:D34)</f>
        <v>690698.25</v>
      </c>
      <c r="E35" s="178">
        <f>SUM(E7:E34)</f>
        <v>698210</v>
      </c>
      <c r="F35" s="177">
        <f>E35*100/D35-100</f>
        <v>1.0875588580107092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EF5C8-60AE-4101-97FE-80BCD85EACC3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1159.5</v>
      </c>
      <c r="C8" s="189">
        <v>1741.75</v>
      </c>
      <c r="D8" s="189">
        <v>7205</v>
      </c>
      <c r="E8" s="189">
        <v>10550.5</v>
      </c>
      <c r="F8" s="190">
        <v>46.433032616238727</v>
      </c>
      <c r="G8" s="6"/>
    </row>
    <row r="9" spans="1:14" ht="15.6" customHeight="1">
      <c r="A9" s="188" t="s">
        <v>8</v>
      </c>
      <c r="B9" s="189">
        <v>1308.5</v>
      </c>
      <c r="C9" s="189">
        <v>1506</v>
      </c>
      <c r="D9" s="189">
        <v>3567.5</v>
      </c>
      <c r="E9" s="189">
        <v>5118</v>
      </c>
      <c r="F9" s="190">
        <v>43.461807988787648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54149</v>
      </c>
      <c r="C11" s="189">
        <v>48642</v>
      </c>
      <c r="D11" s="189">
        <v>232137</v>
      </c>
      <c r="E11" s="189">
        <v>192391</v>
      </c>
      <c r="F11" s="190">
        <v>-17.12178584198125</v>
      </c>
    </row>
    <row r="12" spans="1:14" ht="15.6" customHeight="1">
      <c r="A12" s="188" t="s">
        <v>6</v>
      </c>
      <c r="B12" s="189">
        <v>2839</v>
      </c>
      <c r="C12" s="189">
        <v>2826.25</v>
      </c>
      <c r="D12" s="189">
        <v>10256.5</v>
      </c>
      <c r="E12" s="189">
        <v>9724.5</v>
      </c>
      <c r="F12" s="190">
        <v>-5.1869546141471261</v>
      </c>
    </row>
    <row r="13" spans="1:14" ht="15.6" customHeight="1">
      <c r="A13" s="188" t="s">
        <v>175</v>
      </c>
      <c r="B13" s="189">
        <v>2</v>
      </c>
      <c r="C13" s="189">
        <v>3</v>
      </c>
      <c r="D13" s="189">
        <v>2</v>
      </c>
      <c r="E13" s="189">
        <v>27</v>
      </c>
      <c r="F13" s="190">
        <v>1250</v>
      </c>
    </row>
    <row r="14" spans="1:14" ht="15.6" customHeight="1">
      <c r="A14" s="188" t="s">
        <v>148</v>
      </c>
      <c r="B14" s="189">
        <v>149620.5</v>
      </c>
      <c r="C14" s="189">
        <v>164604</v>
      </c>
      <c r="D14" s="189">
        <v>595693.5</v>
      </c>
      <c r="E14" s="189">
        <v>660312</v>
      </c>
      <c r="F14" s="190">
        <v>10.847608711526989</v>
      </c>
    </row>
    <row r="15" spans="1:14" ht="15.6" customHeight="1">
      <c r="A15" s="188" t="s">
        <v>145</v>
      </c>
      <c r="B15" s="189">
        <v>33558.25</v>
      </c>
      <c r="C15" s="189">
        <v>35598</v>
      </c>
      <c r="D15" s="189">
        <v>141557.25</v>
      </c>
      <c r="E15" s="189">
        <v>132067.5</v>
      </c>
      <c r="F15" s="190">
        <v>-6.7038247776076503</v>
      </c>
    </row>
    <row r="16" spans="1:14" ht="15.6" customHeight="1">
      <c r="A16" s="188" t="s">
        <v>144</v>
      </c>
      <c r="B16" s="189">
        <v>3891</v>
      </c>
      <c r="C16" s="189">
        <v>3577</v>
      </c>
      <c r="D16" s="189">
        <v>12524</v>
      </c>
      <c r="E16" s="189">
        <v>11918</v>
      </c>
      <c r="F16" s="190">
        <v>-4.8387096774193594</v>
      </c>
      <c r="G16" s="1"/>
    </row>
    <row r="17" spans="1:7" ht="15.6" customHeight="1">
      <c r="A17" s="188" t="s">
        <v>150</v>
      </c>
      <c r="B17" s="189">
        <v>4914</v>
      </c>
      <c r="C17" s="189">
        <v>6472</v>
      </c>
      <c r="D17" s="189">
        <v>20062.5</v>
      </c>
      <c r="E17" s="189">
        <v>25082.5</v>
      </c>
      <c r="F17" s="190">
        <v>25.021806853582561</v>
      </c>
      <c r="G17" s="2"/>
    </row>
    <row r="18" spans="1:7" ht="15.6" customHeight="1">
      <c r="A18" s="188" t="s">
        <v>147</v>
      </c>
      <c r="B18" s="189">
        <v>18</v>
      </c>
      <c r="C18" s="189">
        <v>7</v>
      </c>
      <c r="D18" s="189">
        <v>75</v>
      </c>
      <c r="E18" s="189">
        <v>42</v>
      </c>
      <c r="F18" s="190">
        <v>-44</v>
      </c>
    </row>
    <row r="19" spans="1:7" ht="15.6" customHeight="1">
      <c r="A19" s="188" t="s">
        <v>143</v>
      </c>
      <c r="B19" s="189">
        <v>917</v>
      </c>
      <c r="C19" s="189">
        <v>1657.25</v>
      </c>
      <c r="D19" s="189">
        <v>3245</v>
      </c>
      <c r="E19" s="189">
        <v>4394.25</v>
      </c>
      <c r="F19" s="190">
        <v>35.416024653312768</v>
      </c>
    </row>
    <row r="20" spans="1:7" ht="15.6" customHeight="1">
      <c r="A20" s="188" t="s">
        <v>142</v>
      </c>
      <c r="B20" s="189">
        <v>7751</v>
      </c>
      <c r="C20" s="189">
        <v>4855</v>
      </c>
      <c r="D20" s="189">
        <v>24402</v>
      </c>
      <c r="E20" s="189">
        <v>18570</v>
      </c>
      <c r="F20" s="190">
        <v>-23.899680354069329</v>
      </c>
    </row>
    <row r="21" spans="1:7" ht="15.6" customHeight="1">
      <c r="A21" s="188" t="s">
        <v>149</v>
      </c>
      <c r="B21" s="189">
        <v>991.75</v>
      </c>
      <c r="C21" s="189">
        <v>4415.25</v>
      </c>
      <c r="D21" s="189">
        <v>3856.25</v>
      </c>
      <c r="E21" s="189">
        <v>6832.75</v>
      </c>
      <c r="F21" s="190">
        <v>77.186385737439224</v>
      </c>
    </row>
    <row r="22" spans="1:7" ht="15.6" customHeight="1">
      <c r="A22" s="188" t="s">
        <v>146</v>
      </c>
      <c r="B22" s="189">
        <v>7664</v>
      </c>
      <c r="C22" s="189">
        <v>7871</v>
      </c>
      <c r="D22" s="189">
        <v>27035</v>
      </c>
      <c r="E22" s="189">
        <v>28396</v>
      </c>
      <c r="F22" s="190">
        <v>5.034214906602557</v>
      </c>
    </row>
    <row r="23" spans="1:7" ht="15.6" customHeight="1">
      <c r="A23" s="188" t="s">
        <v>165</v>
      </c>
      <c r="B23" s="189">
        <v>1263</v>
      </c>
      <c r="C23" s="189">
        <v>4649.75</v>
      </c>
      <c r="D23" s="189">
        <v>5493</v>
      </c>
      <c r="E23" s="189">
        <v>9355.25</v>
      </c>
      <c r="F23" s="190">
        <v>70.312215547059907</v>
      </c>
    </row>
    <row r="24" spans="1:7" ht="15.6" customHeight="1">
      <c r="A24" s="188" t="s">
        <v>141</v>
      </c>
      <c r="B24" s="189">
        <v>3875.75</v>
      </c>
      <c r="C24" s="189">
        <v>2083</v>
      </c>
      <c r="D24" s="189">
        <v>13922.25</v>
      </c>
      <c r="E24" s="189">
        <v>10355.5</v>
      </c>
      <c r="F24" s="190">
        <v>-25.619063010648421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12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4703</v>
      </c>
      <c r="C28" s="189">
        <v>6892</v>
      </c>
      <c r="D28" s="189">
        <v>17935</v>
      </c>
      <c r="E28" s="189">
        <v>21801</v>
      </c>
      <c r="F28" s="190">
        <v>21.555617507666572</v>
      </c>
    </row>
    <row r="29" spans="1:7" ht="15.6" customHeight="1">
      <c r="A29" s="188" t="s">
        <v>178</v>
      </c>
      <c r="B29" s="189">
        <v>8800.5</v>
      </c>
      <c r="C29" s="189">
        <v>7916</v>
      </c>
      <c r="D29" s="189">
        <v>27658.25</v>
      </c>
      <c r="E29" s="189">
        <v>34749.5</v>
      </c>
      <c r="F29" s="190">
        <v>25.63882385906555</v>
      </c>
    </row>
    <row r="30" spans="1:7" ht="15.6" customHeight="1">
      <c r="A30" s="188" t="s">
        <v>179</v>
      </c>
      <c r="B30" s="189">
        <v>320</v>
      </c>
      <c r="C30" s="189">
        <v>134</v>
      </c>
      <c r="D30" s="189">
        <v>627</v>
      </c>
      <c r="E30" s="189">
        <v>575.25</v>
      </c>
      <c r="F30" s="190">
        <v>-8.2535885167464045</v>
      </c>
    </row>
    <row r="31" spans="1:7" ht="15.6" customHeight="1">
      <c r="A31" s="188" t="s">
        <v>180</v>
      </c>
      <c r="B31" s="189">
        <v>1039</v>
      </c>
      <c r="C31" s="189">
        <v>950</v>
      </c>
      <c r="D31" s="189">
        <v>3891</v>
      </c>
      <c r="E31" s="189">
        <v>4498</v>
      </c>
      <c r="F31" s="190">
        <v>15.600102801336419</v>
      </c>
    </row>
    <row r="32" spans="1:7" ht="15.6" customHeight="1">
      <c r="A32" s="188" t="s">
        <v>181</v>
      </c>
      <c r="B32" s="189">
        <v>204347</v>
      </c>
      <c r="C32" s="189">
        <v>253700</v>
      </c>
      <c r="D32" s="189">
        <v>770896</v>
      </c>
      <c r="E32" s="189">
        <v>907648</v>
      </c>
      <c r="F32" s="190">
        <v>17.739357838151971</v>
      </c>
    </row>
    <row r="33" spans="1:6" ht="15.6" customHeight="1">
      <c r="A33" s="188" t="s">
        <v>182</v>
      </c>
      <c r="B33" s="189">
        <v>23278</v>
      </c>
      <c r="C33" s="189">
        <v>22957</v>
      </c>
      <c r="D33" s="189">
        <v>71997</v>
      </c>
      <c r="E33" s="189">
        <v>83570</v>
      </c>
      <c r="F33" s="190">
        <v>16.074280872814139</v>
      </c>
    </row>
    <row r="34" spans="1:6" ht="15.6" customHeight="1">
      <c r="A34" s="188" t="s">
        <v>183</v>
      </c>
      <c r="B34" s="189">
        <v>1266.75</v>
      </c>
      <c r="C34" s="189">
        <v>550.5</v>
      </c>
      <c r="D34" s="189">
        <v>2426.75</v>
      </c>
      <c r="E34" s="189">
        <v>1654.75</v>
      </c>
      <c r="F34" s="190">
        <v>-31.812094364891319</v>
      </c>
    </row>
    <row r="35" spans="1:6" ht="15.6" customHeight="1">
      <c r="A35" s="156" t="s">
        <v>153</v>
      </c>
      <c r="B35" s="76">
        <f>SUM(B7:B34)</f>
        <v>517708.5</v>
      </c>
      <c r="C35" s="77">
        <f>SUM(C7:C34)</f>
        <v>583659.75</v>
      </c>
      <c r="D35" s="178">
        <f>SUM(D7:D34)</f>
        <v>1996602.25</v>
      </c>
      <c r="E35" s="178">
        <f>SUM(E7:E34)</f>
        <v>2179735.25</v>
      </c>
      <c r="F35" s="140">
        <f>E35*100/D35-100</f>
        <v>9.1722324764484284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B05FD-85ED-402A-96C0-F8309B5DF8CE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</v>
      </c>
      <c r="C7" s="189">
        <v>103</v>
      </c>
      <c r="D7" s="189">
        <v>369</v>
      </c>
      <c r="E7" s="189">
        <v>357</v>
      </c>
      <c r="F7" s="190">
        <v>-3.252032520325201</v>
      </c>
      <c r="G7" s="37"/>
    </row>
    <row r="8" spans="1:14" ht="15.6" customHeight="1">
      <c r="A8" s="188" t="s">
        <v>11</v>
      </c>
      <c r="B8" s="189">
        <v>70</v>
      </c>
      <c r="C8" s="189">
        <v>69</v>
      </c>
      <c r="D8" s="189">
        <v>246</v>
      </c>
      <c r="E8" s="189">
        <v>255</v>
      </c>
      <c r="F8" s="190">
        <v>3.658536585365852</v>
      </c>
      <c r="G8" s="6"/>
    </row>
    <row r="9" spans="1:14" ht="15.6" customHeight="1">
      <c r="A9" s="188" t="s">
        <v>8</v>
      </c>
      <c r="B9" s="189">
        <v>140</v>
      </c>
      <c r="C9" s="189">
        <v>122</v>
      </c>
      <c r="D9" s="189">
        <v>525</v>
      </c>
      <c r="E9" s="189">
        <v>421</v>
      </c>
      <c r="F9" s="190">
        <v>-19.80952380952381</v>
      </c>
      <c r="G9" s="6"/>
    </row>
    <row r="10" spans="1:14" ht="15.6" customHeight="1">
      <c r="A10" s="188" t="s">
        <v>10</v>
      </c>
      <c r="B10" s="189">
        <v>69</v>
      </c>
      <c r="C10" s="189">
        <v>74</v>
      </c>
      <c r="D10" s="189">
        <v>245</v>
      </c>
      <c r="E10" s="189">
        <v>263</v>
      </c>
      <c r="F10" s="190">
        <v>7.3469387755102096</v>
      </c>
    </row>
    <row r="11" spans="1:14" ht="15.6" customHeight="1">
      <c r="A11" s="188" t="s">
        <v>9</v>
      </c>
      <c r="B11" s="189">
        <v>2416</v>
      </c>
      <c r="C11" s="189">
        <v>2290</v>
      </c>
      <c r="D11" s="189">
        <v>9364</v>
      </c>
      <c r="E11" s="189">
        <v>9083</v>
      </c>
      <c r="F11" s="190">
        <v>-3.000854335753957</v>
      </c>
    </row>
    <row r="12" spans="1:14" ht="15.6" customHeight="1">
      <c r="A12" s="188" t="s">
        <v>6</v>
      </c>
      <c r="B12" s="189">
        <v>130</v>
      </c>
      <c r="C12" s="189">
        <v>142</v>
      </c>
      <c r="D12" s="189">
        <v>453</v>
      </c>
      <c r="E12" s="189">
        <v>497</v>
      </c>
      <c r="F12" s="190">
        <v>9.7130242825607098</v>
      </c>
    </row>
    <row r="13" spans="1:14" ht="15.6" customHeight="1">
      <c r="A13" s="188" t="s">
        <v>175</v>
      </c>
      <c r="B13" s="189">
        <v>3741</v>
      </c>
      <c r="C13" s="189">
        <v>3373</v>
      </c>
      <c r="D13" s="189">
        <v>12583</v>
      </c>
      <c r="E13" s="189">
        <v>12230</v>
      </c>
      <c r="F13" s="190">
        <v>-2.805372327743783</v>
      </c>
    </row>
    <row r="14" spans="1:14" ht="15.6" customHeight="1">
      <c r="A14" s="188" t="s">
        <v>148</v>
      </c>
      <c r="B14" s="189">
        <v>701</v>
      </c>
      <c r="C14" s="189">
        <v>719</v>
      </c>
      <c r="D14" s="189">
        <v>2642</v>
      </c>
      <c r="E14" s="189">
        <v>2499</v>
      </c>
      <c r="F14" s="190">
        <v>-5.4125662376987123</v>
      </c>
    </row>
    <row r="15" spans="1:14" ht="15.6" customHeight="1">
      <c r="A15" s="188" t="s">
        <v>145</v>
      </c>
      <c r="B15" s="189">
        <v>244</v>
      </c>
      <c r="C15" s="189">
        <v>209</v>
      </c>
      <c r="D15" s="189">
        <v>837</v>
      </c>
      <c r="E15" s="189">
        <v>831</v>
      </c>
      <c r="F15" s="190">
        <v>-0.71684587813619771</v>
      </c>
    </row>
    <row r="16" spans="1:14" ht="15.6" customHeight="1">
      <c r="A16" s="188" t="s">
        <v>144</v>
      </c>
      <c r="B16" s="189">
        <v>203</v>
      </c>
      <c r="C16" s="189">
        <v>166</v>
      </c>
      <c r="D16" s="189">
        <v>676</v>
      </c>
      <c r="E16" s="189">
        <v>659</v>
      </c>
      <c r="F16" s="190">
        <v>-2.514792899408278</v>
      </c>
      <c r="G16" s="1"/>
    </row>
    <row r="17" spans="1:7" ht="15.6" customHeight="1">
      <c r="A17" s="188" t="s">
        <v>150</v>
      </c>
      <c r="B17" s="189">
        <v>122</v>
      </c>
      <c r="C17" s="189">
        <v>112</v>
      </c>
      <c r="D17" s="189">
        <v>432</v>
      </c>
      <c r="E17" s="189">
        <v>422</v>
      </c>
      <c r="F17" s="190">
        <v>-2.31481481481481</v>
      </c>
      <c r="G17" s="2"/>
    </row>
    <row r="18" spans="1:7" ht="15.6" customHeight="1">
      <c r="A18" s="188" t="s">
        <v>147</v>
      </c>
      <c r="B18" s="189">
        <v>831</v>
      </c>
      <c r="C18" s="189">
        <v>831</v>
      </c>
      <c r="D18" s="189">
        <v>3231</v>
      </c>
      <c r="E18" s="189">
        <v>3280</v>
      </c>
      <c r="F18" s="190">
        <v>1.5165583410708761</v>
      </c>
    </row>
    <row r="19" spans="1:7" ht="15.6" customHeight="1">
      <c r="A19" s="188" t="s">
        <v>143</v>
      </c>
      <c r="B19" s="189">
        <v>73</v>
      </c>
      <c r="C19" s="189">
        <v>90</v>
      </c>
      <c r="D19" s="189">
        <v>271</v>
      </c>
      <c r="E19" s="189">
        <v>278</v>
      </c>
      <c r="F19" s="190">
        <v>2.583025830258308</v>
      </c>
    </row>
    <row r="20" spans="1:7" ht="15.6" customHeight="1">
      <c r="A20" s="188" t="s">
        <v>142</v>
      </c>
      <c r="B20" s="189">
        <v>103</v>
      </c>
      <c r="C20" s="189">
        <v>107</v>
      </c>
      <c r="D20" s="189">
        <v>359</v>
      </c>
      <c r="E20" s="189">
        <v>380</v>
      </c>
      <c r="F20" s="190">
        <v>5.8495821727019433</v>
      </c>
    </row>
    <row r="21" spans="1:7" ht="15.6" customHeight="1">
      <c r="A21" s="188" t="s">
        <v>149</v>
      </c>
      <c r="B21" s="189">
        <v>198</v>
      </c>
      <c r="C21" s="189">
        <v>202</v>
      </c>
      <c r="D21" s="189">
        <v>770</v>
      </c>
      <c r="E21" s="189">
        <v>721</v>
      </c>
      <c r="F21" s="190">
        <v>-6.3636363636363598</v>
      </c>
    </row>
    <row r="22" spans="1:7" ht="15.6" customHeight="1">
      <c r="A22" s="188" t="s">
        <v>146</v>
      </c>
      <c r="B22" s="189">
        <v>1172</v>
      </c>
      <c r="C22" s="189">
        <v>1309</v>
      </c>
      <c r="D22" s="189">
        <v>4445</v>
      </c>
      <c r="E22" s="189">
        <v>5068</v>
      </c>
      <c r="F22" s="190">
        <v>14.015748031496059</v>
      </c>
    </row>
    <row r="23" spans="1:7" ht="15.6" customHeight="1">
      <c r="A23" s="188" t="s">
        <v>165</v>
      </c>
      <c r="B23" s="189">
        <v>145</v>
      </c>
      <c r="C23" s="189">
        <v>133</v>
      </c>
      <c r="D23" s="189">
        <v>491</v>
      </c>
      <c r="E23" s="189">
        <v>397</v>
      </c>
      <c r="F23" s="190">
        <v>-19.144602851323821</v>
      </c>
    </row>
    <row r="24" spans="1:7" ht="15.6" customHeight="1">
      <c r="A24" s="188" t="s">
        <v>141</v>
      </c>
      <c r="B24" s="189">
        <v>46</v>
      </c>
      <c r="C24" s="189">
        <v>41</v>
      </c>
      <c r="D24" s="189">
        <v>158</v>
      </c>
      <c r="E24" s="189">
        <v>157</v>
      </c>
      <c r="F24" s="190">
        <v>-0.63291139240506322</v>
      </c>
    </row>
    <row r="25" spans="1:7" ht="15.6" customHeight="1">
      <c r="A25" s="188" t="s">
        <v>140</v>
      </c>
      <c r="B25" s="189">
        <v>99</v>
      </c>
      <c r="C25" s="189">
        <v>61</v>
      </c>
      <c r="D25" s="189">
        <v>379</v>
      </c>
      <c r="E25" s="189">
        <v>242</v>
      </c>
      <c r="F25" s="190">
        <v>-36.147757255936668</v>
      </c>
    </row>
    <row r="26" spans="1:7" ht="15.6" customHeight="1">
      <c r="A26" s="188" t="s">
        <v>152</v>
      </c>
      <c r="B26" s="189">
        <v>84</v>
      </c>
      <c r="C26" s="189">
        <v>76</v>
      </c>
      <c r="D26" s="189">
        <v>307</v>
      </c>
      <c r="E26" s="189">
        <v>278</v>
      </c>
      <c r="F26" s="190">
        <v>-9.4462540716612438</v>
      </c>
    </row>
    <row r="27" spans="1:7" ht="15.6" customHeight="1">
      <c r="A27" s="188" t="s">
        <v>173</v>
      </c>
      <c r="B27" s="189">
        <v>81</v>
      </c>
      <c r="C27" s="189">
        <v>74</v>
      </c>
      <c r="D27" s="189">
        <v>287</v>
      </c>
      <c r="E27" s="189">
        <v>296</v>
      </c>
      <c r="F27" s="190">
        <v>3.1358885017421589</v>
      </c>
    </row>
    <row r="28" spans="1:7" ht="15.6" customHeight="1">
      <c r="A28" s="188" t="s">
        <v>177</v>
      </c>
      <c r="B28" s="189">
        <v>1429</v>
      </c>
      <c r="C28" s="189">
        <v>1524</v>
      </c>
      <c r="D28" s="189">
        <v>5639</v>
      </c>
      <c r="E28" s="189">
        <v>6006</v>
      </c>
      <c r="F28" s="190">
        <v>6.508246142933146</v>
      </c>
    </row>
    <row r="29" spans="1:7" ht="15.6" customHeight="1">
      <c r="A29" s="188" t="s">
        <v>178</v>
      </c>
      <c r="B29" s="189">
        <v>129</v>
      </c>
      <c r="C29" s="189">
        <v>131</v>
      </c>
      <c r="D29" s="189">
        <v>486</v>
      </c>
      <c r="E29" s="189">
        <v>496</v>
      </c>
      <c r="F29" s="190">
        <v>2.057613168724274</v>
      </c>
    </row>
    <row r="30" spans="1:7" ht="15.6" customHeight="1">
      <c r="A30" s="188" t="s">
        <v>179</v>
      </c>
      <c r="B30" s="189">
        <v>93</v>
      </c>
      <c r="C30" s="189">
        <v>90</v>
      </c>
      <c r="D30" s="189">
        <v>301</v>
      </c>
      <c r="E30" s="189">
        <v>304</v>
      </c>
      <c r="F30" s="190">
        <v>0.99667774086378813</v>
      </c>
    </row>
    <row r="31" spans="1:7" ht="15.6" customHeight="1">
      <c r="A31" s="188" t="s">
        <v>180</v>
      </c>
      <c r="B31" s="189">
        <v>194</v>
      </c>
      <c r="C31" s="189">
        <v>202</v>
      </c>
      <c r="D31" s="189">
        <v>750</v>
      </c>
      <c r="E31" s="189">
        <v>707</v>
      </c>
      <c r="F31" s="190">
        <v>-5.7333333333333343</v>
      </c>
    </row>
    <row r="32" spans="1:7" ht="15.6" customHeight="1">
      <c r="A32" s="188" t="s">
        <v>181</v>
      </c>
      <c r="B32" s="189">
        <v>659</v>
      </c>
      <c r="C32" s="189">
        <v>652</v>
      </c>
      <c r="D32" s="189">
        <v>2453</v>
      </c>
      <c r="E32" s="189">
        <v>2327</v>
      </c>
      <c r="F32" s="190">
        <v>-5.1365674684060281</v>
      </c>
    </row>
    <row r="33" spans="1:6" ht="15.6" customHeight="1">
      <c r="A33" s="188" t="s">
        <v>182</v>
      </c>
      <c r="B33" s="189">
        <v>157</v>
      </c>
      <c r="C33" s="189">
        <v>150</v>
      </c>
      <c r="D33" s="189">
        <v>608</v>
      </c>
      <c r="E33" s="189">
        <v>529</v>
      </c>
      <c r="F33" s="190">
        <v>-12.993421052631581</v>
      </c>
    </row>
    <row r="34" spans="1:6" ht="15.6" customHeight="1">
      <c r="A34" s="188" t="s">
        <v>183</v>
      </c>
      <c r="B34" s="189">
        <v>33</v>
      </c>
      <c r="C34" s="189">
        <v>31</v>
      </c>
      <c r="D34" s="189">
        <v>125</v>
      </c>
      <c r="E34" s="189">
        <v>123</v>
      </c>
      <c r="F34" s="190">
        <v>-1.5999999999999941</v>
      </c>
    </row>
    <row r="35" spans="1:6" ht="15.6" customHeight="1">
      <c r="A35" s="156" t="s">
        <v>153</v>
      </c>
      <c r="B35" s="76">
        <f>SUM(B7:B34)</f>
        <v>13481</v>
      </c>
      <c r="C35" s="77">
        <f>SUM(C7:C34)</f>
        <v>13083</v>
      </c>
      <c r="D35" s="178">
        <f>SUM(D7:D34)</f>
        <v>49432</v>
      </c>
      <c r="E35" s="78">
        <f>SUM(E7:E34)</f>
        <v>49106</v>
      </c>
      <c r="F35" s="140">
        <f>E35*100/D35-100</f>
        <v>-0.65949182715650068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51DAE-9502-46B0-81FC-693A29C11B45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3316704</v>
      </c>
      <c r="C7" s="189">
        <v>3763500</v>
      </c>
      <c r="D7" s="189">
        <v>7901918</v>
      </c>
      <c r="E7" s="189">
        <v>9044048</v>
      </c>
      <c r="F7" s="190">
        <v>14.453832601148219</v>
      </c>
      <c r="G7" s="37"/>
    </row>
    <row r="8" spans="1:14" ht="15.6" customHeight="1">
      <c r="A8" s="188" t="s">
        <v>11</v>
      </c>
      <c r="B8" s="189">
        <v>2089269</v>
      </c>
      <c r="C8" s="189">
        <v>1738344</v>
      </c>
      <c r="D8" s="189">
        <v>4159661</v>
      </c>
      <c r="E8" s="189">
        <v>4126247</v>
      </c>
      <c r="F8" s="190">
        <v>-0.80328661398128542</v>
      </c>
      <c r="G8" s="6"/>
    </row>
    <row r="9" spans="1:14" ht="15.6" customHeight="1">
      <c r="A9" s="188" t="s">
        <v>8</v>
      </c>
      <c r="B9" s="189">
        <v>2327011</v>
      </c>
      <c r="C9" s="189">
        <v>2030454</v>
      </c>
      <c r="D9" s="189">
        <v>8488984</v>
      </c>
      <c r="E9" s="189">
        <v>7346418</v>
      </c>
      <c r="F9" s="190">
        <v>-13.45939631880564</v>
      </c>
      <c r="G9" s="6"/>
    </row>
    <row r="10" spans="1:14" ht="15.6" customHeight="1">
      <c r="A10" s="188" t="s">
        <v>10</v>
      </c>
      <c r="B10" s="189">
        <v>579461</v>
      </c>
      <c r="C10" s="189">
        <v>450188</v>
      </c>
      <c r="D10" s="189">
        <v>1966130</v>
      </c>
      <c r="E10" s="189">
        <v>1846711</v>
      </c>
      <c r="F10" s="190">
        <v>-6.0738099718736853</v>
      </c>
    </row>
    <row r="11" spans="1:14" ht="15.6" customHeight="1">
      <c r="A11" s="188" t="s">
        <v>9</v>
      </c>
      <c r="B11" s="189">
        <v>46475433</v>
      </c>
      <c r="C11" s="189">
        <v>42352105</v>
      </c>
      <c r="D11" s="189">
        <v>181068735</v>
      </c>
      <c r="E11" s="189">
        <v>171749576</v>
      </c>
      <c r="F11" s="190">
        <v>-5.1467521435989454</v>
      </c>
    </row>
    <row r="12" spans="1:14" ht="15.6" customHeight="1">
      <c r="A12" s="188" t="s">
        <v>6</v>
      </c>
      <c r="B12" s="189">
        <v>3994913</v>
      </c>
      <c r="C12" s="189">
        <v>4204034</v>
      </c>
      <c r="D12" s="189">
        <v>10017691</v>
      </c>
      <c r="E12" s="189">
        <v>9984136</v>
      </c>
      <c r="F12" s="190">
        <v>-0.33495742681621721</v>
      </c>
    </row>
    <row r="13" spans="1:14" ht="15.6" customHeight="1">
      <c r="A13" s="188" t="s">
        <v>175</v>
      </c>
      <c r="B13" s="189">
        <v>22129407</v>
      </c>
      <c r="C13" s="189">
        <v>24386250</v>
      </c>
      <c r="D13" s="189">
        <v>74098805</v>
      </c>
      <c r="E13" s="189">
        <v>73716607</v>
      </c>
      <c r="F13" s="190">
        <v>-0.51579509278185753</v>
      </c>
    </row>
    <row r="14" spans="1:14" ht="15.6" customHeight="1">
      <c r="A14" s="188" t="s">
        <v>148</v>
      </c>
      <c r="B14" s="189">
        <v>30767991</v>
      </c>
      <c r="C14" s="189">
        <v>32883369</v>
      </c>
      <c r="D14" s="189">
        <v>105659684</v>
      </c>
      <c r="E14" s="189">
        <v>104961981</v>
      </c>
      <c r="F14" s="190">
        <v>-0.6603303867537561</v>
      </c>
    </row>
    <row r="15" spans="1:14" ht="15.6" customHeight="1">
      <c r="A15" s="188" t="s">
        <v>145</v>
      </c>
      <c r="B15" s="189">
        <v>5608259</v>
      </c>
      <c r="C15" s="189">
        <v>4453867</v>
      </c>
      <c r="D15" s="189">
        <v>17322607</v>
      </c>
      <c r="E15" s="189">
        <v>16410856</v>
      </c>
      <c r="F15" s="190">
        <v>-5.2633590313513423</v>
      </c>
    </row>
    <row r="16" spans="1:14" ht="15.6" customHeight="1">
      <c r="A16" s="188" t="s">
        <v>144</v>
      </c>
      <c r="B16" s="189">
        <v>4766458</v>
      </c>
      <c r="C16" s="189">
        <v>3985778</v>
      </c>
      <c r="D16" s="189">
        <v>14612372</v>
      </c>
      <c r="E16" s="189">
        <v>14642866</v>
      </c>
      <c r="F16" s="190">
        <v>0.2086861736068642</v>
      </c>
      <c r="G16" s="1"/>
    </row>
    <row r="17" spans="1:7" ht="15.6" customHeight="1">
      <c r="A17" s="188" t="s">
        <v>150</v>
      </c>
      <c r="B17" s="189">
        <v>1771209</v>
      </c>
      <c r="C17" s="189">
        <v>1642668</v>
      </c>
      <c r="D17" s="189">
        <v>6199535</v>
      </c>
      <c r="E17" s="189">
        <v>6407464</v>
      </c>
      <c r="F17" s="190">
        <v>3.353945094269164</v>
      </c>
      <c r="G17" s="2"/>
    </row>
    <row r="18" spans="1:7" ht="15.6" customHeight="1">
      <c r="A18" s="188" t="s">
        <v>147</v>
      </c>
      <c r="B18" s="189">
        <v>7304898</v>
      </c>
      <c r="C18" s="189">
        <v>6129634</v>
      </c>
      <c r="D18" s="189">
        <v>22822541</v>
      </c>
      <c r="E18" s="189">
        <v>23677169</v>
      </c>
      <c r="F18" s="190">
        <v>3.7446662928549448</v>
      </c>
    </row>
    <row r="19" spans="1:7" ht="15.6" customHeight="1">
      <c r="A19" s="188" t="s">
        <v>143</v>
      </c>
      <c r="B19" s="189">
        <v>870274</v>
      </c>
      <c r="C19" s="189">
        <v>1917291</v>
      </c>
      <c r="D19" s="189">
        <v>3671119</v>
      </c>
      <c r="E19" s="189">
        <v>4892997</v>
      </c>
      <c r="F19" s="190">
        <v>33.283530171590741</v>
      </c>
    </row>
    <row r="20" spans="1:7" ht="15.6" customHeight="1">
      <c r="A20" s="188" t="s">
        <v>142</v>
      </c>
      <c r="B20" s="189">
        <v>1905839</v>
      </c>
      <c r="C20" s="189">
        <v>2154968</v>
      </c>
      <c r="D20" s="189">
        <v>6003572</v>
      </c>
      <c r="E20" s="189">
        <v>6337072</v>
      </c>
      <c r="F20" s="190">
        <v>5.5550262410445006</v>
      </c>
    </row>
    <row r="21" spans="1:7" ht="15.6" customHeight="1">
      <c r="A21" s="188" t="s">
        <v>149</v>
      </c>
      <c r="B21" s="189">
        <v>3928547</v>
      </c>
      <c r="C21" s="189">
        <v>3960325</v>
      </c>
      <c r="D21" s="189">
        <v>14316338</v>
      </c>
      <c r="E21" s="189">
        <v>13108539</v>
      </c>
      <c r="F21" s="190">
        <v>-8.4365079952708584</v>
      </c>
    </row>
    <row r="22" spans="1:7" ht="15.6" customHeight="1">
      <c r="A22" s="188" t="s">
        <v>146</v>
      </c>
      <c r="B22" s="189">
        <v>28163391</v>
      </c>
      <c r="C22" s="189">
        <v>31464696</v>
      </c>
      <c r="D22" s="189">
        <v>108241185</v>
      </c>
      <c r="E22" s="189">
        <v>126838962</v>
      </c>
      <c r="F22" s="190">
        <v>17.18179360286938</v>
      </c>
    </row>
    <row r="23" spans="1:7" ht="15.6" customHeight="1">
      <c r="A23" s="188" t="s">
        <v>165</v>
      </c>
      <c r="B23" s="189">
        <v>6191505</v>
      </c>
      <c r="C23" s="189">
        <v>6754241</v>
      </c>
      <c r="D23" s="189">
        <v>16187090</v>
      </c>
      <c r="E23" s="189">
        <v>18841637</v>
      </c>
      <c r="F23" s="190">
        <v>16.399161306942759</v>
      </c>
    </row>
    <row r="24" spans="1:7" ht="15.6" customHeight="1">
      <c r="A24" s="188" t="s">
        <v>141</v>
      </c>
      <c r="B24" s="189">
        <v>304199</v>
      </c>
      <c r="C24" s="189">
        <v>224555</v>
      </c>
      <c r="D24" s="189">
        <v>1095862</v>
      </c>
      <c r="E24" s="189">
        <v>1064961</v>
      </c>
      <c r="F24" s="190">
        <v>-2.819789353038971</v>
      </c>
    </row>
    <row r="25" spans="1:7" ht="15.6" customHeight="1">
      <c r="A25" s="188" t="s">
        <v>140</v>
      </c>
      <c r="B25" s="189">
        <v>2874211</v>
      </c>
      <c r="C25" s="189">
        <v>1678387</v>
      </c>
      <c r="D25" s="189">
        <v>10861145</v>
      </c>
      <c r="E25" s="189">
        <v>6823711</v>
      </c>
      <c r="F25" s="190">
        <v>-37.173189382887351</v>
      </c>
    </row>
    <row r="26" spans="1:7" ht="15.6" customHeight="1">
      <c r="A26" s="188" t="s">
        <v>152</v>
      </c>
      <c r="B26" s="189">
        <v>1465156</v>
      </c>
      <c r="C26" s="189">
        <v>1402056</v>
      </c>
      <c r="D26" s="189">
        <v>4307113</v>
      </c>
      <c r="E26" s="189">
        <v>4703126</v>
      </c>
      <c r="F26" s="190">
        <v>9.1943954105685179</v>
      </c>
    </row>
    <row r="27" spans="1:7" ht="15.6" customHeight="1">
      <c r="A27" s="188" t="s">
        <v>173</v>
      </c>
      <c r="B27" s="189">
        <v>564392</v>
      </c>
      <c r="C27" s="189">
        <v>632929</v>
      </c>
      <c r="D27" s="189">
        <v>2297676</v>
      </c>
      <c r="E27" s="189">
        <v>2280759</v>
      </c>
      <c r="F27" s="190">
        <v>-0.73626568759041788</v>
      </c>
    </row>
    <row r="28" spans="1:7" ht="15.6" customHeight="1">
      <c r="A28" s="188" t="s">
        <v>177</v>
      </c>
      <c r="B28" s="189">
        <v>20047375</v>
      </c>
      <c r="C28" s="189">
        <v>21116767</v>
      </c>
      <c r="D28" s="189">
        <v>78702598</v>
      </c>
      <c r="E28" s="189">
        <v>85718929</v>
      </c>
      <c r="F28" s="190">
        <v>8.9149928697398337</v>
      </c>
    </row>
    <row r="29" spans="1:7" ht="15.6" customHeight="1">
      <c r="A29" s="188" t="s">
        <v>178</v>
      </c>
      <c r="B29" s="189">
        <v>2590188</v>
      </c>
      <c r="C29" s="189">
        <v>2773690</v>
      </c>
      <c r="D29" s="189">
        <v>9504257</v>
      </c>
      <c r="E29" s="189">
        <v>9152655</v>
      </c>
      <c r="F29" s="190">
        <v>-3.6994159564498261</v>
      </c>
    </row>
    <row r="30" spans="1:7" ht="15.6" customHeight="1">
      <c r="A30" s="188" t="s">
        <v>179</v>
      </c>
      <c r="B30" s="189">
        <v>595179</v>
      </c>
      <c r="C30" s="189">
        <v>551339</v>
      </c>
      <c r="D30" s="189">
        <v>1850315</v>
      </c>
      <c r="E30" s="189">
        <v>1900315</v>
      </c>
      <c r="F30" s="190">
        <v>2.7022425911263781</v>
      </c>
    </row>
    <row r="31" spans="1:7" ht="15.6" customHeight="1">
      <c r="A31" s="188" t="s">
        <v>180</v>
      </c>
      <c r="B31" s="189">
        <v>3846313</v>
      </c>
      <c r="C31" s="189">
        <v>4086816</v>
      </c>
      <c r="D31" s="189">
        <v>14331611</v>
      </c>
      <c r="E31" s="189">
        <v>14201237</v>
      </c>
      <c r="F31" s="190">
        <v>-0.90969535804453017</v>
      </c>
    </row>
    <row r="32" spans="1:7" ht="15.6" customHeight="1">
      <c r="A32" s="188" t="s">
        <v>181</v>
      </c>
      <c r="B32" s="189">
        <v>26876238</v>
      </c>
      <c r="C32" s="189">
        <v>27772257</v>
      </c>
      <c r="D32" s="189">
        <v>95451180</v>
      </c>
      <c r="E32" s="189">
        <v>93369641</v>
      </c>
      <c r="F32" s="190">
        <v>-2.180736791310494</v>
      </c>
    </row>
    <row r="33" spans="1:6" ht="15.6" customHeight="1">
      <c r="A33" s="188" t="s">
        <v>182</v>
      </c>
      <c r="B33" s="189">
        <v>4005657</v>
      </c>
      <c r="C33" s="189">
        <v>4705045</v>
      </c>
      <c r="D33" s="189">
        <v>13846656</v>
      </c>
      <c r="E33" s="189">
        <v>14647842</v>
      </c>
      <c r="F33" s="190">
        <v>5.7861334895587788</v>
      </c>
    </row>
    <row r="34" spans="1:6" ht="15.6" customHeight="1">
      <c r="A34" s="188" t="s">
        <v>183</v>
      </c>
      <c r="B34" s="189">
        <v>288563</v>
      </c>
      <c r="C34" s="189">
        <v>248099</v>
      </c>
      <c r="D34" s="189">
        <v>929016</v>
      </c>
      <c r="E34" s="189">
        <v>911834</v>
      </c>
      <c r="F34" s="190">
        <v>-1.849483754854603</v>
      </c>
    </row>
    <row r="35" spans="1:6" ht="15.6" customHeight="1">
      <c r="A35" s="156" t="s">
        <v>153</v>
      </c>
      <c r="B35" s="76">
        <f>SUM(B7:B34)</f>
        <v>235648040</v>
      </c>
      <c r="C35" s="77">
        <f>SUM(C7:C34)</f>
        <v>239463652</v>
      </c>
      <c r="D35" s="178">
        <f>SUM(D7:D34)</f>
        <v>835915396</v>
      </c>
      <c r="E35" s="78">
        <f>SUM(E7:E34)</f>
        <v>848708296</v>
      </c>
      <c r="F35" s="140">
        <f>E35*100/D35-100</f>
        <v>1.5304060747315162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8A32-BAFC-4764-9C4C-7CB6FB8D2BA3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</v>
      </c>
      <c r="C7" s="189">
        <v>24</v>
      </c>
      <c r="D7" s="189">
        <v>27</v>
      </c>
      <c r="E7" s="189">
        <v>37</v>
      </c>
      <c r="F7" s="190">
        <v>37.037037037037038</v>
      </c>
      <c r="G7" s="37"/>
    </row>
    <row r="8" spans="1:14" ht="15.6" customHeight="1">
      <c r="A8" s="188" t="s">
        <v>11</v>
      </c>
      <c r="B8" s="189">
        <v>17</v>
      </c>
      <c r="C8" s="189">
        <v>14</v>
      </c>
      <c r="D8" s="189">
        <v>20</v>
      </c>
      <c r="E8" s="189">
        <v>18</v>
      </c>
      <c r="F8" s="190">
        <v>-10</v>
      </c>
      <c r="G8" s="6"/>
    </row>
    <row r="9" spans="1:14" ht="15.6" customHeight="1">
      <c r="A9" s="188" t="s">
        <v>8</v>
      </c>
      <c r="B9" s="189">
        <v>3</v>
      </c>
      <c r="C9" s="189">
        <v>7</v>
      </c>
      <c r="D9" s="189">
        <v>3</v>
      </c>
      <c r="E9" s="189">
        <v>8</v>
      </c>
      <c r="F9" s="190">
        <v>166.66666666666671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39</v>
      </c>
      <c r="C12" s="189">
        <v>47</v>
      </c>
      <c r="D12" s="189">
        <v>71</v>
      </c>
      <c r="E12" s="189">
        <v>84</v>
      </c>
      <c r="F12" s="190">
        <v>18.30985915492958</v>
      </c>
    </row>
    <row r="13" spans="1:14" ht="15.6" customHeight="1">
      <c r="A13" s="188" t="s">
        <v>175</v>
      </c>
      <c r="B13" s="189">
        <v>71</v>
      </c>
      <c r="C13" s="189">
        <v>93</v>
      </c>
      <c r="D13" s="189">
        <v>116</v>
      </c>
      <c r="E13" s="189">
        <v>140</v>
      </c>
      <c r="F13" s="190">
        <v>20.68965517241379</v>
      </c>
    </row>
    <row r="14" spans="1:14" ht="15.6" customHeight="1">
      <c r="A14" s="188" t="s">
        <v>148</v>
      </c>
      <c r="B14" s="189">
        <v>79</v>
      </c>
      <c r="C14" s="189">
        <v>101</v>
      </c>
      <c r="D14" s="189">
        <v>144</v>
      </c>
      <c r="E14" s="189">
        <v>175</v>
      </c>
      <c r="F14" s="190">
        <v>21.527777777777771</v>
      </c>
    </row>
    <row r="15" spans="1:14" ht="15.6" customHeight="1">
      <c r="A15" s="188" t="s">
        <v>145</v>
      </c>
      <c r="B15" s="189">
        <v>6</v>
      </c>
      <c r="C15" s="189">
        <v>5</v>
      </c>
      <c r="D15" s="189">
        <v>6</v>
      </c>
      <c r="E15" s="189">
        <v>7</v>
      </c>
      <c r="F15" s="190">
        <v>16.666666666666671</v>
      </c>
    </row>
    <row r="16" spans="1:14" ht="15.6" customHeight="1">
      <c r="A16" s="188" t="s">
        <v>144</v>
      </c>
      <c r="B16" s="189">
        <v>26</v>
      </c>
      <c r="C16" s="189">
        <v>27</v>
      </c>
      <c r="D16" s="189">
        <v>30</v>
      </c>
      <c r="E16" s="189">
        <v>43</v>
      </c>
      <c r="F16" s="190">
        <v>43.333333333333343</v>
      </c>
      <c r="G16" s="1"/>
    </row>
    <row r="17" spans="1:7" ht="15.6" customHeight="1">
      <c r="A17" s="188" t="s">
        <v>150</v>
      </c>
      <c r="B17" s="189">
        <v>1</v>
      </c>
      <c r="C17" s="189">
        <v>0</v>
      </c>
      <c r="D17" s="189">
        <v>1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</v>
      </c>
      <c r="C18" s="189">
        <v>3</v>
      </c>
      <c r="D18" s="189">
        <v>1</v>
      </c>
      <c r="E18" s="189">
        <v>5</v>
      </c>
      <c r="F18" s="190">
        <v>400</v>
      </c>
    </row>
    <row r="19" spans="1:7" ht="15.6" customHeight="1">
      <c r="A19" s="188" t="s">
        <v>143</v>
      </c>
      <c r="B19" s="189">
        <v>2</v>
      </c>
      <c r="C19" s="189">
        <v>3</v>
      </c>
      <c r="D19" s="189">
        <v>3</v>
      </c>
      <c r="E19" s="189">
        <v>3</v>
      </c>
      <c r="F19" s="190">
        <v>0</v>
      </c>
    </row>
    <row r="20" spans="1:7" ht="15.6" customHeight="1">
      <c r="A20" s="188" t="s">
        <v>142</v>
      </c>
      <c r="B20" s="189">
        <v>3</v>
      </c>
      <c r="C20" s="189">
        <v>6</v>
      </c>
      <c r="D20" s="189">
        <v>3</v>
      </c>
      <c r="E20" s="189">
        <v>6</v>
      </c>
      <c r="F20" s="190">
        <v>100</v>
      </c>
    </row>
    <row r="21" spans="1:7" ht="15.6" customHeight="1">
      <c r="A21" s="188" t="s">
        <v>149</v>
      </c>
      <c r="B21" s="189">
        <v>2</v>
      </c>
      <c r="C21" s="189">
        <v>0</v>
      </c>
      <c r="D21" s="189">
        <v>2</v>
      </c>
      <c r="E21" s="189">
        <v>1</v>
      </c>
      <c r="F21" s="190">
        <v>-50</v>
      </c>
    </row>
    <row r="22" spans="1:7" ht="15.6" customHeight="1">
      <c r="A22" s="188" t="s">
        <v>146</v>
      </c>
      <c r="B22" s="189">
        <v>87</v>
      </c>
      <c r="C22" s="189">
        <v>94</v>
      </c>
      <c r="D22" s="189">
        <v>314</v>
      </c>
      <c r="E22" s="189">
        <v>435</v>
      </c>
      <c r="F22" s="190">
        <v>38.535031847133752</v>
      </c>
    </row>
    <row r="23" spans="1:7" ht="15.6" customHeight="1">
      <c r="A23" s="188" t="s">
        <v>165</v>
      </c>
      <c r="B23" s="189">
        <v>44</v>
      </c>
      <c r="C23" s="189">
        <v>57</v>
      </c>
      <c r="D23" s="189">
        <v>54</v>
      </c>
      <c r="E23" s="189">
        <v>87</v>
      </c>
      <c r="F23" s="190">
        <v>61.111111111111107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</v>
      </c>
      <c r="C25" s="189">
        <v>2</v>
      </c>
      <c r="D25" s="189">
        <v>4</v>
      </c>
      <c r="E25" s="189">
        <v>4</v>
      </c>
      <c r="F25" s="190">
        <v>0</v>
      </c>
    </row>
    <row r="26" spans="1:7" ht="15.6" customHeight="1">
      <c r="A26" s="188" t="s">
        <v>152</v>
      </c>
      <c r="B26" s="189">
        <v>9</v>
      </c>
      <c r="C26" s="189">
        <v>7</v>
      </c>
      <c r="D26" s="189">
        <v>9</v>
      </c>
      <c r="E26" s="189">
        <v>10</v>
      </c>
      <c r="F26" s="190">
        <v>11.111111111111111</v>
      </c>
    </row>
    <row r="27" spans="1:7" ht="15.6" customHeight="1">
      <c r="A27" s="188" t="s">
        <v>173</v>
      </c>
      <c r="B27" s="189">
        <v>1</v>
      </c>
      <c r="C27" s="189">
        <v>1</v>
      </c>
      <c r="D27" s="189">
        <v>1</v>
      </c>
      <c r="E27" s="189">
        <v>1</v>
      </c>
      <c r="F27" s="190">
        <v>0</v>
      </c>
    </row>
    <row r="28" spans="1:7" ht="15.6" customHeight="1">
      <c r="A28" s="188" t="s">
        <v>177</v>
      </c>
      <c r="B28" s="189">
        <v>76</v>
      </c>
      <c r="C28" s="189">
        <v>101</v>
      </c>
      <c r="D28" s="189">
        <v>264</v>
      </c>
      <c r="E28" s="189">
        <v>377</v>
      </c>
      <c r="F28" s="190">
        <v>42.803030303030312</v>
      </c>
    </row>
    <row r="29" spans="1:7" ht="15.6" customHeight="1">
      <c r="A29" s="188" t="s">
        <v>178</v>
      </c>
      <c r="B29" s="189">
        <v>3</v>
      </c>
      <c r="C29" s="189">
        <v>6</v>
      </c>
      <c r="D29" s="189">
        <v>3</v>
      </c>
      <c r="E29" s="189">
        <v>8</v>
      </c>
      <c r="F29" s="190">
        <v>166.66666666666671</v>
      </c>
    </row>
    <row r="30" spans="1:7" ht="15.6" customHeight="1">
      <c r="A30" s="188" t="s">
        <v>179</v>
      </c>
      <c r="B30" s="189">
        <v>11</v>
      </c>
      <c r="C30" s="189">
        <v>15</v>
      </c>
      <c r="D30" s="189">
        <v>18</v>
      </c>
      <c r="E30" s="189">
        <v>22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7</v>
      </c>
      <c r="D31" s="189">
        <v>10</v>
      </c>
      <c r="E31" s="189">
        <v>7</v>
      </c>
      <c r="F31" s="190">
        <v>-30</v>
      </c>
    </row>
    <row r="32" spans="1:7" ht="15.6" customHeight="1">
      <c r="A32" s="188" t="s">
        <v>181</v>
      </c>
      <c r="B32" s="189">
        <v>38</v>
      </c>
      <c r="C32" s="189">
        <v>43</v>
      </c>
      <c r="D32" s="189">
        <v>58</v>
      </c>
      <c r="E32" s="189">
        <v>70</v>
      </c>
      <c r="F32" s="190">
        <v>20.68965517241379</v>
      </c>
    </row>
    <row r="33" spans="1:6" ht="15.6" customHeight="1">
      <c r="A33" s="188" t="s">
        <v>182</v>
      </c>
      <c r="B33" s="189">
        <v>10</v>
      </c>
      <c r="C33" s="189">
        <v>17</v>
      </c>
      <c r="D33" s="189">
        <v>15</v>
      </c>
      <c r="E33" s="189">
        <v>29</v>
      </c>
      <c r="F33" s="190">
        <v>93.333333333333343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558</v>
      </c>
      <c r="C35" s="77">
        <f>SUM(C7:C34)</f>
        <v>680</v>
      </c>
      <c r="D35" s="178">
        <f>SUM(D7:D34)</f>
        <v>1177</v>
      </c>
      <c r="E35" s="178">
        <f>SUM(E7:E34)</f>
        <v>1577</v>
      </c>
      <c r="F35" s="140">
        <f>E35*100/D35-100</f>
        <v>33.984706881903151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10180-5847-4ED3-96ED-01821F42313E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37"/>
    </row>
    <row r="8" spans="1:14" ht="15.6" customHeight="1">
      <c r="A8" s="188" t="s">
        <v>11</v>
      </c>
      <c r="B8" s="189">
        <v>41547</v>
      </c>
      <c r="C8" s="189">
        <v>41427</v>
      </c>
      <c r="D8" s="189">
        <v>71195</v>
      </c>
      <c r="E8" s="189">
        <v>78569</v>
      </c>
      <c r="F8" s="190">
        <v>10.357468923379461</v>
      </c>
      <c r="G8" s="6"/>
    </row>
    <row r="9" spans="1:14" ht="15.6" customHeight="1">
      <c r="A9" s="188" t="s">
        <v>8</v>
      </c>
      <c r="B9" s="189">
        <v>28669</v>
      </c>
      <c r="C9" s="189">
        <v>43759</v>
      </c>
      <c r="D9" s="189">
        <v>123421</v>
      </c>
      <c r="E9" s="189">
        <v>130362</v>
      </c>
      <c r="F9" s="190">
        <v>5.6238403513178534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64693</v>
      </c>
      <c r="C12" s="189">
        <v>75329</v>
      </c>
      <c r="D12" s="189">
        <v>133431</v>
      </c>
      <c r="E12" s="189">
        <v>125253</v>
      </c>
      <c r="F12" s="190">
        <v>-6.1290104998088841</v>
      </c>
    </row>
    <row r="13" spans="1:14" ht="15.6" customHeight="1">
      <c r="A13" s="188" t="s">
        <v>175</v>
      </c>
      <c r="B13" s="189">
        <v>667108</v>
      </c>
      <c r="C13" s="189">
        <v>835577</v>
      </c>
      <c r="D13" s="189">
        <v>1693182</v>
      </c>
      <c r="E13" s="189">
        <v>1832810</v>
      </c>
      <c r="F13" s="190">
        <v>8.2464850205116704</v>
      </c>
    </row>
    <row r="14" spans="1:14" ht="15.6" customHeight="1">
      <c r="A14" s="188" t="s">
        <v>148</v>
      </c>
      <c r="B14" s="189">
        <v>393712</v>
      </c>
      <c r="C14" s="189">
        <v>549304</v>
      </c>
      <c r="D14" s="189">
        <v>961177</v>
      </c>
      <c r="E14" s="189">
        <v>1114302</v>
      </c>
      <c r="F14" s="190">
        <v>15.93098877730117</v>
      </c>
    </row>
    <row r="15" spans="1:14" ht="15.6" customHeight="1">
      <c r="A15" s="188" t="s">
        <v>145</v>
      </c>
      <c r="B15" s="189">
        <v>31118</v>
      </c>
      <c r="C15" s="189">
        <v>23104</v>
      </c>
      <c r="D15" s="189">
        <v>37564</v>
      </c>
      <c r="E15" s="189">
        <v>44084</v>
      </c>
      <c r="F15" s="190">
        <v>17.35704397827708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143082</v>
      </c>
      <c r="C18" s="189">
        <v>181329</v>
      </c>
      <c r="D18" s="189">
        <v>532074</v>
      </c>
      <c r="E18" s="189">
        <v>575772</v>
      </c>
      <c r="F18" s="190">
        <v>8.2127673970162078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10927</v>
      </c>
      <c r="D20" s="189">
        <v>3808</v>
      </c>
      <c r="E20" s="189">
        <v>10927</v>
      </c>
      <c r="F20" s="190">
        <v>186.9485294117647</v>
      </c>
    </row>
    <row r="21" spans="1:7" ht="15.6" customHeight="1">
      <c r="A21" s="188" t="s">
        <v>149</v>
      </c>
      <c r="B21" s="189">
        <v>4580</v>
      </c>
      <c r="C21" s="189">
        <v>4185</v>
      </c>
      <c r="D21" s="189">
        <v>17933</v>
      </c>
      <c r="E21" s="189">
        <v>14429</v>
      </c>
      <c r="F21" s="190">
        <v>-19.539396643060289</v>
      </c>
    </row>
    <row r="22" spans="1:7" ht="15.6" customHeight="1">
      <c r="A22" s="188" t="s">
        <v>146</v>
      </c>
      <c r="B22" s="189">
        <v>288853</v>
      </c>
      <c r="C22" s="189">
        <v>379410</v>
      </c>
      <c r="D22" s="189">
        <v>1327075</v>
      </c>
      <c r="E22" s="189">
        <v>1585402</v>
      </c>
      <c r="F22" s="190">
        <v>19.465893035435069</v>
      </c>
    </row>
    <row r="23" spans="1:7" ht="15.6" customHeight="1">
      <c r="A23" s="188" t="s">
        <v>165</v>
      </c>
      <c r="B23" s="189">
        <v>77011</v>
      </c>
      <c r="C23" s="189">
        <v>110809</v>
      </c>
      <c r="D23" s="189">
        <v>161933</v>
      </c>
      <c r="E23" s="189">
        <v>202240</v>
      </c>
      <c r="F23" s="190">
        <v>24.891158689087462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36287</v>
      </c>
      <c r="C25" s="189">
        <v>49108</v>
      </c>
      <c r="D25" s="189">
        <v>143223</v>
      </c>
      <c r="E25" s="189">
        <v>141891</v>
      </c>
      <c r="F25" s="190">
        <v>-0.9300182233300518</v>
      </c>
    </row>
    <row r="26" spans="1:7" ht="15.6" customHeight="1">
      <c r="A26" s="188" t="s">
        <v>152</v>
      </c>
      <c r="B26" s="189">
        <v>17246</v>
      </c>
      <c r="C26" s="189">
        <v>18166</v>
      </c>
      <c r="D26" s="189">
        <v>39463</v>
      </c>
      <c r="E26" s="189">
        <v>40042</v>
      </c>
      <c r="F26" s="190">
        <v>1.467197121354175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422</v>
      </c>
      <c r="F27" s="190">
        <v>-1.1709601873536291</v>
      </c>
    </row>
    <row r="28" spans="1:7" ht="15.6" customHeight="1">
      <c r="A28" s="188" t="s">
        <v>177</v>
      </c>
      <c r="B28" s="189">
        <v>520965</v>
      </c>
      <c r="C28" s="189">
        <v>663589</v>
      </c>
      <c r="D28" s="189">
        <v>2366279</v>
      </c>
      <c r="E28" s="189">
        <v>2688880</v>
      </c>
      <c r="F28" s="190">
        <v>13.633261335624409</v>
      </c>
    </row>
    <row r="29" spans="1:7" ht="15.6" customHeight="1">
      <c r="A29" s="188" t="s">
        <v>178</v>
      </c>
      <c r="B29" s="189">
        <v>21974</v>
      </c>
      <c r="C29" s="189">
        <v>25828</v>
      </c>
      <c r="D29" s="189">
        <v>54582</v>
      </c>
      <c r="E29" s="189">
        <v>45576</v>
      </c>
      <c r="F29" s="190">
        <v>-16.49994503682532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4904</v>
      </c>
      <c r="F30" s="190">
        <v>-16.881355932203391</v>
      </c>
    </row>
    <row r="31" spans="1:7" ht="15.6" customHeight="1">
      <c r="A31" s="188" t="s">
        <v>180</v>
      </c>
      <c r="B31" s="189">
        <v>11137</v>
      </c>
      <c r="C31" s="189">
        <v>4254</v>
      </c>
      <c r="D31" s="189">
        <v>11137</v>
      </c>
      <c r="E31" s="189">
        <v>4254</v>
      </c>
      <c r="F31" s="190">
        <v>-61.802999012301328</v>
      </c>
    </row>
    <row r="32" spans="1:7" ht="15.6" customHeight="1">
      <c r="A32" s="188" t="s">
        <v>181</v>
      </c>
      <c r="B32" s="189">
        <v>130654</v>
      </c>
      <c r="C32" s="189">
        <v>154230</v>
      </c>
      <c r="D32" s="189">
        <v>341049</v>
      </c>
      <c r="E32" s="189">
        <v>345394</v>
      </c>
      <c r="F32" s="190">
        <v>1.2740104794325759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2913682</v>
      </c>
      <c r="C35" s="77">
        <f>SUM(C7:C34)</f>
        <v>3749450</v>
      </c>
      <c r="D35" s="76">
        <f>SUM(D7:D34)</f>
        <v>9463898</v>
      </c>
      <c r="E35" s="78">
        <f>SUM(E7:E34)</f>
        <v>10653555</v>
      </c>
      <c r="F35" s="140">
        <f>E35*100/D35-100</f>
        <v>12.570475717299573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DAC49-192D-4134-9A6F-793F1CBD2E31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9306</v>
      </c>
      <c r="C8" s="189">
        <v>8832</v>
      </c>
      <c r="D8" s="189">
        <v>34339</v>
      </c>
      <c r="E8" s="189">
        <v>38484</v>
      </c>
      <c r="F8" s="190">
        <v>12.07082326218003</v>
      </c>
      <c r="G8" s="6"/>
    </row>
    <row r="9" spans="1:14" ht="15.6" customHeight="1">
      <c r="A9" s="188" t="s">
        <v>8</v>
      </c>
      <c r="B9" s="189">
        <v>27573</v>
      </c>
      <c r="C9" s="189">
        <v>41235</v>
      </c>
      <c r="D9" s="189">
        <v>122325</v>
      </c>
      <c r="E9" s="189">
        <v>127483</v>
      </c>
      <c r="F9" s="190">
        <v>4.2166360106274254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2601</v>
      </c>
      <c r="C12" s="189">
        <v>3057</v>
      </c>
      <c r="D12" s="189">
        <v>7406</v>
      </c>
      <c r="E12" s="189">
        <v>11504</v>
      </c>
      <c r="F12" s="190">
        <v>55.333513367539837</v>
      </c>
    </row>
    <row r="13" spans="1:14" ht="15.6" customHeight="1">
      <c r="A13" s="188" t="s">
        <v>175</v>
      </c>
      <c r="B13" s="189">
        <v>515411</v>
      </c>
      <c r="C13" s="189">
        <v>577944</v>
      </c>
      <c r="D13" s="189">
        <v>1376384</v>
      </c>
      <c r="E13" s="189">
        <v>1424013</v>
      </c>
      <c r="F13" s="190">
        <v>3.460444178368832</v>
      </c>
    </row>
    <row r="14" spans="1:14" ht="15.6" customHeight="1">
      <c r="A14" s="188" t="s">
        <v>148</v>
      </c>
      <c r="B14" s="189">
        <v>117819</v>
      </c>
      <c r="C14" s="189">
        <v>147079</v>
      </c>
      <c r="D14" s="189">
        <v>365808</v>
      </c>
      <c r="E14" s="189">
        <v>360773</v>
      </c>
      <c r="F14" s="190">
        <v>-1.376405108690903</v>
      </c>
    </row>
    <row r="15" spans="1:14" ht="15.6" customHeight="1">
      <c r="A15" s="188" t="s">
        <v>145</v>
      </c>
      <c r="B15" s="189">
        <v>11962</v>
      </c>
      <c r="C15" s="189">
        <v>13565</v>
      </c>
      <c r="D15" s="189">
        <v>18408</v>
      </c>
      <c r="E15" s="189">
        <v>29618</v>
      </c>
      <c r="F15" s="190">
        <v>60.897435897435876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142968</v>
      </c>
      <c r="C18" s="189">
        <v>178572</v>
      </c>
      <c r="D18" s="189">
        <v>531960</v>
      </c>
      <c r="E18" s="189">
        <v>571157</v>
      </c>
      <c r="F18" s="190">
        <v>7.3684111587337364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4526</v>
      </c>
      <c r="C21" s="189">
        <v>4185</v>
      </c>
      <c r="D21" s="189">
        <v>17879</v>
      </c>
      <c r="E21" s="189">
        <v>13157</v>
      </c>
      <c r="F21" s="190">
        <v>-26.4108730913362</v>
      </c>
    </row>
    <row r="22" spans="1:7" ht="15.6" customHeight="1">
      <c r="A22" s="188" t="s">
        <v>146</v>
      </c>
      <c r="B22" s="189">
        <v>103439</v>
      </c>
      <c r="C22" s="189">
        <v>145806</v>
      </c>
      <c r="D22" s="189">
        <v>436119</v>
      </c>
      <c r="E22" s="189">
        <v>434895</v>
      </c>
      <c r="F22" s="190">
        <v>-0.2806573435232167</v>
      </c>
    </row>
    <row r="23" spans="1:7" ht="15.6" customHeight="1">
      <c r="A23" s="188" t="s">
        <v>165</v>
      </c>
      <c r="B23" s="189">
        <v>17895</v>
      </c>
      <c r="C23" s="189">
        <v>28991</v>
      </c>
      <c r="D23" s="189">
        <v>84259</v>
      </c>
      <c r="E23" s="189">
        <v>88801</v>
      </c>
      <c r="F23" s="190">
        <v>5.3905220807272798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35006</v>
      </c>
      <c r="C25" s="189">
        <v>47908</v>
      </c>
      <c r="D25" s="189">
        <v>141354</v>
      </c>
      <c r="E25" s="189">
        <v>139835</v>
      </c>
      <c r="F25" s="190">
        <v>-1.0746070150119491</v>
      </c>
    </row>
    <row r="26" spans="1:7" ht="15.6" customHeight="1">
      <c r="A26" s="188" t="s">
        <v>152</v>
      </c>
      <c r="B26" s="189">
        <v>7970</v>
      </c>
      <c r="C26" s="189">
        <v>9592</v>
      </c>
      <c r="D26" s="189">
        <v>30187</v>
      </c>
      <c r="E26" s="189">
        <v>26829</v>
      </c>
      <c r="F26" s="190">
        <v>-11.123993772153581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390770</v>
      </c>
      <c r="C28" s="189">
        <v>498239</v>
      </c>
      <c r="D28" s="189">
        <v>1761812</v>
      </c>
      <c r="E28" s="189">
        <v>1813751</v>
      </c>
      <c r="F28" s="190">
        <v>2.9480443997429968</v>
      </c>
    </row>
    <row r="29" spans="1:7" ht="15.6" customHeight="1">
      <c r="A29" s="188" t="s">
        <v>178</v>
      </c>
      <c r="B29" s="189">
        <v>17995</v>
      </c>
      <c r="C29" s="189">
        <v>19508</v>
      </c>
      <c r="D29" s="189">
        <v>50591</v>
      </c>
      <c r="E29" s="189">
        <v>39256</v>
      </c>
      <c r="F29" s="190">
        <v>-22.405170880196081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65836</v>
      </c>
      <c r="C32" s="189">
        <v>80085</v>
      </c>
      <c r="D32" s="189">
        <v>210623</v>
      </c>
      <c r="E32" s="189">
        <v>214439</v>
      </c>
      <c r="F32" s="190">
        <v>1.8117679455709921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1817781</v>
      </c>
      <c r="C35" s="77">
        <f>SUM(C7:C34)</f>
        <v>2249580</v>
      </c>
      <c r="D35" s="76">
        <f>SUM(D7:D34)</f>
        <v>6505934</v>
      </c>
      <c r="E35" s="78">
        <f>SUM(E7:E34)</f>
        <v>6781173</v>
      </c>
      <c r="F35" s="140">
        <f>E35*100/D35-100</f>
        <v>4.2305839561237519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25B24-885D-4722-A85E-A627D7FDFCDF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13"/>
    </row>
    <row r="8" spans="1:14" ht="15.6" customHeight="1">
      <c r="A8" s="188" t="s">
        <v>11</v>
      </c>
      <c r="B8" s="189">
        <v>32241</v>
      </c>
      <c r="C8" s="189">
        <v>32595</v>
      </c>
      <c r="D8" s="189">
        <v>36856</v>
      </c>
      <c r="E8" s="189">
        <v>40085</v>
      </c>
      <c r="F8" s="190">
        <v>8.7611243759496489</v>
      </c>
      <c r="G8" s="6"/>
    </row>
    <row r="9" spans="1:14" ht="15.6" customHeight="1">
      <c r="A9" s="188" t="s">
        <v>8</v>
      </c>
      <c r="B9" s="189">
        <v>1096</v>
      </c>
      <c r="C9" s="189">
        <v>2524</v>
      </c>
      <c r="D9" s="189">
        <v>1096</v>
      </c>
      <c r="E9" s="189">
        <v>2879</v>
      </c>
      <c r="F9" s="190">
        <v>162.68248175182481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62092</v>
      </c>
      <c r="C12" s="189">
        <v>72272</v>
      </c>
      <c r="D12" s="189">
        <v>126025</v>
      </c>
      <c r="E12" s="189">
        <v>113749</v>
      </c>
      <c r="F12" s="190">
        <v>-9.7409244197579881</v>
      </c>
    </row>
    <row r="13" spans="1:14" ht="15.6" customHeight="1">
      <c r="A13" s="188" t="s">
        <v>175</v>
      </c>
      <c r="B13" s="189">
        <v>151697</v>
      </c>
      <c r="C13" s="189">
        <v>257633</v>
      </c>
      <c r="D13" s="189">
        <v>316798</v>
      </c>
      <c r="E13" s="189">
        <v>408797</v>
      </c>
      <c r="F13" s="190">
        <v>29.040271718887109</v>
      </c>
    </row>
    <row r="14" spans="1:14" ht="15.6" customHeight="1">
      <c r="A14" s="188" t="s">
        <v>148</v>
      </c>
      <c r="B14" s="189">
        <v>275893</v>
      </c>
      <c r="C14" s="189">
        <v>402225</v>
      </c>
      <c r="D14" s="189">
        <v>595369</v>
      </c>
      <c r="E14" s="189">
        <v>753529</v>
      </c>
      <c r="F14" s="190">
        <v>26.565037816883301</v>
      </c>
    </row>
    <row r="15" spans="1:14" ht="15.6" customHeight="1">
      <c r="A15" s="188" t="s">
        <v>145</v>
      </c>
      <c r="B15" s="189">
        <v>19156</v>
      </c>
      <c r="C15" s="189">
        <v>9539</v>
      </c>
      <c r="D15" s="189">
        <v>19156</v>
      </c>
      <c r="E15" s="189">
        <v>14466</v>
      </c>
      <c r="F15" s="190">
        <v>-24.48319064522865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114</v>
      </c>
      <c r="C18" s="189">
        <v>2757</v>
      </c>
      <c r="D18" s="189">
        <v>114</v>
      </c>
      <c r="E18" s="189">
        <v>4615</v>
      </c>
      <c r="F18" s="190">
        <v>3948.2456140350878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10927</v>
      </c>
      <c r="D20" s="189">
        <v>3808</v>
      </c>
      <c r="E20" s="189">
        <v>10927</v>
      </c>
      <c r="F20" s="190">
        <v>186.9485294117647</v>
      </c>
    </row>
    <row r="21" spans="1:7" ht="15.6" customHeight="1">
      <c r="A21" s="188" t="s">
        <v>149</v>
      </c>
      <c r="B21" s="189">
        <v>54</v>
      </c>
      <c r="C21" s="189">
        <v>0</v>
      </c>
      <c r="D21" s="189">
        <v>54</v>
      </c>
      <c r="E21" s="189">
        <v>1272</v>
      </c>
      <c r="F21" s="190">
        <v>2255.5555555555561</v>
      </c>
    </row>
    <row r="22" spans="1:7" ht="15.6" customHeight="1">
      <c r="A22" s="188" t="s">
        <v>146</v>
      </c>
      <c r="B22" s="189">
        <v>185414</v>
      </c>
      <c r="C22" s="189">
        <v>233604</v>
      </c>
      <c r="D22" s="189">
        <v>890956</v>
      </c>
      <c r="E22" s="189">
        <v>1150507</v>
      </c>
      <c r="F22" s="190">
        <v>29.13174163482822</v>
      </c>
    </row>
    <row r="23" spans="1:7" ht="15.6" customHeight="1">
      <c r="A23" s="188" t="s">
        <v>165</v>
      </c>
      <c r="B23" s="189">
        <v>59116</v>
      </c>
      <c r="C23" s="189">
        <v>81818</v>
      </c>
      <c r="D23" s="189">
        <v>77674</v>
      </c>
      <c r="E23" s="189">
        <v>113439</v>
      </c>
      <c r="F23" s="190">
        <v>46.045008625794992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1281</v>
      </c>
      <c r="C25" s="189">
        <v>1200</v>
      </c>
      <c r="D25" s="189">
        <v>1869</v>
      </c>
      <c r="E25" s="189">
        <v>2056</v>
      </c>
      <c r="F25" s="190">
        <v>10.005350454788649</v>
      </c>
    </row>
    <row r="26" spans="1:7" ht="15.6" customHeight="1">
      <c r="A26" s="188" t="s">
        <v>152</v>
      </c>
      <c r="B26" s="189">
        <v>9276</v>
      </c>
      <c r="C26" s="189">
        <v>8574</v>
      </c>
      <c r="D26" s="189">
        <v>9276</v>
      </c>
      <c r="E26" s="189">
        <v>13213</v>
      </c>
      <c r="F26" s="190">
        <v>42.442863303147902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419</v>
      </c>
      <c r="F27" s="190">
        <v>-1.8735362997658029</v>
      </c>
    </row>
    <row r="28" spans="1:7" ht="15.6" customHeight="1">
      <c r="A28" s="188" t="s">
        <v>177</v>
      </c>
      <c r="B28" s="189">
        <v>130195</v>
      </c>
      <c r="C28" s="189">
        <v>165350</v>
      </c>
      <c r="D28" s="189">
        <v>604467</v>
      </c>
      <c r="E28" s="189">
        <v>875129</v>
      </c>
      <c r="F28" s="190">
        <v>44.776968800612757</v>
      </c>
    </row>
    <row r="29" spans="1:7" ht="15.6" customHeight="1">
      <c r="A29" s="188" t="s">
        <v>178</v>
      </c>
      <c r="B29" s="189">
        <v>3979</v>
      </c>
      <c r="C29" s="189">
        <v>6320</v>
      </c>
      <c r="D29" s="189">
        <v>3991</v>
      </c>
      <c r="E29" s="189">
        <v>6320</v>
      </c>
      <c r="F29" s="190">
        <v>58.356301678777243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4904</v>
      </c>
      <c r="F30" s="190">
        <v>-16.881355932203391</v>
      </c>
    </row>
    <row r="31" spans="1:7" ht="15.6" customHeight="1">
      <c r="A31" s="188" t="s">
        <v>180</v>
      </c>
      <c r="B31" s="189">
        <v>11137</v>
      </c>
      <c r="C31" s="189">
        <v>4254</v>
      </c>
      <c r="D31" s="189">
        <v>11137</v>
      </c>
      <c r="E31" s="189">
        <v>4254</v>
      </c>
      <c r="F31" s="190">
        <v>-61.802999012301328</v>
      </c>
    </row>
    <row r="32" spans="1:7" ht="15.6" customHeight="1">
      <c r="A32" s="188" t="s">
        <v>181</v>
      </c>
      <c r="B32" s="189">
        <v>64818</v>
      </c>
      <c r="C32" s="189">
        <v>74145</v>
      </c>
      <c r="D32" s="189">
        <v>130426</v>
      </c>
      <c r="E32" s="189">
        <v>130955</v>
      </c>
      <c r="F32" s="190">
        <v>0.40559397666109481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1095901</v>
      </c>
      <c r="C35" s="77">
        <f>SUM(C7:C34)</f>
        <v>1499870</v>
      </c>
      <c r="D35" s="76">
        <f>SUM(D7:D34)</f>
        <v>2957964</v>
      </c>
      <c r="E35" s="178">
        <f>SUM(E7:E34)</f>
        <v>3872382</v>
      </c>
      <c r="F35" s="140">
        <f>E35*100/D35-100</f>
        <v>30.913763656352813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EEC2F-F00B-40FF-BDA4-3490882D9C24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15812280</v>
      </c>
      <c r="E7" s="53">
        <v>15720487</v>
      </c>
      <c r="F7" s="53">
        <v>60861881</v>
      </c>
      <c r="G7" s="53">
        <v>58700514</v>
      </c>
      <c r="H7" s="165">
        <f>G7-F7</f>
        <v>-2161367</v>
      </c>
      <c r="I7" s="142">
        <f>((G7*100/F7)-100)</f>
        <v>-3.5512655285826611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6989586</v>
      </c>
      <c r="E8" s="53">
        <v>6615345</v>
      </c>
      <c r="F8" s="55">
        <v>27217012</v>
      </c>
      <c r="G8" s="53">
        <v>26939098</v>
      </c>
      <c r="H8" s="47">
        <f t="shared" ref="H8:H18" si="0">G8-F8</f>
        <v>-277914</v>
      </c>
      <c r="I8" s="141">
        <f>((G8*100/F8)-100)</f>
        <v>-1.0211040065676542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24783631</v>
      </c>
      <c r="E9" s="66">
        <v>24027241</v>
      </c>
      <c r="F9" s="53">
        <v>92029364</v>
      </c>
      <c r="G9" s="67">
        <v>91982017</v>
      </c>
      <c r="H9" s="47">
        <f t="shared" si="0"/>
        <v>-47347</v>
      </c>
      <c r="I9" s="142">
        <f t="shared" ref="I9:I30" si="1">((G9*100/F9)-100)</f>
        <v>-5.1447709667968411E-2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17086572</v>
      </c>
      <c r="E10" s="56">
        <v>16532567</v>
      </c>
      <c r="F10" s="68">
        <v>63723547</v>
      </c>
      <c r="G10" s="56">
        <v>62387164</v>
      </c>
      <c r="H10" s="48">
        <f t="shared" si="0"/>
        <v>-1336383</v>
      </c>
      <c r="I10" s="143">
        <f t="shared" si="1"/>
        <v>-2.0971572721775829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7697059</v>
      </c>
      <c r="E11" s="69">
        <f t="shared" ref="E11:G11" si="2">E9-E10</f>
        <v>7494674</v>
      </c>
      <c r="F11" s="70">
        <f t="shared" si="2"/>
        <v>28305817</v>
      </c>
      <c r="G11" s="71">
        <f t="shared" si="2"/>
        <v>29594853</v>
      </c>
      <c r="H11" s="48">
        <f t="shared" si="0"/>
        <v>1289036</v>
      </c>
      <c r="I11" s="144">
        <f t="shared" si="1"/>
        <v>4.5539614701811928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47585497</v>
      </c>
      <c r="E12" s="49">
        <f>SUM(E7,E8,E9)</f>
        <v>46363073</v>
      </c>
      <c r="F12" s="49">
        <f>SUM(F7,F8,F9)</f>
        <v>180108257</v>
      </c>
      <c r="G12" s="49">
        <f>SUM(G7,G8,G9)</f>
        <v>177621629</v>
      </c>
      <c r="H12" s="50">
        <f t="shared" si="0"/>
        <v>-2486628</v>
      </c>
      <c r="I12" s="145">
        <f t="shared" si="1"/>
        <v>-1.3806296509770846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15030.273000000003</v>
      </c>
      <c r="E13" s="52">
        <v>12815.348999999997</v>
      </c>
      <c r="F13" s="53">
        <v>41490.842000000004</v>
      </c>
      <c r="G13" s="54">
        <v>40467.919000000009</v>
      </c>
      <c r="H13" s="53">
        <f>G13-F13</f>
        <v>-1022.9229999999952</v>
      </c>
      <c r="I13" s="146">
        <f t="shared" si="1"/>
        <v>-2.4654187543361843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1109239</v>
      </c>
      <c r="E14" s="53">
        <v>973184</v>
      </c>
      <c r="F14" s="53">
        <v>3879271</v>
      </c>
      <c r="G14" s="52">
        <v>3646344</v>
      </c>
      <c r="H14" s="53">
        <f>G14-F14</f>
        <v>-232927</v>
      </c>
      <c r="I14" s="142">
        <f t="shared" si="1"/>
        <v>-6.0044013424171681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947288</v>
      </c>
      <c r="E15" s="57">
        <v>805074</v>
      </c>
      <c r="F15" s="58">
        <v>3295961</v>
      </c>
      <c r="G15" s="58">
        <v>3043650</v>
      </c>
      <c r="H15" s="56">
        <f>G15-F15</f>
        <v>-252311</v>
      </c>
      <c r="I15" s="147">
        <f t="shared" si="1"/>
        <v>-7.6551573274076929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356396</v>
      </c>
      <c r="E16" s="60">
        <v>267412</v>
      </c>
      <c r="F16" s="51">
        <v>1295533</v>
      </c>
      <c r="G16" s="52">
        <v>1231090</v>
      </c>
      <c r="H16" s="53">
        <f>G16-F16</f>
        <v>-64443</v>
      </c>
      <c r="I16" s="141">
        <f t="shared" si="1"/>
        <v>-4.9742461210945663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1480665.273</v>
      </c>
      <c r="E17" s="158">
        <f t="shared" ref="E17:G17" si="3">SUM(E13,E14,E16)</f>
        <v>1253411.3489999999</v>
      </c>
      <c r="F17" s="158">
        <f t="shared" si="3"/>
        <v>5216294.8420000002</v>
      </c>
      <c r="G17" s="158">
        <f t="shared" si="3"/>
        <v>4917901.9189999998</v>
      </c>
      <c r="H17" s="159">
        <f>G17-F17</f>
        <v>-298392.92300000042</v>
      </c>
      <c r="I17" s="145">
        <f t="shared" si="1"/>
        <v>-5.7203998630873514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49066162.273000002</v>
      </c>
      <c r="E18" s="172">
        <f>E12+E17</f>
        <v>47616484.348999999</v>
      </c>
      <c r="F18" s="172">
        <f>F12+F17</f>
        <v>185324551.84200001</v>
      </c>
      <c r="G18" s="172">
        <f>G12+G17</f>
        <v>182539530.919</v>
      </c>
      <c r="H18" s="174">
        <f t="shared" si="0"/>
        <v>-2785020.9230000079</v>
      </c>
      <c r="I18" s="173">
        <f t="shared" si="1"/>
        <v>-1.5027803360746219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13095287</v>
      </c>
      <c r="E20" s="53">
        <v>13299222</v>
      </c>
      <c r="F20" s="53">
        <v>49980388</v>
      </c>
      <c r="G20" s="53">
        <v>48266576</v>
      </c>
      <c r="H20" s="61">
        <f>G20-F20</f>
        <v>-1713812</v>
      </c>
      <c r="I20" s="62">
        <f t="shared" si="1"/>
        <v>-3.4289689787922413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10705413</v>
      </c>
      <c r="E21" s="63">
        <v>9816356</v>
      </c>
      <c r="F21" s="63">
        <v>39749593</v>
      </c>
      <c r="G21" s="63">
        <v>36646584</v>
      </c>
      <c r="H21" s="64">
        <f>G21-F21</f>
        <v>-3103009</v>
      </c>
      <c r="I21" s="65">
        <f t="shared" si="1"/>
        <v>-7.8063918792828844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6399790</v>
      </c>
      <c r="E22" s="53">
        <v>6381279</v>
      </c>
      <c r="F22" s="53">
        <v>24099730</v>
      </c>
      <c r="G22" s="53">
        <v>24826699</v>
      </c>
      <c r="H22" s="61">
        <f t="shared" ref="H22:H30" si="4">G22-F22</f>
        <v>726969</v>
      </c>
      <c r="I22" s="62">
        <f t="shared" si="1"/>
        <v>3.0165026745112868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277970</v>
      </c>
      <c r="E23" s="63">
        <v>276905</v>
      </c>
      <c r="F23" s="63">
        <v>1033364</v>
      </c>
      <c r="G23" s="63">
        <v>1056601</v>
      </c>
      <c r="H23" s="64">
        <f t="shared" si="4"/>
        <v>23237</v>
      </c>
      <c r="I23" s="65">
        <f t="shared" si="1"/>
        <v>2.2486752006069537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1575020</v>
      </c>
      <c r="E24" s="53">
        <v>1577894.25</v>
      </c>
      <c r="F24" s="53">
        <v>5876535.25</v>
      </c>
      <c r="G24" s="53">
        <v>5914015</v>
      </c>
      <c r="H24" s="61">
        <f t="shared" si="4"/>
        <v>37479.75</v>
      </c>
      <c r="I24" s="62">
        <f t="shared" si="1"/>
        <v>0.63778652565727612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878530</v>
      </c>
      <c r="E25" s="63">
        <v>817656.5</v>
      </c>
      <c r="F25" s="63">
        <v>3189234.75</v>
      </c>
      <c r="G25" s="63">
        <v>3036069.75</v>
      </c>
      <c r="H25" s="64">
        <f t="shared" si="4"/>
        <v>-153165</v>
      </c>
      <c r="I25" s="65">
        <f t="shared" si="1"/>
        <v>-4.8025627464394063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178781.5</v>
      </c>
      <c r="E26" s="63">
        <v>176578</v>
      </c>
      <c r="F26" s="63">
        <v>690698.25</v>
      </c>
      <c r="G26" s="63">
        <v>698210</v>
      </c>
      <c r="H26" s="64">
        <f t="shared" si="4"/>
        <v>7511.75</v>
      </c>
      <c r="I26" s="65">
        <f t="shared" si="1"/>
        <v>1.0875588580107092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517708.5</v>
      </c>
      <c r="E27" s="63">
        <v>583659.75</v>
      </c>
      <c r="F27" s="63">
        <v>1996602.25</v>
      </c>
      <c r="G27" s="63">
        <v>2179735.25</v>
      </c>
      <c r="H27" s="64">
        <f t="shared" si="4"/>
        <v>183133</v>
      </c>
      <c r="I27" s="65">
        <f t="shared" si="1"/>
        <v>9.1722324764484284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13481</v>
      </c>
      <c r="E28" s="53">
        <v>13083</v>
      </c>
      <c r="F28" s="53">
        <v>49432</v>
      </c>
      <c r="G28" s="53">
        <v>49106</v>
      </c>
      <c r="H28" s="61">
        <f t="shared" si="4"/>
        <v>-326</v>
      </c>
      <c r="I28" s="62">
        <f t="shared" si="1"/>
        <v>-0.65949182715650068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235648040</v>
      </c>
      <c r="E29" s="53">
        <v>239463652</v>
      </c>
      <c r="F29" s="53">
        <v>835915396</v>
      </c>
      <c r="G29" s="53">
        <v>848708296</v>
      </c>
      <c r="H29" s="61">
        <f t="shared" si="4"/>
        <v>12792900</v>
      </c>
      <c r="I29" s="62">
        <f t="shared" si="1"/>
        <v>1.5304060747315162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558</v>
      </c>
      <c r="E30" s="63">
        <v>680</v>
      </c>
      <c r="F30" s="63">
        <v>1177</v>
      </c>
      <c r="G30" s="63">
        <v>1577</v>
      </c>
      <c r="H30" s="64">
        <f t="shared" si="4"/>
        <v>400</v>
      </c>
      <c r="I30" s="65">
        <f t="shared" si="1"/>
        <v>33.984706881903151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2913682</v>
      </c>
      <c r="E31" s="53">
        <v>3749450</v>
      </c>
      <c r="F31" s="53">
        <v>9463898</v>
      </c>
      <c r="G31" s="53">
        <v>10653555</v>
      </c>
      <c r="H31" s="61">
        <f>G31-F31</f>
        <v>1189657</v>
      </c>
      <c r="I31" s="62">
        <f>((G31*100/F31)-100)</f>
        <v>12.570475717299573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1817781</v>
      </c>
      <c r="E32" s="63">
        <v>2249580</v>
      </c>
      <c r="F32" s="63">
        <v>6505934</v>
      </c>
      <c r="G32" s="63">
        <v>6781173</v>
      </c>
      <c r="H32" s="64">
        <f>G32-F32</f>
        <v>275239</v>
      </c>
      <c r="I32" s="65">
        <f>((G32*100/F32)-100)</f>
        <v>4.2305839561237519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1095901</v>
      </c>
      <c r="E33" s="63">
        <v>1499870</v>
      </c>
      <c r="F33" s="63">
        <v>2957964</v>
      </c>
      <c r="G33" s="63">
        <v>3872382</v>
      </c>
      <c r="H33" s="64">
        <f>G33-F33</f>
        <v>914418</v>
      </c>
      <c r="I33" s="65">
        <f>((G33*100/F33)-100)</f>
        <v>30.913763656352813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483661</v>
      </c>
      <c r="E34" s="53">
        <v>619193</v>
      </c>
      <c r="F34" s="53">
        <v>1764076</v>
      </c>
      <c r="G34" s="53">
        <v>1889179</v>
      </c>
      <c r="H34" s="61">
        <f>G34-F34</f>
        <v>125103</v>
      </c>
      <c r="I34" s="62">
        <f>((G34*100/F34)-100)</f>
        <v>7.0917012645713697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317451</v>
      </c>
      <c r="E35" s="53">
        <v>341095</v>
      </c>
      <c r="F35" s="53">
        <v>1220293</v>
      </c>
      <c r="G35" s="53">
        <v>1240165</v>
      </c>
      <c r="H35" s="61">
        <f>G35-F35</f>
        <v>19872</v>
      </c>
      <c r="I35" s="62">
        <f>((G35*100/F35)-100)</f>
        <v>1.6284613613287888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34095-DBBE-4CF3-A114-98D3E4E8C8B3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3685</v>
      </c>
      <c r="C8" s="189">
        <v>3214</v>
      </c>
      <c r="D8" s="189">
        <v>12500</v>
      </c>
      <c r="E8" s="189">
        <v>16304</v>
      </c>
      <c r="F8" s="190">
        <v>30.431999999999992</v>
      </c>
      <c r="G8" s="6"/>
    </row>
    <row r="9" spans="1:14" ht="15.6" customHeight="1">
      <c r="A9" s="188" t="s">
        <v>8</v>
      </c>
      <c r="B9" s="189">
        <v>8555</v>
      </c>
      <c r="C9" s="189">
        <v>13197</v>
      </c>
      <c r="D9" s="189">
        <v>37120</v>
      </c>
      <c r="E9" s="189">
        <v>41125</v>
      </c>
      <c r="F9" s="190">
        <v>10.78933189655173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74174</v>
      </c>
      <c r="C11" s="189">
        <v>96345</v>
      </c>
      <c r="D11" s="189">
        <v>284329</v>
      </c>
      <c r="E11" s="189">
        <v>321002</v>
      </c>
      <c r="F11" s="190">
        <v>12.898086371773539</v>
      </c>
    </row>
    <row r="12" spans="1:14" ht="15.6" customHeight="1">
      <c r="A12" s="188" t="s">
        <v>6</v>
      </c>
      <c r="B12" s="189">
        <v>1643</v>
      </c>
      <c r="C12" s="189">
        <v>1887</v>
      </c>
      <c r="D12" s="189">
        <v>4591</v>
      </c>
      <c r="E12" s="189">
        <v>7087</v>
      </c>
      <c r="F12" s="190">
        <v>54.367240252668267</v>
      </c>
    </row>
    <row r="13" spans="1:14" ht="15.6" customHeight="1">
      <c r="A13" s="188" t="s">
        <v>175</v>
      </c>
      <c r="B13" s="189">
        <v>102757</v>
      </c>
      <c r="C13" s="189">
        <v>127624</v>
      </c>
      <c r="D13" s="189">
        <v>297346</v>
      </c>
      <c r="E13" s="189">
        <v>326733</v>
      </c>
      <c r="F13" s="190">
        <v>9.8830991504846253</v>
      </c>
    </row>
    <row r="14" spans="1:14" ht="15.6" customHeight="1">
      <c r="A14" s="188" t="s">
        <v>148</v>
      </c>
      <c r="B14" s="189">
        <v>30655</v>
      </c>
      <c r="C14" s="189">
        <v>42248</v>
      </c>
      <c r="D14" s="189">
        <v>100565</v>
      </c>
      <c r="E14" s="189">
        <v>110239</v>
      </c>
      <c r="F14" s="190">
        <v>9.619648983244673</v>
      </c>
    </row>
    <row r="15" spans="1:14" ht="15.6" customHeight="1">
      <c r="A15" s="188" t="s">
        <v>145</v>
      </c>
      <c r="B15" s="189">
        <v>5773</v>
      </c>
      <c r="C15" s="189">
        <v>6242</v>
      </c>
      <c r="D15" s="189">
        <v>8873</v>
      </c>
      <c r="E15" s="189">
        <v>13688</v>
      </c>
      <c r="F15" s="190">
        <v>54.265750028175383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36246</v>
      </c>
      <c r="C18" s="189">
        <v>45127</v>
      </c>
      <c r="D18" s="189">
        <v>131555</v>
      </c>
      <c r="E18" s="189">
        <v>147139</v>
      </c>
      <c r="F18" s="190">
        <v>11.84599597126677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2794</v>
      </c>
      <c r="C21" s="189">
        <v>2491</v>
      </c>
      <c r="D21" s="189">
        <v>10694</v>
      </c>
      <c r="E21" s="189">
        <v>8002</v>
      </c>
      <c r="F21" s="190">
        <v>-25.17299420235646</v>
      </c>
    </row>
    <row r="22" spans="1:7" ht="15.6" customHeight="1">
      <c r="A22" s="188" t="s">
        <v>146</v>
      </c>
      <c r="B22" s="189">
        <v>47059</v>
      </c>
      <c r="C22" s="189">
        <v>61929</v>
      </c>
      <c r="D22" s="189">
        <v>189431</v>
      </c>
      <c r="E22" s="189">
        <v>190803</v>
      </c>
      <c r="F22" s="190">
        <v>0.72427427401005673</v>
      </c>
    </row>
    <row r="23" spans="1:7" ht="15.6" customHeight="1">
      <c r="A23" s="188" t="s">
        <v>165</v>
      </c>
      <c r="B23" s="189">
        <v>4107</v>
      </c>
      <c r="C23" s="189">
        <v>6799</v>
      </c>
      <c r="D23" s="189">
        <v>18497</v>
      </c>
      <c r="E23" s="189">
        <v>20158</v>
      </c>
      <c r="F23" s="190">
        <v>8.9798345677677531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9294</v>
      </c>
      <c r="C25" s="189">
        <v>12615</v>
      </c>
      <c r="D25" s="189">
        <v>35341</v>
      </c>
      <c r="E25" s="189">
        <v>36228</v>
      </c>
      <c r="F25" s="190">
        <v>2.5098327721343452</v>
      </c>
    </row>
    <row r="26" spans="1:7" ht="15.6" customHeight="1">
      <c r="A26" s="188" t="s">
        <v>152</v>
      </c>
      <c r="B26" s="189">
        <v>2572</v>
      </c>
      <c r="C26" s="189">
        <v>2600</v>
      </c>
      <c r="D26" s="189">
        <v>9605</v>
      </c>
      <c r="E26" s="189">
        <v>7479</v>
      </c>
      <c r="F26" s="190">
        <v>-22.134305049453399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129150</v>
      </c>
      <c r="C28" s="189">
        <v>165142</v>
      </c>
      <c r="D28" s="189">
        <v>540903</v>
      </c>
      <c r="E28" s="189">
        <v>562285</v>
      </c>
      <c r="F28" s="190">
        <v>3.9530193029064411</v>
      </c>
    </row>
    <row r="29" spans="1:7" ht="15.6" customHeight="1">
      <c r="A29" s="188" t="s">
        <v>178</v>
      </c>
      <c r="B29" s="189">
        <v>8584</v>
      </c>
      <c r="C29" s="189">
        <v>9119</v>
      </c>
      <c r="D29" s="189">
        <v>23593</v>
      </c>
      <c r="E29" s="189">
        <v>18853</v>
      </c>
      <c r="F29" s="190">
        <v>-20.09070487008859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16613</v>
      </c>
      <c r="C32" s="189">
        <v>22614</v>
      </c>
      <c r="D32" s="189">
        <v>59133</v>
      </c>
      <c r="E32" s="189">
        <v>62054</v>
      </c>
      <c r="F32" s="190">
        <v>4.9397121742512704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483661</v>
      </c>
      <c r="C35" s="77">
        <f>SUM(C7:C34)</f>
        <v>619193</v>
      </c>
      <c r="D35" s="178">
        <f>SUM(D7:D34)</f>
        <v>1764076</v>
      </c>
      <c r="E35" s="178">
        <f>SUM(E7:E34)</f>
        <v>1889179</v>
      </c>
      <c r="F35" s="140">
        <f>E35*100/D35-100</f>
        <v>7.0917012645713697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85524-D2C2-4851-95A3-DEB0B19340C0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255</v>
      </c>
      <c r="C8" s="189">
        <v>459</v>
      </c>
      <c r="D8" s="189">
        <v>792</v>
      </c>
      <c r="E8" s="189">
        <v>2538</v>
      </c>
      <c r="F8" s="190">
        <v>220.45454545454541</v>
      </c>
      <c r="G8" s="6"/>
    </row>
    <row r="9" spans="1:14" ht="15.6" customHeight="1">
      <c r="A9" s="188" t="s">
        <v>8</v>
      </c>
      <c r="B9" s="189">
        <v>1142</v>
      </c>
      <c r="C9" s="189">
        <v>160</v>
      </c>
      <c r="D9" s="189">
        <v>1829</v>
      </c>
      <c r="E9" s="189">
        <v>1725</v>
      </c>
      <c r="F9" s="190">
        <v>-5.686167304538003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385</v>
      </c>
      <c r="C11" s="189">
        <v>543</v>
      </c>
      <c r="D11" s="189">
        <v>1388</v>
      </c>
      <c r="E11" s="189">
        <v>2069</v>
      </c>
      <c r="F11" s="190">
        <v>49.063400576368878</v>
      </c>
    </row>
    <row r="12" spans="1:14" ht="15.6" customHeight="1">
      <c r="A12" s="188" t="s">
        <v>6</v>
      </c>
      <c r="B12" s="189">
        <v>9836</v>
      </c>
      <c r="C12" s="189">
        <v>6172</v>
      </c>
      <c r="D12" s="189">
        <v>14104</v>
      </c>
      <c r="E12" s="189">
        <v>13277</v>
      </c>
      <c r="F12" s="190">
        <v>-5.8635847986386844</v>
      </c>
    </row>
    <row r="13" spans="1:14" ht="15.6" customHeight="1">
      <c r="A13" s="188" t="s">
        <v>175</v>
      </c>
      <c r="B13" s="189">
        <v>13369</v>
      </c>
      <c r="C13" s="189">
        <v>12952</v>
      </c>
      <c r="D13" s="189">
        <v>44579</v>
      </c>
      <c r="E13" s="189">
        <v>40033</v>
      </c>
      <c r="F13" s="190">
        <v>-10.197626685210521</v>
      </c>
    </row>
    <row r="14" spans="1:14" ht="15.6" customHeight="1">
      <c r="A14" s="188" t="s">
        <v>148</v>
      </c>
      <c r="B14" s="189">
        <v>61792</v>
      </c>
      <c r="C14" s="189">
        <v>60332</v>
      </c>
      <c r="D14" s="189">
        <v>246429</v>
      </c>
      <c r="E14" s="189">
        <v>228778</v>
      </c>
      <c r="F14" s="190">
        <v>-7.1627121807904084</v>
      </c>
    </row>
    <row r="15" spans="1:14" ht="15.6" customHeight="1">
      <c r="A15" s="188" t="s">
        <v>145</v>
      </c>
      <c r="B15" s="189">
        <v>2673</v>
      </c>
      <c r="C15" s="189">
        <v>2444</v>
      </c>
      <c r="D15" s="189">
        <v>7510</v>
      </c>
      <c r="E15" s="189">
        <v>6761</v>
      </c>
      <c r="F15" s="190">
        <v>-9.9733688415446125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2010</v>
      </c>
      <c r="E16" s="189">
        <v>288</v>
      </c>
      <c r="F16" s="190">
        <v>-85.671641791044777</v>
      </c>
      <c r="G16" s="1"/>
    </row>
    <row r="17" spans="1:7" ht="15.6" customHeight="1">
      <c r="A17" s="188" t="s">
        <v>150</v>
      </c>
      <c r="B17" s="189">
        <v>102</v>
      </c>
      <c r="C17" s="189">
        <v>4</v>
      </c>
      <c r="D17" s="189">
        <v>179</v>
      </c>
      <c r="E17" s="189">
        <v>54</v>
      </c>
      <c r="F17" s="190">
        <v>-69.832402234636874</v>
      </c>
      <c r="G17" s="2"/>
    </row>
    <row r="18" spans="1:7" ht="15.6" customHeight="1">
      <c r="A18" s="188" t="s">
        <v>147</v>
      </c>
      <c r="B18" s="189">
        <v>137</v>
      </c>
      <c r="C18" s="189">
        <v>170</v>
      </c>
      <c r="D18" s="189">
        <v>732</v>
      </c>
      <c r="E18" s="189">
        <v>496</v>
      </c>
      <c r="F18" s="190">
        <v>-32.240437158469938</v>
      </c>
    </row>
    <row r="19" spans="1:7" ht="15.6" customHeight="1">
      <c r="A19" s="188" t="s">
        <v>143</v>
      </c>
      <c r="B19" s="189">
        <v>0</v>
      </c>
      <c r="C19" s="189">
        <v>3250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40</v>
      </c>
      <c r="D20" s="189">
        <v>6</v>
      </c>
      <c r="E20" s="189">
        <v>145</v>
      </c>
      <c r="F20" s="190">
        <v>2316.666666666667</v>
      </c>
    </row>
    <row r="21" spans="1:7" ht="15.6" customHeight="1">
      <c r="A21" s="188" t="s">
        <v>149</v>
      </c>
      <c r="B21" s="189">
        <v>3659</v>
      </c>
      <c r="C21" s="189">
        <v>1913</v>
      </c>
      <c r="D21" s="189">
        <v>7636</v>
      </c>
      <c r="E21" s="189">
        <v>5806</v>
      </c>
      <c r="F21" s="190">
        <v>-23.96542692509168</v>
      </c>
    </row>
    <row r="22" spans="1:7" ht="15.6" customHeight="1">
      <c r="A22" s="188" t="s">
        <v>146</v>
      </c>
      <c r="B22" s="189">
        <v>25897</v>
      </c>
      <c r="C22" s="189">
        <v>61459</v>
      </c>
      <c r="D22" s="189">
        <v>112319</v>
      </c>
      <c r="E22" s="189">
        <v>191058</v>
      </c>
      <c r="F22" s="190">
        <v>70.103010176372663</v>
      </c>
    </row>
    <row r="23" spans="1:7" ht="15.6" customHeight="1">
      <c r="A23" s="188" t="s">
        <v>165</v>
      </c>
      <c r="B23" s="189">
        <v>4084</v>
      </c>
      <c r="C23" s="189">
        <v>8642</v>
      </c>
      <c r="D23" s="189">
        <v>35104</v>
      </c>
      <c r="E23" s="189">
        <v>45874</v>
      </c>
      <c r="F23" s="190">
        <v>30.680264357338189</v>
      </c>
    </row>
    <row r="24" spans="1:7" ht="15.6" customHeight="1">
      <c r="A24" s="188" t="s">
        <v>141</v>
      </c>
      <c r="B24" s="189">
        <v>19</v>
      </c>
      <c r="C24" s="189">
        <v>184</v>
      </c>
      <c r="D24" s="189">
        <v>200</v>
      </c>
      <c r="E24" s="189">
        <v>208</v>
      </c>
      <c r="F24" s="190">
        <v>4</v>
      </c>
    </row>
    <row r="25" spans="1:7" ht="15.6" customHeight="1">
      <c r="A25" s="188" t="s">
        <v>140</v>
      </c>
      <c r="B25" s="189">
        <v>165</v>
      </c>
      <c r="C25" s="189">
        <v>158</v>
      </c>
      <c r="D25" s="189">
        <v>11478</v>
      </c>
      <c r="E25" s="189">
        <v>672</v>
      </c>
      <c r="F25" s="190">
        <v>-94.145321484579199</v>
      </c>
    </row>
    <row r="26" spans="1:7" ht="15.6" customHeight="1">
      <c r="A26" s="188" t="s">
        <v>152</v>
      </c>
      <c r="B26" s="189">
        <v>1539</v>
      </c>
      <c r="C26" s="189">
        <v>2113</v>
      </c>
      <c r="D26" s="189">
        <v>1558</v>
      </c>
      <c r="E26" s="189">
        <v>2138</v>
      </c>
      <c r="F26" s="190">
        <v>37.227214377406938</v>
      </c>
    </row>
    <row r="27" spans="1:7" ht="15.6" customHeight="1">
      <c r="A27" s="188" t="s">
        <v>173</v>
      </c>
      <c r="B27" s="189">
        <v>16852</v>
      </c>
      <c r="C27" s="189">
        <v>17142</v>
      </c>
      <c r="D27" s="189">
        <v>84915</v>
      </c>
      <c r="E27" s="189">
        <v>66222</v>
      </c>
      <c r="F27" s="190">
        <v>-22.013778484366721</v>
      </c>
    </row>
    <row r="28" spans="1:7" ht="15.6" customHeight="1">
      <c r="A28" s="188" t="s">
        <v>177</v>
      </c>
      <c r="B28" s="189">
        <v>6192</v>
      </c>
      <c r="C28" s="189">
        <v>7048</v>
      </c>
      <c r="D28" s="189">
        <v>26069</v>
      </c>
      <c r="E28" s="189">
        <v>28598</v>
      </c>
      <c r="F28" s="190">
        <v>9.7011776439449164</v>
      </c>
    </row>
    <row r="29" spans="1:7" ht="15.6" customHeight="1">
      <c r="A29" s="188" t="s">
        <v>178</v>
      </c>
      <c r="B29" s="189">
        <v>39041</v>
      </c>
      <c r="C29" s="189">
        <v>38574</v>
      </c>
      <c r="D29" s="189">
        <v>121696</v>
      </c>
      <c r="E29" s="189">
        <v>130132</v>
      </c>
      <c r="F29" s="190">
        <v>6.9320273468314468</v>
      </c>
    </row>
    <row r="30" spans="1:7" ht="15.6" customHeight="1">
      <c r="A30" s="188" t="s">
        <v>179</v>
      </c>
      <c r="B30" s="189">
        <v>417</v>
      </c>
      <c r="C30" s="189">
        <v>361</v>
      </c>
      <c r="D30" s="189">
        <v>2214</v>
      </c>
      <c r="E30" s="189">
        <v>7043</v>
      </c>
      <c r="F30" s="190">
        <v>218.11201445347791</v>
      </c>
    </row>
    <row r="31" spans="1:7" ht="15.6" customHeight="1">
      <c r="A31" s="188" t="s">
        <v>180</v>
      </c>
      <c r="B31" s="189">
        <v>17203</v>
      </c>
      <c r="C31" s="189">
        <v>21263</v>
      </c>
      <c r="D31" s="189">
        <v>81351</v>
      </c>
      <c r="E31" s="189">
        <v>88120</v>
      </c>
      <c r="F31" s="190">
        <v>8.3207336111418471</v>
      </c>
    </row>
    <row r="32" spans="1:7" ht="15.6" customHeight="1">
      <c r="A32" s="188" t="s">
        <v>181</v>
      </c>
      <c r="B32" s="189">
        <v>62542</v>
      </c>
      <c r="C32" s="189">
        <v>41667</v>
      </c>
      <c r="D32" s="189">
        <v>192967</v>
      </c>
      <c r="E32" s="189">
        <v>158202</v>
      </c>
      <c r="F32" s="190">
        <v>-18.016033829618539</v>
      </c>
    </row>
    <row r="33" spans="1:6" ht="15.6" customHeight="1">
      <c r="A33" s="188" t="s">
        <v>182</v>
      </c>
      <c r="B33" s="189">
        <v>49974</v>
      </c>
      <c r="C33" s="189">
        <v>54040</v>
      </c>
      <c r="D33" s="189">
        <v>223036</v>
      </c>
      <c r="E33" s="189">
        <v>216661</v>
      </c>
      <c r="F33" s="190">
        <v>-2.8582829677720132</v>
      </c>
    </row>
    <row r="34" spans="1:6" ht="15.6" customHeight="1">
      <c r="A34" s="188" t="s">
        <v>183</v>
      </c>
      <c r="B34" s="189">
        <v>171</v>
      </c>
      <c r="C34" s="189">
        <v>5</v>
      </c>
      <c r="D34" s="189">
        <v>192</v>
      </c>
      <c r="E34" s="189">
        <v>16</v>
      </c>
      <c r="F34" s="190">
        <v>-91.666666666666671</v>
      </c>
    </row>
    <row r="35" spans="1:6" ht="15.6" customHeight="1">
      <c r="A35" s="156" t="s">
        <v>153</v>
      </c>
      <c r="B35" s="76">
        <f>SUM(B7:B34)</f>
        <v>317451</v>
      </c>
      <c r="C35" s="77">
        <f>SUM(C7:C34)</f>
        <v>341095</v>
      </c>
      <c r="D35" s="76">
        <f>SUM(D7:D34)</f>
        <v>1220293</v>
      </c>
      <c r="E35" s="78">
        <f>SUM(E7:E34)</f>
        <v>1240165</v>
      </c>
      <c r="F35" s="140">
        <f>E35*100/D35-100</f>
        <v>1.6284613613287888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FB34F-E9C2-494D-9E6A-C4AB435EF29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C57C-B495-4609-B780-E8F0A7BD5C93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920861</v>
      </c>
      <c r="C7" s="237">
        <v>743738</v>
      </c>
      <c r="D7" s="237">
        <v>3109373</v>
      </c>
      <c r="E7" s="237">
        <v>2791961</v>
      </c>
      <c r="F7" s="238">
        <v>-10.208231691726921</v>
      </c>
      <c r="G7" s="6"/>
    </row>
    <row r="8" spans="1:27" s="33" customFormat="1" ht="15.6" customHeight="1">
      <c r="A8" s="236" t="s">
        <v>11</v>
      </c>
      <c r="B8" s="237">
        <v>119346</v>
      </c>
      <c r="C8" s="237">
        <v>93913</v>
      </c>
      <c r="D8" s="237">
        <v>372273</v>
      </c>
      <c r="E8" s="237">
        <v>292532</v>
      </c>
      <c r="F8" s="238">
        <v>-21.420033147716861</v>
      </c>
      <c r="G8" s="239"/>
    </row>
    <row r="9" spans="1:27" ht="15.6" customHeight="1">
      <c r="A9" s="236" t="s">
        <v>8</v>
      </c>
      <c r="B9" s="237">
        <v>67961</v>
      </c>
      <c r="C9" s="237">
        <v>88847</v>
      </c>
      <c r="D9" s="237">
        <v>287429</v>
      </c>
      <c r="E9" s="237">
        <v>309740</v>
      </c>
      <c r="F9" s="238">
        <v>7.7622647679948784</v>
      </c>
      <c r="G9" s="6"/>
    </row>
    <row r="10" spans="1:27" ht="15.6" customHeight="1">
      <c r="A10" s="236" t="s">
        <v>10</v>
      </c>
      <c r="B10" s="237">
        <v>187974</v>
      </c>
      <c r="C10" s="237">
        <v>94310</v>
      </c>
      <c r="D10" s="237">
        <v>689683</v>
      </c>
      <c r="E10" s="237">
        <v>577386</v>
      </c>
      <c r="F10" s="238">
        <v>-16.282408004837009</v>
      </c>
    </row>
    <row r="11" spans="1:27" ht="15.6" customHeight="1">
      <c r="A11" s="236" t="s">
        <v>9</v>
      </c>
      <c r="B11" s="237">
        <v>1482320</v>
      </c>
      <c r="C11" s="237">
        <v>1446619</v>
      </c>
      <c r="D11" s="237">
        <v>6265197</v>
      </c>
      <c r="E11" s="237">
        <v>5890056</v>
      </c>
      <c r="F11" s="238">
        <v>-5.9876967954878353</v>
      </c>
    </row>
    <row r="12" spans="1:27" ht="15.6" customHeight="1">
      <c r="A12" s="236" t="s">
        <v>6</v>
      </c>
      <c r="B12" s="237">
        <v>102435</v>
      </c>
      <c r="C12" s="237">
        <v>102254</v>
      </c>
      <c r="D12" s="237">
        <v>421178</v>
      </c>
      <c r="E12" s="237">
        <v>357183</v>
      </c>
      <c r="F12" s="238">
        <v>-15.194288400628711</v>
      </c>
    </row>
    <row r="13" spans="1:27" ht="15.6" customHeight="1">
      <c r="A13" s="236" t="s">
        <v>175</v>
      </c>
      <c r="B13" s="237">
        <v>40334</v>
      </c>
      <c r="C13" s="237">
        <v>7421</v>
      </c>
      <c r="D13" s="237">
        <v>158193</v>
      </c>
      <c r="E13" s="237">
        <v>60440</v>
      </c>
      <c r="F13" s="238">
        <v>-61.793505401629659</v>
      </c>
    </row>
    <row r="14" spans="1:27" ht="15.6" customHeight="1">
      <c r="A14" s="236" t="s">
        <v>148</v>
      </c>
      <c r="B14" s="237">
        <v>1438522</v>
      </c>
      <c r="C14" s="237">
        <v>1689771</v>
      </c>
      <c r="D14" s="237">
        <v>5340962</v>
      </c>
      <c r="E14" s="237">
        <v>5963772</v>
      </c>
      <c r="F14" s="238">
        <v>11.661007885845279</v>
      </c>
    </row>
    <row r="15" spans="1:27" ht="15.6" customHeight="1">
      <c r="A15" s="236" t="s">
        <v>145</v>
      </c>
      <c r="B15" s="237">
        <v>1988830</v>
      </c>
      <c r="C15" s="237">
        <v>1871964</v>
      </c>
      <c r="D15" s="237">
        <v>7672083</v>
      </c>
      <c r="E15" s="237">
        <v>7302369</v>
      </c>
      <c r="F15" s="238">
        <v>-4.8189520368848946</v>
      </c>
    </row>
    <row r="16" spans="1:27" ht="15.6" customHeight="1">
      <c r="A16" s="236" t="s">
        <v>144</v>
      </c>
      <c r="B16" s="237">
        <v>2165593</v>
      </c>
      <c r="C16" s="237">
        <v>1781577</v>
      </c>
      <c r="D16" s="237">
        <v>8467596</v>
      </c>
      <c r="E16" s="237">
        <v>8118577</v>
      </c>
      <c r="F16" s="238">
        <v>-4.1218192270864193</v>
      </c>
      <c r="G16" s="1"/>
    </row>
    <row r="17" spans="1:7" ht="15.6" customHeight="1">
      <c r="A17" s="236" t="s">
        <v>150</v>
      </c>
      <c r="B17" s="237">
        <v>1214303</v>
      </c>
      <c r="C17" s="237">
        <v>1043335</v>
      </c>
      <c r="D17" s="237">
        <v>3864267</v>
      </c>
      <c r="E17" s="237">
        <v>4210216</v>
      </c>
      <c r="F17" s="238">
        <v>8.9525128569014498</v>
      </c>
      <c r="G17" s="2"/>
    </row>
    <row r="18" spans="1:7" ht="15.6" customHeight="1">
      <c r="A18" s="236" t="s">
        <v>147</v>
      </c>
      <c r="B18" s="237">
        <v>221</v>
      </c>
      <c r="C18" s="237">
        <v>52439</v>
      </c>
      <c r="D18" s="237">
        <v>90089</v>
      </c>
      <c r="E18" s="237">
        <v>126212</v>
      </c>
      <c r="F18" s="238">
        <v>40.097015173883591</v>
      </c>
    </row>
    <row r="19" spans="1:7" ht="15.6" customHeight="1">
      <c r="A19" s="236" t="s">
        <v>143</v>
      </c>
      <c r="B19" s="237">
        <v>385840</v>
      </c>
      <c r="C19" s="237">
        <v>443385</v>
      </c>
      <c r="D19" s="237">
        <v>1415044</v>
      </c>
      <c r="E19" s="237">
        <v>1415606</v>
      </c>
      <c r="F19" s="238">
        <v>3.9716079499996233E-2</v>
      </c>
    </row>
    <row r="20" spans="1:7" ht="15.6" customHeight="1">
      <c r="A20" s="236" t="s">
        <v>142</v>
      </c>
      <c r="B20" s="237">
        <v>827387</v>
      </c>
      <c r="C20" s="237">
        <v>1022838</v>
      </c>
      <c r="D20" s="237">
        <v>2914210</v>
      </c>
      <c r="E20" s="237">
        <v>3962418</v>
      </c>
      <c r="F20" s="238">
        <v>35.968856053613173</v>
      </c>
    </row>
    <row r="21" spans="1:7" ht="15.6" customHeight="1">
      <c r="A21" s="236" t="s">
        <v>149</v>
      </c>
      <c r="B21" s="237">
        <v>1745742</v>
      </c>
      <c r="C21" s="237">
        <v>1246953</v>
      </c>
      <c r="D21" s="237">
        <v>5754771</v>
      </c>
      <c r="E21" s="237">
        <v>5060085</v>
      </c>
      <c r="F21" s="238">
        <v>-12.07147947329268</v>
      </c>
    </row>
    <row r="22" spans="1:7" ht="15.6" customHeight="1">
      <c r="A22" s="236" t="s">
        <v>146</v>
      </c>
      <c r="B22" s="237">
        <v>274699</v>
      </c>
      <c r="C22" s="237">
        <v>182863</v>
      </c>
      <c r="D22" s="237">
        <v>698940</v>
      </c>
      <c r="E22" s="237">
        <v>629113</v>
      </c>
      <c r="F22" s="238">
        <v>-9.9904140555698575</v>
      </c>
    </row>
    <row r="23" spans="1:7" ht="15.6" customHeight="1">
      <c r="A23" s="236" t="s">
        <v>165</v>
      </c>
      <c r="B23" s="237">
        <v>113742</v>
      </c>
      <c r="C23" s="237">
        <v>36519</v>
      </c>
      <c r="D23" s="237">
        <v>492726</v>
      </c>
      <c r="E23" s="237">
        <v>315633</v>
      </c>
      <c r="F23" s="238">
        <v>-35.941476601600073</v>
      </c>
    </row>
    <row r="24" spans="1:7" ht="15.6" customHeight="1">
      <c r="A24" s="236" t="s">
        <v>141</v>
      </c>
      <c r="B24" s="237">
        <v>119749</v>
      </c>
      <c r="C24" s="237">
        <v>105920</v>
      </c>
      <c r="D24" s="237">
        <v>512174</v>
      </c>
      <c r="E24" s="237">
        <v>522500</v>
      </c>
      <c r="F24" s="238">
        <v>2.016111712035368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114323</v>
      </c>
      <c r="C26" s="237">
        <v>67686</v>
      </c>
      <c r="D26" s="237">
        <v>478649</v>
      </c>
      <c r="E26" s="237">
        <v>374005</v>
      </c>
      <c r="F26" s="238">
        <v>-21.862366786517882</v>
      </c>
    </row>
    <row r="27" spans="1:7" ht="15.6" customHeight="1">
      <c r="A27" s="236" t="s">
        <v>173</v>
      </c>
      <c r="B27" s="237">
        <v>193040</v>
      </c>
      <c r="C27" s="237">
        <v>170322</v>
      </c>
      <c r="D27" s="237">
        <v>683920</v>
      </c>
      <c r="E27" s="237">
        <v>741255</v>
      </c>
      <c r="F27" s="238">
        <v>8.3832904433267004</v>
      </c>
    </row>
    <row r="28" spans="1:7" ht="15.6" customHeight="1">
      <c r="A28" s="236" t="s">
        <v>177</v>
      </c>
      <c r="B28" s="237">
        <v>98688</v>
      </c>
      <c r="C28" s="237">
        <v>120153</v>
      </c>
      <c r="D28" s="237">
        <v>269271</v>
      </c>
      <c r="E28" s="237">
        <v>396238</v>
      </c>
      <c r="F28" s="238">
        <v>47.152125553810087</v>
      </c>
    </row>
    <row r="29" spans="1:7" ht="15.6" customHeight="1">
      <c r="A29" s="236" t="s">
        <v>178</v>
      </c>
      <c r="B29" s="237">
        <v>247895</v>
      </c>
      <c r="C29" s="237">
        <v>217176</v>
      </c>
      <c r="D29" s="237">
        <v>1137676</v>
      </c>
      <c r="E29" s="237">
        <v>963809</v>
      </c>
      <c r="F29" s="238">
        <v>-15.282646377351719</v>
      </c>
    </row>
    <row r="30" spans="1:7" ht="15.6" customHeight="1">
      <c r="A30" s="236" t="s">
        <v>179</v>
      </c>
      <c r="B30" s="237">
        <v>231651</v>
      </c>
      <c r="C30" s="237">
        <v>164537</v>
      </c>
      <c r="D30" s="237">
        <v>731959</v>
      </c>
      <c r="E30" s="237">
        <v>698685</v>
      </c>
      <c r="F30" s="238">
        <v>-4.5458830344322507</v>
      </c>
    </row>
    <row r="31" spans="1:7" ht="15.6" customHeight="1">
      <c r="A31" s="236" t="s">
        <v>180</v>
      </c>
      <c r="B31" s="237">
        <v>1833235</v>
      </c>
      <c r="C31" s="237">
        <v>1909408</v>
      </c>
      <c r="D31" s="237">
        <v>7982616</v>
      </c>
      <c r="E31" s="237">
        <v>7120909</v>
      </c>
      <c r="F31" s="238">
        <v>-10.794794588641111</v>
      </c>
    </row>
    <row r="32" spans="1:7" ht="15.6" customHeight="1">
      <c r="A32" s="236" t="s">
        <v>181</v>
      </c>
      <c r="B32" s="237">
        <v>1288880</v>
      </c>
      <c r="C32" s="237">
        <v>1480059</v>
      </c>
      <c r="D32" s="237">
        <v>5273251</v>
      </c>
      <c r="E32" s="237">
        <v>5651212</v>
      </c>
      <c r="F32" s="238">
        <v>7.1675139302111717</v>
      </c>
    </row>
    <row r="33" spans="1:6" ht="15.6" customHeight="1">
      <c r="A33" s="236" t="s">
        <v>182</v>
      </c>
      <c r="B33" s="237">
        <v>161884</v>
      </c>
      <c r="C33" s="237">
        <v>151243</v>
      </c>
      <c r="D33" s="237">
        <v>552709</v>
      </c>
      <c r="E33" s="237">
        <v>566594</v>
      </c>
      <c r="F33" s="238">
        <v>2.5121718662080781</v>
      </c>
    </row>
    <row r="34" spans="1:6" ht="15.6" customHeight="1">
      <c r="A34" s="236" t="s">
        <v>183</v>
      </c>
      <c r="B34" s="237">
        <v>87801</v>
      </c>
      <c r="C34" s="237">
        <v>80448</v>
      </c>
      <c r="D34" s="237">
        <v>264081</v>
      </c>
      <c r="E34" s="237">
        <v>263945</v>
      </c>
      <c r="F34" s="238">
        <v>-5.1499350578041003E-2</v>
      </c>
    </row>
    <row r="35" spans="1:6" ht="15.6" customHeight="1">
      <c r="A35" s="240" t="s">
        <v>153</v>
      </c>
      <c r="B35" s="241">
        <f>SUM(B7:B34)</f>
        <v>17453256</v>
      </c>
      <c r="C35" s="241">
        <f>SUM(C7:C34)</f>
        <v>16415698</v>
      </c>
      <c r="D35" s="241">
        <f>SUM(D7:D34)</f>
        <v>65900331</v>
      </c>
      <c r="E35" s="241">
        <f>SUM(E7:E34)</f>
        <v>64682451</v>
      </c>
      <c r="F35" s="242">
        <f>E35*100/D35-100</f>
        <v>-1.8480635552498228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9E52C-49EA-43AF-9E85-AA14F7A3450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581623</v>
      </c>
      <c r="C7" s="237">
        <v>464758</v>
      </c>
      <c r="D7" s="237">
        <v>1971997</v>
      </c>
      <c r="E7" s="237">
        <v>1807707</v>
      </c>
      <c r="F7" s="238">
        <v>-8.3311485767980429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2000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9100</v>
      </c>
      <c r="C9" s="237">
        <v>0</v>
      </c>
      <c r="D9" s="237">
        <v>27721</v>
      </c>
      <c r="E9" s="237">
        <v>12032</v>
      </c>
      <c r="F9" s="238">
        <v>-56.596082392410089</v>
      </c>
      <c r="G9" s="6"/>
    </row>
    <row r="10" spans="1:14" ht="15.6" customHeight="1">
      <c r="A10" s="236" t="s">
        <v>10</v>
      </c>
      <c r="B10" s="237">
        <v>24165</v>
      </c>
      <c r="C10" s="237">
        <v>17388</v>
      </c>
      <c r="D10" s="237">
        <v>79347</v>
      </c>
      <c r="E10" s="237">
        <v>99189</v>
      </c>
      <c r="F10" s="238">
        <v>25.006616507240349</v>
      </c>
    </row>
    <row r="11" spans="1:14" ht="15.6" customHeight="1">
      <c r="A11" s="236" t="s">
        <v>9</v>
      </c>
      <c r="B11" s="237">
        <v>966481</v>
      </c>
      <c r="C11" s="237">
        <v>918606</v>
      </c>
      <c r="D11" s="237">
        <v>4265976</v>
      </c>
      <c r="E11" s="237">
        <v>3839547</v>
      </c>
      <c r="F11" s="238">
        <v>-9.9960477977372619</v>
      </c>
    </row>
    <row r="12" spans="1:14" ht="15.6" customHeight="1">
      <c r="A12" s="236" t="s">
        <v>6</v>
      </c>
      <c r="B12" s="237">
        <v>7540</v>
      </c>
      <c r="C12" s="237">
        <v>1944</v>
      </c>
      <c r="D12" s="237">
        <v>16541</v>
      </c>
      <c r="E12" s="237">
        <v>18088</v>
      </c>
      <c r="F12" s="238">
        <v>9.352517985611513</v>
      </c>
    </row>
    <row r="13" spans="1:14" ht="15.6" customHeight="1">
      <c r="A13" s="236" t="s">
        <v>175</v>
      </c>
      <c r="B13" s="237">
        <v>29807</v>
      </c>
      <c r="C13" s="237">
        <v>0</v>
      </c>
      <c r="D13" s="237">
        <v>121259</v>
      </c>
      <c r="E13" s="237">
        <v>30992</v>
      </c>
      <c r="F13" s="238">
        <v>-74.441484755770702</v>
      </c>
    </row>
    <row r="14" spans="1:14" ht="15.6" customHeight="1">
      <c r="A14" s="236" t="s">
        <v>148</v>
      </c>
      <c r="B14" s="237">
        <v>529100</v>
      </c>
      <c r="C14" s="237">
        <v>798014</v>
      </c>
      <c r="D14" s="237">
        <v>1888954</v>
      </c>
      <c r="E14" s="237">
        <v>2405352</v>
      </c>
      <c r="F14" s="238">
        <v>27.33777529786326</v>
      </c>
    </row>
    <row r="15" spans="1:14" ht="15.6" customHeight="1">
      <c r="A15" s="236" t="s">
        <v>145</v>
      </c>
      <c r="B15" s="237">
        <v>1438891</v>
      </c>
      <c r="C15" s="237">
        <v>1464929</v>
      </c>
      <c r="D15" s="237">
        <v>5808305</v>
      </c>
      <c r="E15" s="237">
        <v>5434645</v>
      </c>
      <c r="F15" s="238">
        <v>-6.4332021131810393</v>
      </c>
    </row>
    <row r="16" spans="1:14" ht="15.6" customHeight="1">
      <c r="A16" s="236" t="s">
        <v>144</v>
      </c>
      <c r="B16" s="237">
        <v>1728094</v>
      </c>
      <c r="C16" s="237">
        <v>1469205</v>
      </c>
      <c r="D16" s="237">
        <v>6620666</v>
      </c>
      <c r="E16" s="237">
        <v>6334705</v>
      </c>
      <c r="F16" s="238">
        <v>-4.3192180363727743</v>
      </c>
      <c r="G16" s="1"/>
    </row>
    <row r="17" spans="1:7" ht="15.6" customHeight="1">
      <c r="A17" s="236" t="s">
        <v>150</v>
      </c>
      <c r="B17" s="237">
        <v>490148</v>
      </c>
      <c r="C17" s="237">
        <v>466777</v>
      </c>
      <c r="D17" s="237">
        <v>1932138</v>
      </c>
      <c r="E17" s="237">
        <v>2054532</v>
      </c>
      <c r="F17" s="238">
        <v>6.3346406933666231</v>
      </c>
      <c r="G17" s="2"/>
    </row>
    <row r="18" spans="1:7" ht="15.6" customHeight="1">
      <c r="A18" s="236" t="s">
        <v>147</v>
      </c>
      <c r="B18" s="237">
        <v>0</v>
      </c>
      <c r="C18" s="237">
        <v>52392</v>
      </c>
      <c r="D18" s="237">
        <v>89032</v>
      </c>
      <c r="E18" s="237">
        <v>125767</v>
      </c>
      <c r="F18" s="238">
        <v>41.260445682451262</v>
      </c>
    </row>
    <row r="19" spans="1:7" ht="15.6" customHeight="1">
      <c r="A19" s="236" t="s">
        <v>143</v>
      </c>
      <c r="B19" s="237">
        <v>165096</v>
      </c>
      <c r="C19" s="237">
        <v>213619</v>
      </c>
      <c r="D19" s="237">
        <v>618181</v>
      </c>
      <c r="E19" s="237">
        <v>704395</v>
      </c>
      <c r="F19" s="238">
        <v>13.94640081141284</v>
      </c>
    </row>
    <row r="20" spans="1:7" ht="15.6" customHeight="1">
      <c r="A20" s="236" t="s">
        <v>142</v>
      </c>
      <c r="B20" s="237">
        <v>107578</v>
      </c>
      <c r="C20" s="237">
        <v>82200</v>
      </c>
      <c r="D20" s="237">
        <v>364297</v>
      </c>
      <c r="E20" s="237">
        <v>376831</v>
      </c>
      <c r="F20" s="238">
        <v>3.4405992912376462</v>
      </c>
    </row>
    <row r="21" spans="1:7" ht="15.6" customHeight="1">
      <c r="A21" s="236" t="s">
        <v>149</v>
      </c>
      <c r="B21" s="237">
        <v>1402314</v>
      </c>
      <c r="C21" s="237">
        <v>959758</v>
      </c>
      <c r="D21" s="237">
        <v>4650566</v>
      </c>
      <c r="E21" s="237">
        <v>4050925</v>
      </c>
      <c r="F21" s="238">
        <v>-12.893935920918009</v>
      </c>
    </row>
    <row r="22" spans="1:7" ht="15.6" customHeight="1">
      <c r="A22" s="236" t="s">
        <v>146</v>
      </c>
      <c r="B22" s="237">
        <v>198589</v>
      </c>
      <c r="C22" s="237">
        <v>116753</v>
      </c>
      <c r="D22" s="237">
        <v>492811</v>
      </c>
      <c r="E22" s="237">
        <v>370058</v>
      </c>
      <c r="F22" s="238">
        <v>-24.908737832556501</v>
      </c>
    </row>
    <row r="23" spans="1:7" ht="15.6" customHeight="1">
      <c r="A23" s="236" t="s">
        <v>165</v>
      </c>
      <c r="B23" s="237">
        <v>8397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77985</v>
      </c>
      <c r="C26" s="237">
        <v>24590</v>
      </c>
      <c r="D26" s="237">
        <v>328208</v>
      </c>
      <c r="E26" s="237">
        <v>204552</v>
      </c>
      <c r="F26" s="238">
        <v>-37.676107834056452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57830</v>
      </c>
      <c r="C28" s="237">
        <v>41680</v>
      </c>
      <c r="D28" s="237">
        <v>109964</v>
      </c>
      <c r="E28" s="237">
        <v>140113</v>
      </c>
      <c r="F28" s="238">
        <v>27.417154705176241</v>
      </c>
    </row>
    <row r="29" spans="1:7" ht="15.6" customHeight="1">
      <c r="A29" s="236" t="s">
        <v>178</v>
      </c>
      <c r="B29" s="237">
        <v>10518</v>
      </c>
      <c r="C29" s="237">
        <v>5792</v>
      </c>
      <c r="D29" s="237">
        <v>60209</v>
      </c>
      <c r="E29" s="237">
        <v>56912</v>
      </c>
      <c r="F29" s="238">
        <v>-5.47592552608414</v>
      </c>
    </row>
    <row r="30" spans="1:7" ht="15.6" customHeight="1">
      <c r="A30" s="236" t="s">
        <v>179</v>
      </c>
      <c r="B30" s="237">
        <v>62737</v>
      </c>
      <c r="C30" s="237">
        <v>42052</v>
      </c>
      <c r="D30" s="237">
        <v>187679</v>
      </c>
      <c r="E30" s="237">
        <v>124513</v>
      </c>
      <c r="F30" s="238">
        <v>-33.656402687567613</v>
      </c>
    </row>
    <row r="31" spans="1:7" ht="15.6" customHeight="1">
      <c r="A31" s="236" t="s">
        <v>180</v>
      </c>
      <c r="B31" s="237">
        <v>1259753</v>
      </c>
      <c r="C31" s="237">
        <v>1365408</v>
      </c>
      <c r="D31" s="237">
        <v>4765635</v>
      </c>
      <c r="E31" s="237">
        <v>4608712</v>
      </c>
      <c r="F31" s="238">
        <v>-3.2928035823137951</v>
      </c>
    </row>
    <row r="32" spans="1:7" ht="15.6" customHeight="1">
      <c r="A32" s="236" t="s">
        <v>181</v>
      </c>
      <c r="B32" s="237">
        <v>177264</v>
      </c>
      <c r="C32" s="237">
        <v>194137</v>
      </c>
      <c r="D32" s="237">
        <v>848771</v>
      </c>
      <c r="E32" s="237">
        <v>893609</v>
      </c>
      <c r="F32" s="238">
        <v>5.2826969818714389</v>
      </c>
    </row>
    <row r="33" spans="1:6" ht="15.6" customHeight="1">
      <c r="A33" s="236" t="s">
        <v>182</v>
      </c>
      <c r="B33" s="237">
        <v>3000</v>
      </c>
      <c r="C33" s="237">
        <v>3449</v>
      </c>
      <c r="D33" s="237">
        <v>9000</v>
      </c>
      <c r="E33" s="237">
        <v>6435</v>
      </c>
      <c r="F33" s="238">
        <v>-28.5</v>
      </c>
    </row>
    <row r="34" spans="1:6" ht="15.6" customHeight="1">
      <c r="A34" s="236" t="s">
        <v>183</v>
      </c>
      <c r="B34" s="237">
        <v>48920</v>
      </c>
      <c r="C34" s="237">
        <v>42875</v>
      </c>
      <c r="D34" s="237">
        <v>103803</v>
      </c>
      <c r="E34" s="237">
        <v>111520</v>
      </c>
      <c r="F34" s="238">
        <v>7.434274539271498</v>
      </c>
    </row>
    <row r="35" spans="1:6" ht="15.6" customHeight="1">
      <c r="A35" s="240" t="s">
        <v>153</v>
      </c>
      <c r="B35" s="241">
        <f>SUM(B7:B34)</f>
        <v>9384930</v>
      </c>
      <c r="C35" s="241">
        <f>SUM(C7:C34)</f>
        <v>8748326</v>
      </c>
      <c r="D35" s="241">
        <f>SUM(D7:D34)</f>
        <v>35391470</v>
      </c>
      <c r="E35" s="241">
        <f>SUM(E7:E34)</f>
        <v>33825790</v>
      </c>
      <c r="F35" s="242">
        <f>E35*100/D35-100</f>
        <v>-4.4238908414937299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E88D9-FC58-40B6-820A-3312B68B253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276959</v>
      </c>
      <c r="C7" s="237">
        <v>253711</v>
      </c>
      <c r="D7" s="237">
        <v>1002680</v>
      </c>
      <c r="E7" s="237">
        <v>892687</v>
      </c>
      <c r="F7" s="238">
        <v>-10.96990066621454</v>
      </c>
      <c r="G7" s="6"/>
    </row>
    <row r="8" spans="1:14" ht="15.6" customHeight="1">
      <c r="A8" s="236" t="s">
        <v>11</v>
      </c>
      <c r="B8" s="237">
        <v>112884</v>
      </c>
      <c r="C8" s="237">
        <v>76931</v>
      </c>
      <c r="D8" s="237">
        <v>323709</v>
      </c>
      <c r="E8" s="237">
        <v>217634</v>
      </c>
      <c r="F8" s="238">
        <v>-32.768628613971188</v>
      </c>
    </row>
    <row r="9" spans="1:14" ht="15.6" customHeight="1">
      <c r="A9" s="236" t="s">
        <v>8</v>
      </c>
      <c r="B9" s="237">
        <v>9496</v>
      </c>
      <c r="C9" s="237">
        <v>34898</v>
      </c>
      <c r="D9" s="237">
        <v>86049</v>
      </c>
      <c r="E9" s="237">
        <v>85672</v>
      </c>
      <c r="F9" s="238">
        <v>-0.43812246510708519</v>
      </c>
    </row>
    <row r="10" spans="1:14" ht="15.6" customHeight="1">
      <c r="A10" s="236" t="s">
        <v>10</v>
      </c>
      <c r="B10" s="237">
        <v>131002</v>
      </c>
      <c r="C10" s="237">
        <v>70549</v>
      </c>
      <c r="D10" s="237">
        <v>484910</v>
      </c>
      <c r="E10" s="237">
        <v>455842</v>
      </c>
      <c r="F10" s="238">
        <v>-5.9945144459796609</v>
      </c>
    </row>
    <row r="11" spans="1:14" ht="15.6" customHeight="1">
      <c r="A11" s="236" t="s">
        <v>9</v>
      </c>
      <c r="B11" s="237">
        <v>0</v>
      </c>
      <c r="C11" s="237">
        <v>25323</v>
      </c>
      <c r="D11" s="237">
        <v>42624</v>
      </c>
      <c r="E11" s="237">
        <v>66219</v>
      </c>
      <c r="F11" s="238">
        <v>55.356137387387378</v>
      </c>
    </row>
    <row r="12" spans="1:14" ht="15.6" customHeight="1">
      <c r="A12" s="236" t="s">
        <v>6</v>
      </c>
      <c r="B12" s="237">
        <v>90607</v>
      </c>
      <c r="C12" s="237">
        <v>95054</v>
      </c>
      <c r="D12" s="237">
        <v>391474</v>
      </c>
      <c r="E12" s="237">
        <v>318823</v>
      </c>
      <c r="F12" s="238">
        <v>-18.55832060366717</v>
      </c>
    </row>
    <row r="13" spans="1:14" ht="15.6" customHeight="1">
      <c r="A13" s="236" t="s">
        <v>175</v>
      </c>
      <c r="B13" s="237">
        <v>9805</v>
      </c>
      <c r="C13" s="237">
        <v>4900</v>
      </c>
      <c r="D13" s="237">
        <v>32790</v>
      </c>
      <c r="E13" s="237">
        <v>26240</v>
      </c>
      <c r="F13" s="238">
        <v>-19.975602317779821</v>
      </c>
    </row>
    <row r="14" spans="1:14" ht="15.6" customHeight="1">
      <c r="A14" s="236" t="s">
        <v>148</v>
      </c>
      <c r="B14" s="237">
        <v>158861</v>
      </c>
      <c r="C14" s="237">
        <v>156739</v>
      </c>
      <c r="D14" s="237">
        <v>875500</v>
      </c>
      <c r="E14" s="237">
        <v>807063</v>
      </c>
      <c r="F14" s="238">
        <v>-7.8169046259280464</v>
      </c>
    </row>
    <row r="15" spans="1:14" ht="15.6" customHeight="1">
      <c r="A15" s="236" t="s">
        <v>145</v>
      </c>
      <c r="B15" s="237">
        <v>207830</v>
      </c>
      <c r="C15" s="237">
        <v>158932</v>
      </c>
      <c r="D15" s="237">
        <v>654253</v>
      </c>
      <c r="E15" s="237">
        <v>679706</v>
      </c>
      <c r="F15" s="238">
        <v>3.890391026101526</v>
      </c>
    </row>
    <row r="16" spans="1:14" ht="15.6" customHeight="1">
      <c r="A16" s="236" t="s">
        <v>144</v>
      </c>
      <c r="B16" s="237">
        <v>388471</v>
      </c>
      <c r="C16" s="237">
        <v>277410</v>
      </c>
      <c r="D16" s="237">
        <v>1705803</v>
      </c>
      <c r="E16" s="237">
        <v>1628013</v>
      </c>
      <c r="F16" s="238">
        <v>-4.5603155815765319</v>
      </c>
      <c r="G16" s="1"/>
    </row>
    <row r="17" spans="1:7" ht="15.6" customHeight="1">
      <c r="A17" s="236" t="s">
        <v>150</v>
      </c>
      <c r="B17" s="237">
        <v>714681</v>
      </c>
      <c r="C17" s="237">
        <v>564387</v>
      </c>
      <c r="D17" s="237">
        <v>1874065</v>
      </c>
      <c r="E17" s="237">
        <v>2121206</v>
      </c>
      <c r="F17" s="238">
        <v>13.18742946482647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213770</v>
      </c>
      <c r="C19" s="237">
        <v>216757</v>
      </c>
      <c r="D19" s="237">
        <v>763505</v>
      </c>
      <c r="E19" s="237">
        <v>686338</v>
      </c>
      <c r="F19" s="238">
        <v>-10.106941015448481</v>
      </c>
    </row>
    <row r="20" spans="1:7" ht="15.6" customHeight="1">
      <c r="A20" s="236" t="s">
        <v>142</v>
      </c>
      <c r="B20" s="237">
        <v>663161</v>
      </c>
      <c r="C20" s="237">
        <v>883711</v>
      </c>
      <c r="D20" s="237">
        <v>2261238</v>
      </c>
      <c r="E20" s="237">
        <v>3404565</v>
      </c>
      <c r="F20" s="238">
        <v>50.56199303213549</v>
      </c>
    </row>
    <row r="21" spans="1:7" ht="15.6" customHeight="1">
      <c r="A21" s="236" t="s">
        <v>149</v>
      </c>
      <c r="B21" s="237">
        <v>307065</v>
      </c>
      <c r="C21" s="237">
        <v>267512</v>
      </c>
      <c r="D21" s="237">
        <v>1046409</v>
      </c>
      <c r="E21" s="237">
        <v>978225</v>
      </c>
      <c r="F21" s="238">
        <v>-6.5159990023021521</v>
      </c>
    </row>
    <row r="22" spans="1:7" ht="15.6" customHeight="1">
      <c r="A22" s="236" t="s">
        <v>146</v>
      </c>
      <c r="B22" s="237">
        <v>33111</v>
      </c>
      <c r="C22" s="237">
        <v>27866</v>
      </c>
      <c r="D22" s="237">
        <v>70678</v>
      </c>
      <c r="E22" s="237">
        <v>116472</v>
      </c>
      <c r="F22" s="238">
        <v>64.792438948470533</v>
      </c>
    </row>
    <row r="23" spans="1:7" ht="15.6" customHeight="1">
      <c r="A23" s="236" t="s">
        <v>165</v>
      </c>
      <c r="B23" s="237">
        <v>90521</v>
      </c>
      <c r="C23" s="237">
        <v>22850</v>
      </c>
      <c r="D23" s="237">
        <v>402350</v>
      </c>
      <c r="E23" s="237">
        <v>252404</v>
      </c>
      <c r="F23" s="238">
        <v>-37.267553125388353</v>
      </c>
    </row>
    <row r="24" spans="1:7" ht="15.6" customHeight="1">
      <c r="A24" s="236" t="s">
        <v>141</v>
      </c>
      <c r="B24" s="237">
        <v>79550</v>
      </c>
      <c r="C24" s="237">
        <v>64106</v>
      </c>
      <c r="D24" s="237">
        <v>400708</v>
      </c>
      <c r="E24" s="237">
        <v>378311</v>
      </c>
      <c r="F24" s="238">
        <v>-5.5893568383960428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6170</v>
      </c>
      <c r="C26" s="237">
        <v>11857</v>
      </c>
      <c r="D26" s="237">
        <v>47438</v>
      </c>
      <c r="E26" s="237">
        <v>50080</v>
      </c>
      <c r="F26" s="238">
        <v>5.569374762848355</v>
      </c>
    </row>
    <row r="27" spans="1:7" ht="15.6" customHeight="1">
      <c r="A27" s="236" t="s">
        <v>173</v>
      </c>
      <c r="B27" s="237">
        <v>61908</v>
      </c>
      <c r="C27" s="237">
        <v>60379</v>
      </c>
      <c r="D27" s="237">
        <v>217504</v>
      </c>
      <c r="E27" s="237">
        <v>303207</v>
      </c>
      <c r="F27" s="238">
        <v>39.402953508900993</v>
      </c>
    </row>
    <row r="28" spans="1:7" ht="15.6" customHeight="1">
      <c r="A28" s="236" t="s">
        <v>177</v>
      </c>
      <c r="B28" s="237">
        <v>10324</v>
      </c>
      <c r="C28" s="237">
        <v>12559</v>
      </c>
      <c r="D28" s="237">
        <v>42735</v>
      </c>
      <c r="E28" s="237">
        <v>54236</v>
      </c>
      <c r="F28" s="238">
        <v>26.91236691236691</v>
      </c>
    </row>
    <row r="29" spans="1:7" ht="15.6" customHeight="1">
      <c r="A29" s="236" t="s">
        <v>178</v>
      </c>
      <c r="B29" s="237">
        <v>168828</v>
      </c>
      <c r="C29" s="237">
        <v>145285</v>
      </c>
      <c r="D29" s="237">
        <v>807658</v>
      </c>
      <c r="E29" s="237">
        <v>611759</v>
      </c>
      <c r="F29" s="238">
        <v>-24.25519217292468</v>
      </c>
    </row>
    <row r="30" spans="1:7" ht="15.6" customHeight="1">
      <c r="A30" s="236" t="s">
        <v>179</v>
      </c>
      <c r="B30" s="237">
        <v>129415</v>
      </c>
      <c r="C30" s="237">
        <v>109436</v>
      </c>
      <c r="D30" s="237">
        <v>452201</v>
      </c>
      <c r="E30" s="237">
        <v>515474</v>
      </c>
      <c r="F30" s="238">
        <v>13.992229119351791</v>
      </c>
    </row>
    <row r="31" spans="1:7" ht="15.6" customHeight="1">
      <c r="A31" s="236" t="s">
        <v>180</v>
      </c>
      <c r="B31" s="237">
        <v>462421</v>
      </c>
      <c r="C31" s="237">
        <v>455077</v>
      </c>
      <c r="D31" s="237">
        <v>2863017</v>
      </c>
      <c r="E31" s="237">
        <v>2182912</v>
      </c>
      <c r="F31" s="238">
        <v>-23.75483624442327</v>
      </c>
    </row>
    <row r="32" spans="1:7" ht="15.6" customHeight="1">
      <c r="A32" s="236" t="s">
        <v>181</v>
      </c>
      <c r="B32" s="237">
        <v>80531</v>
      </c>
      <c r="C32" s="237">
        <v>158119</v>
      </c>
      <c r="D32" s="237">
        <v>625539</v>
      </c>
      <c r="E32" s="237">
        <v>648450</v>
      </c>
      <c r="F32" s="238">
        <v>3.6626013725762911</v>
      </c>
    </row>
    <row r="33" spans="1:7" ht="15.6" customHeight="1">
      <c r="A33" s="236" t="s">
        <v>182</v>
      </c>
      <c r="B33" s="237">
        <v>8327</v>
      </c>
      <c r="C33" s="237">
        <v>3575</v>
      </c>
      <c r="D33" s="237">
        <v>21724</v>
      </c>
      <c r="E33" s="237">
        <v>17462</v>
      </c>
      <c r="F33" s="238">
        <v>-19.618854722887139</v>
      </c>
    </row>
    <row r="34" spans="1:7" ht="15.6" customHeight="1">
      <c r="A34" s="236" t="s">
        <v>183</v>
      </c>
      <c r="B34" s="237">
        <v>20870</v>
      </c>
      <c r="C34" s="237">
        <v>14324</v>
      </c>
      <c r="D34" s="237">
        <v>74640</v>
      </c>
      <c r="E34" s="237">
        <v>56553</v>
      </c>
      <c r="F34" s="238">
        <v>-24.232315112540189</v>
      </c>
    </row>
    <row r="35" spans="1:7" s="33" customFormat="1" ht="15.6" customHeight="1">
      <c r="A35" s="240" t="s">
        <v>153</v>
      </c>
      <c r="B35" s="241">
        <f>SUM(B7:B34)</f>
        <v>4436568</v>
      </c>
      <c r="C35" s="241">
        <f>SUM(C7:C34)</f>
        <v>4172247</v>
      </c>
      <c r="D35" s="241">
        <f>SUM(D7:D34)</f>
        <v>17571201</v>
      </c>
      <c r="E35" s="241">
        <f>SUM(E7:E34)</f>
        <v>17555553</v>
      </c>
      <c r="F35" s="242">
        <f>E35*100/D35-100</f>
        <v>-8.9054811905000975E-2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EF2E-8FDB-4C5A-842A-178C721263D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62279</v>
      </c>
      <c r="C7" s="237">
        <v>25269</v>
      </c>
      <c r="D7" s="237">
        <v>134696</v>
      </c>
      <c r="E7" s="237">
        <v>91567</v>
      </c>
      <c r="F7" s="238">
        <v>-32.01951060165112</v>
      </c>
      <c r="G7" s="6"/>
    </row>
    <row r="8" spans="1:14" s="33" customFormat="1" ht="15.6" customHeight="1">
      <c r="A8" s="236" t="s">
        <v>11</v>
      </c>
      <c r="B8" s="237">
        <v>6462</v>
      </c>
      <c r="C8" s="237">
        <v>14982</v>
      </c>
      <c r="D8" s="237">
        <v>43363</v>
      </c>
      <c r="E8" s="237">
        <v>72898</v>
      </c>
      <c r="F8" s="238">
        <v>68.111062426492623</v>
      </c>
      <c r="G8" s="239"/>
    </row>
    <row r="9" spans="1:14" ht="15.6" customHeight="1">
      <c r="A9" s="236" t="s">
        <v>8</v>
      </c>
      <c r="B9" s="237">
        <v>49365</v>
      </c>
      <c r="C9" s="237">
        <v>53949</v>
      </c>
      <c r="D9" s="237">
        <v>173659</v>
      </c>
      <c r="E9" s="237">
        <v>212036</v>
      </c>
      <c r="F9" s="238">
        <v>22.099056196338811</v>
      </c>
      <c r="G9" s="243"/>
    </row>
    <row r="10" spans="1:14" ht="15.6" customHeight="1">
      <c r="A10" s="236" t="s">
        <v>10</v>
      </c>
      <c r="B10" s="237">
        <v>32807</v>
      </c>
      <c r="C10" s="237">
        <v>6373</v>
      </c>
      <c r="D10" s="237">
        <v>125426</v>
      </c>
      <c r="E10" s="237">
        <v>22355</v>
      </c>
      <c r="F10" s="238">
        <v>-82.1767416644077</v>
      </c>
      <c r="G10" s="244"/>
    </row>
    <row r="11" spans="1:14" ht="15.6" customHeight="1">
      <c r="A11" s="236" t="s">
        <v>9</v>
      </c>
      <c r="B11" s="237">
        <v>515839</v>
      </c>
      <c r="C11" s="237">
        <v>502690</v>
      </c>
      <c r="D11" s="237">
        <v>1956597</v>
      </c>
      <c r="E11" s="237">
        <v>1984290</v>
      </c>
      <c r="F11" s="238">
        <v>1.415365555604964</v>
      </c>
    </row>
    <row r="12" spans="1:14" ht="15.6" customHeight="1">
      <c r="A12" s="236" t="s">
        <v>6</v>
      </c>
      <c r="B12" s="237">
        <v>4288</v>
      </c>
      <c r="C12" s="237">
        <v>5256</v>
      </c>
      <c r="D12" s="237">
        <v>13163</v>
      </c>
      <c r="E12" s="237">
        <v>20272</v>
      </c>
      <c r="F12" s="238">
        <v>54.007445111296818</v>
      </c>
    </row>
    <row r="13" spans="1:14" ht="15.6" customHeight="1">
      <c r="A13" s="236" t="s">
        <v>175</v>
      </c>
      <c r="B13" s="237">
        <v>722</v>
      </c>
      <c r="C13" s="237">
        <v>2521</v>
      </c>
      <c r="D13" s="237">
        <v>4144</v>
      </c>
      <c r="E13" s="237">
        <v>3208</v>
      </c>
      <c r="F13" s="238">
        <v>-22.586872586872591</v>
      </c>
    </row>
    <row r="14" spans="1:14" ht="15.6" customHeight="1">
      <c r="A14" s="236" t="s">
        <v>148</v>
      </c>
      <c r="B14" s="237">
        <v>750561</v>
      </c>
      <c r="C14" s="237">
        <v>735018</v>
      </c>
      <c r="D14" s="237">
        <v>2576508</v>
      </c>
      <c r="E14" s="237">
        <v>2751357</v>
      </c>
      <c r="F14" s="238">
        <v>6.7862781718512073</v>
      </c>
    </row>
    <row r="15" spans="1:14" ht="15.6" customHeight="1">
      <c r="A15" s="236" t="s">
        <v>145</v>
      </c>
      <c r="B15" s="237">
        <v>342109</v>
      </c>
      <c r="C15" s="237">
        <v>248103</v>
      </c>
      <c r="D15" s="237">
        <v>1209525</v>
      </c>
      <c r="E15" s="237">
        <v>1188018</v>
      </c>
      <c r="F15" s="238">
        <v>-1.778136045141693</v>
      </c>
    </row>
    <row r="16" spans="1:14" ht="15.6" customHeight="1">
      <c r="A16" s="236" t="s">
        <v>144</v>
      </c>
      <c r="B16" s="237">
        <v>49028</v>
      </c>
      <c r="C16" s="237">
        <v>34962</v>
      </c>
      <c r="D16" s="237">
        <v>141127</v>
      </c>
      <c r="E16" s="237">
        <v>155859</v>
      </c>
      <c r="F16" s="238">
        <v>10.438824604788589</v>
      </c>
      <c r="G16" s="1"/>
    </row>
    <row r="17" spans="1:7" ht="15.6" customHeight="1">
      <c r="A17" s="236" t="s">
        <v>150</v>
      </c>
      <c r="B17" s="237">
        <v>9474</v>
      </c>
      <c r="C17" s="237">
        <v>12171</v>
      </c>
      <c r="D17" s="237">
        <v>58064</v>
      </c>
      <c r="E17" s="237">
        <v>34478</v>
      </c>
      <c r="F17" s="238">
        <v>-40.620694406172497</v>
      </c>
      <c r="G17" s="2"/>
    </row>
    <row r="18" spans="1:7" ht="15.6" customHeight="1">
      <c r="A18" s="236" t="s">
        <v>147</v>
      </c>
      <c r="B18" s="237">
        <v>221</v>
      </c>
      <c r="C18" s="237">
        <v>47</v>
      </c>
      <c r="D18" s="237">
        <v>1057</v>
      </c>
      <c r="E18" s="237">
        <v>445</v>
      </c>
      <c r="F18" s="238">
        <v>-57.899716177861883</v>
      </c>
    </row>
    <row r="19" spans="1:7" ht="15.6" customHeight="1">
      <c r="A19" s="236" t="s">
        <v>143</v>
      </c>
      <c r="B19" s="237">
        <v>6974</v>
      </c>
      <c r="C19" s="237">
        <v>13009</v>
      </c>
      <c r="D19" s="237">
        <v>33358</v>
      </c>
      <c r="E19" s="237">
        <v>24873</v>
      </c>
      <c r="F19" s="238">
        <v>-25.436177228850649</v>
      </c>
    </row>
    <row r="20" spans="1:7" ht="15.6" customHeight="1">
      <c r="A20" s="236" t="s">
        <v>142</v>
      </c>
      <c r="B20" s="237">
        <v>56648</v>
      </c>
      <c r="C20" s="237">
        <v>56927</v>
      </c>
      <c r="D20" s="237">
        <v>288675</v>
      </c>
      <c r="E20" s="237">
        <v>181022</v>
      </c>
      <c r="F20" s="238">
        <v>-37.292110504893053</v>
      </c>
    </row>
    <row r="21" spans="1:7" ht="15.6" customHeight="1">
      <c r="A21" s="236" t="s">
        <v>149</v>
      </c>
      <c r="B21" s="237">
        <v>36363</v>
      </c>
      <c r="C21" s="237">
        <v>19683</v>
      </c>
      <c r="D21" s="237">
        <v>57796</v>
      </c>
      <c r="E21" s="237">
        <v>30935</v>
      </c>
      <c r="F21" s="238">
        <v>-46.47553463907537</v>
      </c>
    </row>
    <row r="22" spans="1:7" ht="15.6" customHeight="1">
      <c r="A22" s="236" t="s">
        <v>146</v>
      </c>
      <c r="B22" s="237">
        <v>42999</v>
      </c>
      <c r="C22" s="237">
        <v>38244</v>
      </c>
      <c r="D22" s="237">
        <v>135451</v>
      </c>
      <c r="E22" s="237">
        <v>142583</v>
      </c>
      <c r="F22" s="238">
        <v>5.2653727178093988</v>
      </c>
    </row>
    <row r="23" spans="1:7" ht="15.6" customHeight="1">
      <c r="A23" s="236" t="s">
        <v>165</v>
      </c>
      <c r="B23" s="237">
        <v>14824</v>
      </c>
      <c r="C23" s="237">
        <v>13669</v>
      </c>
      <c r="D23" s="237">
        <v>65167</v>
      </c>
      <c r="E23" s="237">
        <v>50570</v>
      </c>
      <c r="F23" s="238">
        <v>-22.399373916245949</v>
      </c>
    </row>
    <row r="24" spans="1:7" ht="15.6" customHeight="1">
      <c r="A24" s="236" t="s">
        <v>141</v>
      </c>
      <c r="B24" s="237">
        <v>40199</v>
      </c>
      <c r="C24" s="237">
        <v>41814</v>
      </c>
      <c r="D24" s="237">
        <v>111466</v>
      </c>
      <c r="E24" s="237">
        <v>144189</v>
      </c>
      <c r="F24" s="238">
        <v>29.35693395295425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30168</v>
      </c>
      <c r="C26" s="237">
        <v>31239</v>
      </c>
      <c r="D26" s="237">
        <v>103003</v>
      </c>
      <c r="E26" s="237">
        <v>119373</v>
      </c>
      <c r="F26" s="238">
        <v>15.89274098812656</v>
      </c>
    </row>
    <row r="27" spans="1:7" ht="15.6" customHeight="1">
      <c r="A27" s="236" t="s">
        <v>173</v>
      </c>
      <c r="B27" s="237">
        <v>131132</v>
      </c>
      <c r="C27" s="237">
        <v>109943</v>
      </c>
      <c r="D27" s="237">
        <v>466416</v>
      </c>
      <c r="E27" s="237">
        <v>438048</v>
      </c>
      <c r="F27" s="238">
        <v>-6.0821241123803702</v>
      </c>
    </row>
    <row r="28" spans="1:7" ht="15.6" customHeight="1">
      <c r="A28" s="236" t="s">
        <v>177</v>
      </c>
      <c r="B28" s="237">
        <v>30534</v>
      </c>
      <c r="C28" s="237">
        <v>65914</v>
      </c>
      <c r="D28" s="237">
        <v>116572</v>
      </c>
      <c r="E28" s="237">
        <v>201889</v>
      </c>
      <c r="F28" s="238">
        <v>73.188244175273638</v>
      </c>
    </row>
    <row r="29" spans="1:7" ht="15.6" customHeight="1">
      <c r="A29" s="236" t="s">
        <v>178</v>
      </c>
      <c r="B29" s="237">
        <v>68549</v>
      </c>
      <c r="C29" s="237">
        <v>66099</v>
      </c>
      <c r="D29" s="237">
        <v>269809</v>
      </c>
      <c r="E29" s="237">
        <v>295138</v>
      </c>
      <c r="F29" s="238">
        <v>9.3877520764689137</v>
      </c>
    </row>
    <row r="30" spans="1:7" ht="15.6" customHeight="1">
      <c r="A30" s="236" t="s">
        <v>179</v>
      </c>
      <c r="B30" s="237">
        <v>39499</v>
      </c>
      <c r="C30" s="237">
        <v>13049</v>
      </c>
      <c r="D30" s="237">
        <v>92079</v>
      </c>
      <c r="E30" s="237">
        <v>58698</v>
      </c>
      <c r="F30" s="238">
        <v>-36.252565731600043</v>
      </c>
    </row>
    <row r="31" spans="1:7" ht="15.6" customHeight="1">
      <c r="A31" s="236" t="s">
        <v>180</v>
      </c>
      <c r="B31" s="237">
        <v>111061</v>
      </c>
      <c r="C31" s="237">
        <v>88923</v>
      </c>
      <c r="D31" s="237">
        <v>353964</v>
      </c>
      <c r="E31" s="237">
        <v>329285</v>
      </c>
      <c r="F31" s="238">
        <v>-6.9721779616006216</v>
      </c>
    </row>
    <row r="32" spans="1:7" ht="15.6" customHeight="1">
      <c r="A32" s="236" t="s">
        <v>181</v>
      </c>
      <c r="B32" s="237">
        <v>1031085</v>
      </c>
      <c r="C32" s="237">
        <v>1127803</v>
      </c>
      <c r="D32" s="237">
        <v>3798941</v>
      </c>
      <c r="E32" s="237">
        <v>4109153</v>
      </c>
      <c r="F32" s="238">
        <v>8.1657493496213789</v>
      </c>
    </row>
    <row r="33" spans="1:6" ht="15.6" customHeight="1">
      <c r="A33" s="236" t="s">
        <v>182</v>
      </c>
      <c r="B33" s="237">
        <v>150557</v>
      </c>
      <c r="C33" s="237">
        <v>144219</v>
      </c>
      <c r="D33" s="237">
        <v>521985</v>
      </c>
      <c r="E33" s="237">
        <v>542697</v>
      </c>
      <c r="F33" s="238">
        <v>3.9679301129342841</v>
      </c>
    </row>
    <row r="34" spans="1:6" ht="15.6" customHeight="1">
      <c r="A34" s="236" t="s">
        <v>183</v>
      </c>
      <c r="B34" s="237">
        <v>18011</v>
      </c>
      <c r="C34" s="237">
        <v>23249</v>
      </c>
      <c r="D34" s="237">
        <v>85638</v>
      </c>
      <c r="E34" s="237">
        <v>95872</v>
      </c>
      <c r="F34" s="238">
        <v>11.95030243583456</v>
      </c>
    </row>
    <row r="35" spans="1:6" ht="15.6" customHeight="1">
      <c r="A35" s="240" t="s">
        <v>153</v>
      </c>
      <c r="B35" s="241">
        <f>SUM(B7:B34)</f>
        <v>3631758</v>
      </c>
      <c r="C35" s="241">
        <f>SUM(C7:C34)</f>
        <v>3495125</v>
      </c>
      <c r="D35" s="241">
        <f>SUM(D7:D34)</f>
        <v>12937660</v>
      </c>
      <c r="E35" s="241">
        <f>SUM(E7:E34)</f>
        <v>13301108</v>
      </c>
      <c r="F35" s="242">
        <f>E35*100/D35-100</f>
        <v>2.8092251612733747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7054-A5F6-47FA-8C64-8D047BDAA87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291931</v>
      </c>
      <c r="C7" s="237">
        <v>160267</v>
      </c>
      <c r="D7" s="237">
        <v>927208</v>
      </c>
      <c r="E7" s="237">
        <v>754549</v>
      </c>
      <c r="F7" s="238">
        <v>-18.62138808120724</v>
      </c>
      <c r="G7" s="6"/>
    </row>
    <row r="8" spans="1:14" s="33" customFormat="1" ht="15.6" customHeight="1">
      <c r="A8" s="236" t="s">
        <v>11</v>
      </c>
      <c r="B8" s="237">
        <v>68853</v>
      </c>
      <c r="C8" s="237">
        <v>8961</v>
      </c>
      <c r="D8" s="237">
        <v>320902</v>
      </c>
      <c r="E8" s="237">
        <v>133677</v>
      </c>
      <c r="F8" s="238">
        <v>-58.343357161999613</v>
      </c>
      <c r="G8" s="239"/>
    </row>
    <row r="9" spans="1:14" ht="15.6" customHeight="1">
      <c r="A9" s="236" t="s">
        <v>8</v>
      </c>
      <c r="B9" s="237">
        <v>374391</v>
      </c>
      <c r="C9" s="237">
        <v>307849</v>
      </c>
      <c r="D9" s="237">
        <v>1005412</v>
      </c>
      <c r="E9" s="237">
        <v>1172311</v>
      </c>
      <c r="F9" s="238">
        <v>16.600060472721641</v>
      </c>
      <c r="G9" s="6"/>
    </row>
    <row r="10" spans="1:14" ht="15.6" customHeight="1">
      <c r="A10" s="236" t="s">
        <v>10</v>
      </c>
      <c r="B10" s="237">
        <v>186867</v>
      </c>
      <c r="C10" s="237">
        <v>209324</v>
      </c>
      <c r="D10" s="237">
        <v>576951</v>
      </c>
      <c r="E10" s="237">
        <v>790492</v>
      </c>
      <c r="F10" s="238">
        <v>37.011981953406767</v>
      </c>
    </row>
    <row r="11" spans="1:14" ht="15.6" customHeight="1">
      <c r="A11" s="236" t="s">
        <v>9</v>
      </c>
      <c r="B11" s="237">
        <v>787951</v>
      </c>
      <c r="C11" s="237">
        <v>706803</v>
      </c>
      <c r="D11" s="237">
        <v>3128393</v>
      </c>
      <c r="E11" s="237">
        <v>2893908</v>
      </c>
      <c r="F11" s="238">
        <v>-7.4953818142413704</v>
      </c>
    </row>
    <row r="12" spans="1:14" ht="15.6" customHeight="1">
      <c r="A12" s="236" t="s">
        <v>6</v>
      </c>
      <c r="B12" s="237">
        <v>55833</v>
      </c>
      <c r="C12" s="237">
        <v>48859</v>
      </c>
      <c r="D12" s="237">
        <v>217110</v>
      </c>
      <c r="E12" s="237">
        <v>313396</v>
      </c>
      <c r="F12" s="238">
        <v>44.348947538114317</v>
      </c>
    </row>
    <row r="13" spans="1:14" ht="15.6" customHeight="1">
      <c r="A13" s="236" t="s">
        <v>175</v>
      </c>
      <c r="B13" s="237">
        <v>753</v>
      </c>
      <c r="C13" s="237">
        <v>674</v>
      </c>
      <c r="D13" s="237">
        <v>3520</v>
      </c>
      <c r="E13" s="237">
        <v>1740</v>
      </c>
      <c r="F13" s="238">
        <v>-50.56818181818182</v>
      </c>
    </row>
    <row r="14" spans="1:14" ht="15.6" customHeight="1">
      <c r="A14" s="236" t="s">
        <v>148</v>
      </c>
      <c r="B14" s="237">
        <v>981843</v>
      </c>
      <c r="C14" s="237">
        <v>916587</v>
      </c>
      <c r="D14" s="237">
        <v>3775617</v>
      </c>
      <c r="E14" s="237">
        <v>3832552</v>
      </c>
      <c r="F14" s="238">
        <v>1.5079654530637041</v>
      </c>
    </row>
    <row r="15" spans="1:14" ht="15.6" customHeight="1">
      <c r="A15" s="236" t="s">
        <v>145</v>
      </c>
      <c r="B15" s="237">
        <v>821255</v>
      </c>
      <c r="C15" s="237">
        <v>639794</v>
      </c>
      <c r="D15" s="237">
        <v>2832392</v>
      </c>
      <c r="E15" s="237">
        <v>2675628</v>
      </c>
      <c r="F15" s="238">
        <v>-5.5346858768136684</v>
      </c>
    </row>
    <row r="16" spans="1:14" ht="15.6" customHeight="1">
      <c r="A16" s="236" t="s">
        <v>144</v>
      </c>
      <c r="B16" s="237">
        <v>726662</v>
      </c>
      <c r="C16" s="237">
        <v>568639</v>
      </c>
      <c r="D16" s="237">
        <v>2935070</v>
      </c>
      <c r="E16" s="237">
        <v>2295090</v>
      </c>
      <c r="F16" s="238">
        <v>-21.804590691193059</v>
      </c>
      <c r="G16" s="1"/>
    </row>
    <row r="17" spans="1:7" ht="15.6" customHeight="1">
      <c r="A17" s="236" t="s">
        <v>150</v>
      </c>
      <c r="B17" s="237">
        <v>260804</v>
      </c>
      <c r="C17" s="237">
        <v>239548</v>
      </c>
      <c r="D17" s="237">
        <v>1022843</v>
      </c>
      <c r="E17" s="237">
        <v>962184</v>
      </c>
      <c r="F17" s="238">
        <v>-5.9304311609895146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154090</v>
      </c>
      <c r="C19" s="237">
        <v>146665</v>
      </c>
      <c r="D19" s="237">
        <v>528911</v>
      </c>
      <c r="E19" s="237">
        <v>533367</v>
      </c>
      <c r="F19" s="238">
        <v>0.84248578683370567</v>
      </c>
    </row>
    <row r="20" spans="1:7" ht="15.6" customHeight="1">
      <c r="A20" s="236" t="s">
        <v>142</v>
      </c>
      <c r="B20" s="237">
        <v>273737</v>
      </c>
      <c r="C20" s="237">
        <v>315264</v>
      </c>
      <c r="D20" s="237">
        <v>997852</v>
      </c>
      <c r="E20" s="237">
        <v>1186034</v>
      </c>
      <c r="F20" s="238">
        <v>18.858708505870609</v>
      </c>
    </row>
    <row r="21" spans="1:7" ht="15.6" customHeight="1">
      <c r="A21" s="236" t="s">
        <v>149</v>
      </c>
      <c r="B21" s="237">
        <v>528624</v>
      </c>
      <c r="C21" s="237">
        <v>384523</v>
      </c>
      <c r="D21" s="237">
        <v>2226908</v>
      </c>
      <c r="E21" s="237">
        <v>1717561</v>
      </c>
      <c r="F21" s="238">
        <v>-22.87238628627675</v>
      </c>
    </row>
    <row r="22" spans="1:7" ht="15.6" customHeight="1">
      <c r="A22" s="236" t="s">
        <v>146</v>
      </c>
      <c r="B22" s="237">
        <v>39268</v>
      </c>
      <c r="C22" s="237">
        <v>25291</v>
      </c>
      <c r="D22" s="237">
        <v>124743</v>
      </c>
      <c r="E22" s="237">
        <v>428551</v>
      </c>
      <c r="F22" s="238">
        <v>243.54713290525319</v>
      </c>
    </row>
    <row r="23" spans="1:7" ht="15.6" customHeight="1">
      <c r="A23" s="236" t="s">
        <v>165</v>
      </c>
      <c r="B23" s="237">
        <v>48245</v>
      </c>
      <c r="C23" s="237">
        <v>52630</v>
      </c>
      <c r="D23" s="237">
        <v>163229</v>
      </c>
      <c r="E23" s="237">
        <v>157512</v>
      </c>
      <c r="F23" s="238">
        <v>-3.5024413553964</v>
      </c>
    </row>
    <row r="24" spans="1:7" ht="15.6" customHeight="1">
      <c r="A24" s="236" t="s">
        <v>141</v>
      </c>
      <c r="B24" s="237">
        <v>63731</v>
      </c>
      <c r="C24" s="237">
        <v>46225</v>
      </c>
      <c r="D24" s="237">
        <v>226013</v>
      </c>
      <c r="E24" s="237">
        <v>189822</v>
      </c>
      <c r="F24" s="238">
        <v>-16.01279572413976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56055</v>
      </c>
      <c r="C26" s="237">
        <v>99620</v>
      </c>
      <c r="D26" s="237">
        <v>230206</v>
      </c>
      <c r="E26" s="237">
        <v>230056</v>
      </c>
      <c r="F26" s="238">
        <v>-6.5159031476156315E-2</v>
      </c>
    </row>
    <row r="27" spans="1:7" ht="15.6" customHeight="1">
      <c r="A27" s="236" t="s">
        <v>173</v>
      </c>
      <c r="B27" s="237">
        <v>80456</v>
      </c>
      <c r="C27" s="237">
        <v>84222</v>
      </c>
      <c r="D27" s="237">
        <v>384790</v>
      </c>
      <c r="E27" s="237">
        <v>351329</v>
      </c>
      <c r="F27" s="238">
        <v>-8.6959120559266125</v>
      </c>
    </row>
    <row r="28" spans="1:7" ht="15.6" customHeight="1">
      <c r="A28" s="236" t="s">
        <v>177</v>
      </c>
      <c r="B28" s="237">
        <v>79458</v>
      </c>
      <c r="C28" s="237">
        <v>22866</v>
      </c>
      <c r="D28" s="237">
        <v>128432</v>
      </c>
      <c r="E28" s="237">
        <v>102690</v>
      </c>
      <c r="F28" s="238">
        <v>-20.04329139155351</v>
      </c>
    </row>
    <row r="29" spans="1:7" ht="15.6" customHeight="1">
      <c r="A29" s="236" t="s">
        <v>178</v>
      </c>
      <c r="B29" s="237">
        <v>213279</v>
      </c>
      <c r="C29" s="237">
        <v>198446</v>
      </c>
      <c r="D29" s="237">
        <v>830512</v>
      </c>
      <c r="E29" s="237">
        <v>907316</v>
      </c>
      <c r="F29" s="238">
        <v>9.24778931550658</v>
      </c>
    </row>
    <row r="30" spans="1:7" ht="15.6" customHeight="1">
      <c r="A30" s="236" t="s">
        <v>179</v>
      </c>
      <c r="B30" s="237">
        <v>27338</v>
      </c>
      <c r="C30" s="237">
        <v>78305</v>
      </c>
      <c r="D30" s="237">
        <v>173485</v>
      </c>
      <c r="E30" s="237">
        <v>260836</v>
      </c>
      <c r="F30" s="238">
        <v>50.350750785370479</v>
      </c>
    </row>
    <row r="31" spans="1:7" ht="15.6" customHeight="1">
      <c r="A31" s="236" t="s">
        <v>180</v>
      </c>
      <c r="B31" s="237">
        <v>260656</v>
      </c>
      <c r="C31" s="237">
        <v>375548</v>
      </c>
      <c r="D31" s="237">
        <v>1271460</v>
      </c>
      <c r="E31" s="237">
        <v>1214525</v>
      </c>
      <c r="F31" s="238">
        <v>-4.4779230176332732</v>
      </c>
    </row>
    <row r="32" spans="1:7" ht="15.6" customHeight="1">
      <c r="A32" s="236" t="s">
        <v>181</v>
      </c>
      <c r="B32" s="237">
        <v>1248669</v>
      </c>
      <c r="C32" s="237">
        <v>1210526</v>
      </c>
      <c r="D32" s="237">
        <v>4674415</v>
      </c>
      <c r="E32" s="237">
        <v>4855458</v>
      </c>
      <c r="F32" s="238">
        <v>3.8730621906698421</v>
      </c>
    </row>
    <row r="33" spans="1:6" ht="15.6" customHeight="1">
      <c r="A33" s="236" t="s">
        <v>182</v>
      </c>
      <c r="B33" s="237">
        <v>174825</v>
      </c>
      <c r="C33" s="237">
        <v>163055</v>
      </c>
      <c r="D33" s="237">
        <v>642512</v>
      </c>
      <c r="E33" s="237">
        <v>621006</v>
      </c>
      <c r="F33" s="238">
        <v>-3.347174838757879</v>
      </c>
    </row>
    <row r="34" spans="1:6" ht="15.6" customHeight="1">
      <c r="A34" s="236" t="s">
        <v>183</v>
      </c>
      <c r="B34" s="237">
        <v>38419</v>
      </c>
      <c r="C34" s="237">
        <v>21138</v>
      </c>
      <c r="D34" s="237">
        <v>112432</v>
      </c>
      <c r="E34" s="237">
        <v>101812</v>
      </c>
      <c r="F34" s="238">
        <v>-9.4457094065746361</v>
      </c>
    </row>
    <row r="35" spans="1:6" ht="15.6" customHeight="1">
      <c r="A35" s="240" t="s">
        <v>153</v>
      </c>
      <c r="B35" s="241">
        <f>SUM(B7:B34)</f>
        <v>7843993</v>
      </c>
      <c r="C35" s="241">
        <f>SUM(C7:C34)</f>
        <v>7031629</v>
      </c>
      <c r="D35" s="241">
        <f>SUM(D7:D34)</f>
        <v>29461318</v>
      </c>
      <c r="E35" s="241">
        <f>SUM(E7:E34)</f>
        <v>28687939</v>
      </c>
      <c r="F35" s="242">
        <f>E35*100/D35-100</f>
        <v>-2.6250658575424239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B4C3-7B57-4EA2-9E78-9B927D50DA5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219171</v>
      </c>
      <c r="C7" s="237">
        <v>124471</v>
      </c>
      <c r="D7" s="237">
        <v>663311</v>
      </c>
      <c r="E7" s="237">
        <v>505855</v>
      </c>
      <c r="F7" s="238">
        <v>-23.73788464234725</v>
      </c>
      <c r="G7" s="6"/>
    </row>
    <row r="8" spans="1:14" s="33" customFormat="1" ht="15.6" customHeight="1">
      <c r="A8" s="236" t="s">
        <v>11</v>
      </c>
      <c r="B8" s="237">
        <v>42</v>
      </c>
      <c r="C8" s="237">
        <v>1</v>
      </c>
      <c r="D8" s="237">
        <v>3393</v>
      </c>
      <c r="E8" s="237">
        <v>4</v>
      </c>
      <c r="F8" s="238">
        <v>-99.882110226937812</v>
      </c>
      <c r="G8" s="245"/>
    </row>
    <row r="9" spans="1:14" ht="15.6" customHeight="1">
      <c r="A9" s="236" t="s">
        <v>8</v>
      </c>
      <c r="B9" s="237">
        <v>9188</v>
      </c>
      <c r="C9" s="237">
        <v>0</v>
      </c>
      <c r="D9" s="237">
        <v>35547</v>
      </c>
      <c r="E9" s="237">
        <v>14231</v>
      </c>
      <c r="F9" s="238">
        <v>-59.9656792415675</v>
      </c>
      <c r="G9" s="246"/>
    </row>
    <row r="10" spans="1:14" ht="15.6" customHeight="1">
      <c r="A10" s="236" t="s">
        <v>10</v>
      </c>
      <c r="B10" s="237">
        <v>27353</v>
      </c>
      <c r="C10" s="237">
        <v>27661</v>
      </c>
      <c r="D10" s="237">
        <v>77014</v>
      </c>
      <c r="E10" s="237">
        <v>71070</v>
      </c>
      <c r="F10" s="238">
        <v>-7.7180772327109386</v>
      </c>
    </row>
    <row r="11" spans="1:14" ht="15.6" customHeight="1">
      <c r="A11" s="236" t="s">
        <v>9</v>
      </c>
      <c r="B11" s="237">
        <v>365994</v>
      </c>
      <c r="C11" s="237">
        <v>252059</v>
      </c>
      <c r="D11" s="237">
        <v>1462281</v>
      </c>
      <c r="E11" s="237">
        <v>994763</v>
      </c>
      <c r="F11" s="238">
        <v>-31.97183031168429</v>
      </c>
    </row>
    <row r="12" spans="1:14" ht="15.6" customHeight="1">
      <c r="A12" s="236" t="s">
        <v>6</v>
      </c>
      <c r="B12" s="237">
        <v>3004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49119</v>
      </c>
      <c r="C14" s="237">
        <v>29082</v>
      </c>
      <c r="D14" s="237">
        <v>176164</v>
      </c>
      <c r="E14" s="237">
        <v>94623</v>
      </c>
      <c r="F14" s="238">
        <v>-46.286982584409976</v>
      </c>
    </row>
    <row r="15" spans="1:14" ht="15.6" customHeight="1">
      <c r="A15" s="236" t="s">
        <v>145</v>
      </c>
      <c r="B15" s="237">
        <v>345920</v>
      </c>
      <c r="C15" s="237">
        <v>215285</v>
      </c>
      <c r="D15" s="237">
        <v>1258607</v>
      </c>
      <c r="E15" s="237">
        <v>958223</v>
      </c>
      <c r="F15" s="238">
        <v>-23.866385615207921</v>
      </c>
    </row>
    <row r="16" spans="1:14" ht="15.6" customHeight="1">
      <c r="A16" s="236" t="s">
        <v>144</v>
      </c>
      <c r="B16" s="237">
        <v>442311</v>
      </c>
      <c r="C16" s="237">
        <v>364022</v>
      </c>
      <c r="D16" s="237">
        <v>1767359</v>
      </c>
      <c r="E16" s="237">
        <v>1489233</v>
      </c>
      <c r="F16" s="238">
        <v>-15.73681408248126</v>
      </c>
      <c r="G16" s="1"/>
    </row>
    <row r="17" spans="1:10" ht="15.6" customHeight="1">
      <c r="A17" s="236" t="s">
        <v>150</v>
      </c>
      <c r="B17" s="237">
        <v>139138</v>
      </c>
      <c r="C17" s="237">
        <v>109370</v>
      </c>
      <c r="D17" s="237">
        <v>503986</v>
      </c>
      <c r="E17" s="237">
        <v>372147</v>
      </c>
      <c r="F17" s="238">
        <v>-26.159258392098199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6008</v>
      </c>
      <c r="C19" s="237">
        <v>12514</v>
      </c>
      <c r="D19" s="237">
        <v>21645</v>
      </c>
      <c r="E19" s="237">
        <v>38919</v>
      </c>
      <c r="F19" s="238">
        <v>79.805959805959816</v>
      </c>
    </row>
    <row r="20" spans="1:10" ht="15.6" customHeight="1">
      <c r="A20" s="236" t="s">
        <v>142</v>
      </c>
      <c r="B20" s="237">
        <v>22550</v>
      </c>
      <c r="C20" s="237">
        <v>3382</v>
      </c>
      <c r="D20" s="237">
        <v>31508</v>
      </c>
      <c r="E20" s="237">
        <v>21135</v>
      </c>
      <c r="F20" s="238">
        <v>-32.92179763869494</v>
      </c>
      <c r="J20" s="247"/>
    </row>
    <row r="21" spans="1:10" ht="15.6" customHeight="1">
      <c r="A21" s="236" t="s">
        <v>149</v>
      </c>
      <c r="B21" s="237">
        <v>362558</v>
      </c>
      <c r="C21" s="237">
        <v>255591</v>
      </c>
      <c r="D21" s="237">
        <v>1594052</v>
      </c>
      <c r="E21" s="237">
        <v>1087132</v>
      </c>
      <c r="F21" s="238">
        <v>-31.800719173527579</v>
      </c>
    </row>
    <row r="22" spans="1:10" ht="15.6" customHeight="1">
      <c r="A22" s="236" t="s">
        <v>146</v>
      </c>
      <c r="B22" s="237">
        <v>15111</v>
      </c>
      <c r="C22" s="237">
        <v>9466</v>
      </c>
      <c r="D22" s="237">
        <v>48803</v>
      </c>
      <c r="E22" s="237">
        <v>65898</v>
      </c>
      <c r="F22" s="238">
        <v>35.028584308341692</v>
      </c>
    </row>
    <row r="23" spans="1:10" ht="15.6" customHeight="1">
      <c r="A23" s="236" t="s">
        <v>165</v>
      </c>
      <c r="B23" s="237">
        <v>4599</v>
      </c>
      <c r="C23" s="237">
        <v>3656</v>
      </c>
      <c r="D23" s="237">
        <v>11955</v>
      </c>
      <c r="E23" s="237">
        <v>12800</v>
      </c>
      <c r="F23" s="238">
        <v>7.0681723128398204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1955</v>
      </c>
      <c r="C26" s="237">
        <v>3577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70702</v>
      </c>
      <c r="C28" s="237">
        <v>9298</v>
      </c>
      <c r="D28" s="237">
        <v>89686</v>
      </c>
      <c r="E28" s="237">
        <v>39466</v>
      </c>
      <c r="F28" s="238">
        <v>-55.995361594897751</v>
      </c>
    </row>
    <row r="29" spans="1:10" ht="15.6" customHeight="1">
      <c r="A29" s="236" t="s">
        <v>178</v>
      </c>
      <c r="B29" s="237">
        <v>0</v>
      </c>
      <c r="C29" s="237">
        <v>4708</v>
      </c>
      <c r="D29" s="237">
        <v>2368</v>
      </c>
      <c r="E29" s="237">
        <v>7012</v>
      </c>
      <c r="F29" s="238">
        <v>196.11486486486481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200578</v>
      </c>
      <c r="C31" s="237">
        <v>309285</v>
      </c>
      <c r="D31" s="237">
        <v>989774</v>
      </c>
      <c r="E31" s="237">
        <v>951665</v>
      </c>
      <c r="F31" s="238">
        <v>-3.8502728905790629</v>
      </c>
    </row>
    <row r="32" spans="1:10" ht="15.6" customHeight="1">
      <c r="A32" s="236" t="s">
        <v>181</v>
      </c>
      <c r="B32" s="237">
        <v>7506</v>
      </c>
      <c r="C32" s="237">
        <v>24163</v>
      </c>
      <c r="D32" s="237">
        <v>76990</v>
      </c>
      <c r="E32" s="237">
        <v>57949</v>
      </c>
      <c r="F32" s="238">
        <v>-24.731783348486811</v>
      </c>
    </row>
    <row r="33" spans="1:6" ht="15.6" customHeight="1">
      <c r="A33" s="236" t="s">
        <v>182</v>
      </c>
      <c r="B33" s="237">
        <v>0</v>
      </c>
      <c r="C33" s="237">
        <v>19</v>
      </c>
      <c r="D33" s="237">
        <v>0</v>
      </c>
      <c r="E33" s="237">
        <v>19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2292807</v>
      </c>
      <c r="C35" s="241">
        <f>SUM(C7:C34)</f>
        <v>1757610</v>
      </c>
      <c r="D35" s="241">
        <f>SUM(D7:D34)</f>
        <v>8820904</v>
      </c>
      <c r="E35" s="241">
        <f>SUM(E7:E34)</f>
        <v>6794228</v>
      </c>
      <c r="F35" s="242">
        <f>E35*100/D35-100</f>
        <v>-22.975831048609081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E4ABE-EB73-4F92-8AE2-BB5D130048F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57779</v>
      </c>
      <c r="C7" s="237">
        <v>26969</v>
      </c>
      <c r="D7" s="237">
        <v>226798</v>
      </c>
      <c r="E7" s="237">
        <v>220947</v>
      </c>
      <c r="F7" s="238">
        <v>-2.5798287462852438</v>
      </c>
      <c r="G7" s="6"/>
    </row>
    <row r="8" spans="1:14" s="33" customFormat="1" ht="15.6" customHeight="1">
      <c r="A8" s="236" t="s">
        <v>11</v>
      </c>
      <c r="B8" s="237">
        <v>64410</v>
      </c>
      <c r="C8" s="237">
        <v>3504</v>
      </c>
      <c r="D8" s="237">
        <v>302551</v>
      </c>
      <c r="E8" s="237">
        <v>98272</v>
      </c>
      <c r="F8" s="238">
        <v>-67.51886458811903</v>
      </c>
      <c r="G8" s="239"/>
    </row>
    <row r="9" spans="1:14" ht="15.6" customHeight="1">
      <c r="A9" s="236" t="s">
        <v>8</v>
      </c>
      <c r="B9" s="237">
        <v>330258</v>
      </c>
      <c r="C9" s="237">
        <v>271108</v>
      </c>
      <c r="D9" s="237">
        <v>844652</v>
      </c>
      <c r="E9" s="237">
        <v>1000203</v>
      </c>
      <c r="F9" s="238">
        <v>18.415986702215822</v>
      </c>
      <c r="G9" s="6"/>
    </row>
    <row r="10" spans="1:14" ht="15.6" customHeight="1">
      <c r="A10" s="236" t="s">
        <v>10</v>
      </c>
      <c r="B10" s="237">
        <v>89826</v>
      </c>
      <c r="C10" s="237">
        <v>58979</v>
      </c>
      <c r="D10" s="237">
        <v>246869</v>
      </c>
      <c r="E10" s="237">
        <v>317442</v>
      </c>
      <c r="F10" s="238">
        <v>28.587226423730812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27156</v>
      </c>
      <c r="C12" s="237">
        <v>23370</v>
      </c>
      <c r="D12" s="237">
        <v>135220</v>
      </c>
      <c r="E12" s="237">
        <v>194371</v>
      </c>
      <c r="F12" s="238">
        <v>43.744268599319639</v>
      </c>
    </row>
    <row r="13" spans="1:14" ht="15.6" customHeight="1">
      <c r="A13" s="236" t="s">
        <v>175</v>
      </c>
      <c r="B13" s="237">
        <v>23</v>
      </c>
      <c r="C13" s="237">
        <v>20</v>
      </c>
      <c r="D13" s="237">
        <v>23</v>
      </c>
      <c r="E13" s="237">
        <v>20</v>
      </c>
      <c r="F13" s="238">
        <v>-13.043478260869559</v>
      </c>
    </row>
    <row r="14" spans="1:14" ht="15.6" customHeight="1">
      <c r="A14" s="236" t="s">
        <v>148</v>
      </c>
      <c r="B14" s="237">
        <v>152054</v>
      </c>
      <c r="C14" s="237">
        <v>76204</v>
      </c>
      <c r="D14" s="237">
        <v>494702</v>
      </c>
      <c r="E14" s="237">
        <v>391837</v>
      </c>
      <c r="F14" s="238">
        <v>-20.793326083177352</v>
      </c>
    </row>
    <row r="15" spans="1:14" ht="15.6" customHeight="1">
      <c r="A15" s="236" t="s">
        <v>145</v>
      </c>
      <c r="B15" s="237">
        <v>200490</v>
      </c>
      <c r="C15" s="237">
        <v>179971</v>
      </c>
      <c r="D15" s="237">
        <v>556801</v>
      </c>
      <c r="E15" s="237">
        <v>723681</v>
      </c>
      <c r="F15" s="238">
        <v>29.971210540210961</v>
      </c>
    </row>
    <row r="16" spans="1:14" ht="15.6" customHeight="1">
      <c r="A16" s="236" t="s">
        <v>144</v>
      </c>
      <c r="B16" s="237">
        <v>244497</v>
      </c>
      <c r="C16" s="237">
        <v>180602</v>
      </c>
      <c r="D16" s="237">
        <v>1047440</v>
      </c>
      <c r="E16" s="237">
        <v>699184</v>
      </c>
      <c r="F16" s="238">
        <v>-33.248300618651193</v>
      </c>
      <c r="G16" s="1"/>
    </row>
    <row r="17" spans="1:7" ht="15.6" customHeight="1">
      <c r="A17" s="236" t="s">
        <v>150</v>
      </c>
      <c r="B17" s="237">
        <v>61529</v>
      </c>
      <c r="C17" s="237">
        <v>61870</v>
      </c>
      <c r="D17" s="237">
        <v>306073</v>
      </c>
      <c r="E17" s="237">
        <v>327010</v>
      </c>
      <c r="F17" s="238">
        <v>6.8405249728006083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87248</v>
      </c>
      <c r="C19" s="237">
        <v>72311</v>
      </c>
      <c r="D19" s="237">
        <v>330933</v>
      </c>
      <c r="E19" s="237">
        <v>299648</v>
      </c>
      <c r="F19" s="238">
        <v>-9.4535751949790381</v>
      </c>
    </row>
    <row r="20" spans="1:7" ht="15.6" customHeight="1">
      <c r="A20" s="236" t="s">
        <v>142</v>
      </c>
      <c r="B20" s="237">
        <v>161461</v>
      </c>
      <c r="C20" s="237">
        <v>244465</v>
      </c>
      <c r="D20" s="237">
        <v>658443</v>
      </c>
      <c r="E20" s="237">
        <v>880521</v>
      </c>
      <c r="F20" s="238">
        <v>33.727748643390562</v>
      </c>
    </row>
    <row r="21" spans="1:7" ht="15.6" customHeight="1">
      <c r="A21" s="236" t="s">
        <v>149</v>
      </c>
      <c r="B21" s="237">
        <v>142206</v>
      </c>
      <c r="C21" s="237">
        <v>112336</v>
      </c>
      <c r="D21" s="237">
        <v>550213</v>
      </c>
      <c r="E21" s="237">
        <v>556175</v>
      </c>
      <c r="F21" s="238">
        <v>1.083580358879203</v>
      </c>
    </row>
    <row r="22" spans="1:7" ht="15.6" customHeight="1">
      <c r="A22" s="236" t="s">
        <v>146</v>
      </c>
      <c r="B22" s="237">
        <v>4</v>
      </c>
      <c r="C22" s="237">
        <v>5</v>
      </c>
      <c r="D22" s="237">
        <v>445</v>
      </c>
      <c r="E22" s="237">
        <v>14</v>
      </c>
      <c r="F22" s="238">
        <v>-96.853932584269657</v>
      </c>
    </row>
    <row r="23" spans="1:7" ht="15.6" customHeight="1">
      <c r="A23" s="236" t="s">
        <v>165</v>
      </c>
      <c r="B23" s="237">
        <v>36761</v>
      </c>
      <c r="C23" s="237">
        <v>34629</v>
      </c>
      <c r="D23" s="237">
        <v>99564</v>
      </c>
      <c r="E23" s="237">
        <v>99092</v>
      </c>
      <c r="F23" s="238">
        <v>-0.47406693182274751</v>
      </c>
    </row>
    <row r="24" spans="1:7" ht="15.6" customHeight="1">
      <c r="A24" s="236" t="s">
        <v>141</v>
      </c>
      <c r="B24" s="237">
        <v>2092</v>
      </c>
      <c r="C24" s="237">
        <v>0</v>
      </c>
      <c r="D24" s="237">
        <v>4996</v>
      </c>
      <c r="E24" s="237">
        <v>2596</v>
      </c>
      <c r="F24" s="238">
        <v>-48.038430744595679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49327</v>
      </c>
      <c r="C26" s="237">
        <v>87343</v>
      </c>
      <c r="D26" s="237">
        <v>206340</v>
      </c>
      <c r="E26" s="237">
        <v>197164</v>
      </c>
      <c r="F26" s="238">
        <v>-4.4470291751478186</v>
      </c>
    </row>
    <row r="27" spans="1:7" ht="15.6" customHeight="1">
      <c r="A27" s="236" t="s">
        <v>173</v>
      </c>
      <c r="B27" s="237">
        <v>2100</v>
      </c>
      <c r="C27" s="237">
        <v>6309</v>
      </c>
      <c r="D27" s="237">
        <v>37600</v>
      </c>
      <c r="E27" s="237">
        <v>39638</v>
      </c>
      <c r="F27" s="238">
        <v>5.4202127659574444</v>
      </c>
    </row>
    <row r="28" spans="1:7" ht="15.6" customHeight="1">
      <c r="A28" s="236" t="s">
        <v>177</v>
      </c>
      <c r="B28" s="237">
        <v>0</v>
      </c>
      <c r="C28" s="237">
        <v>112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78578</v>
      </c>
      <c r="C29" s="237">
        <v>53832</v>
      </c>
      <c r="D29" s="237">
        <v>337288</v>
      </c>
      <c r="E29" s="237">
        <v>353394</v>
      </c>
      <c r="F29" s="238">
        <v>4.7751476483005604</v>
      </c>
    </row>
    <row r="30" spans="1:7" ht="15.6" customHeight="1">
      <c r="A30" s="236" t="s">
        <v>179</v>
      </c>
      <c r="B30" s="237">
        <v>15823</v>
      </c>
      <c r="C30" s="237">
        <v>43807</v>
      </c>
      <c r="D30" s="237">
        <v>99397</v>
      </c>
      <c r="E30" s="237">
        <v>161141</v>
      </c>
      <c r="F30" s="238">
        <v>62.118575007293963</v>
      </c>
    </row>
    <row r="31" spans="1:7" ht="15.6" customHeight="1">
      <c r="A31" s="236" t="s">
        <v>180</v>
      </c>
      <c r="B31" s="237">
        <v>10826</v>
      </c>
      <c r="C31" s="237">
        <v>5843</v>
      </c>
      <c r="D31" s="237">
        <v>114672</v>
      </c>
      <c r="E31" s="237">
        <v>18142</v>
      </c>
      <c r="F31" s="238">
        <v>-84.179224222129207</v>
      </c>
    </row>
    <row r="32" spans="1:7" ht="15.6" customHeight="1">
      <c r="A32" s="236" t="s">
        <v>181</v>
      </c>
      <c r="B32" s="237">
        <v>75102</v>
      </c>
      <c r="C32" s="237">
        <v>47078</v>
      </c>
      <c r="D32" s="237">
        <v>186431</v>
      </c>
      <c r="E32" s="237">
        <v>187068</v>
      </c>
      <c r="F32" s="238">
        <v>0.34168137273307758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15001</v>
      </c>
      <c r="C34" s="237">
        <v>0</v>
      </c>
      <c r="D34" s="237">
        <v>29268</v>
      </c>
      <c r="E34" s="237">
        <v>14622</v>
      </c>
      <c r="F34" s="238">
        <v>-50.041000410004102</v>
      </c>
    </row>
    <row r="35" spans="1:6" ht="15.6" customHeight="1">
      <c r="A35" s="240" t="s">
        <v>153</v>
      </c>
      <c r="B35" s="241">
        <f>SUM(B7:B34)</f>
        <v>1904551</v>
      </c>
      <c r="C35" s="241">
        <f>SUM(C7:C34)</f>
        <v>1590667</v>
      </c>
      <c r="D35" s="241">
        <f>SUM(D7:D34)</f>
        <v>6816719</v>
      </c>
      <c r="E35" s="241">
        <f>SUM(E7:E34)</f>
        <v>6789303</v>
      </c>
      <c r="F35" s="242">
        <f>E35*100/D35-100</f>
        <v>-0.4021876213468687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86FB-A83E-4B9E-BE18-CB439FAA0BD9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C6A33-CF91-4B8E-9830-B500C33014A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14981</v>
      </c>
      <c r="C7" s="237">
        <v>8827</v>
      </c>
      <c r="D7" s="237">
        <v>37099</v>
      </c>
      <c r="E7" s="237">
        <v>27747</v>
      </c>
      <c r="F7" s="238">
        <v>-25.208226636836571</v>
      </c>
      <c r="G7" s="6"/>
    </row>
    <row r="8" spans="1:14" s="33" customFormat="1" ht="15.6" customHeight="1">
      <c r="A8" s="236" t="s">
        <v>11</v>
      </c>
      <c r="B8" s="237">
        <v>4401</v>
      </c>
      <c r="C8" s="237">
        <v>5456</v>
      </c>
      <c r="D8" s="237">
        <v>14958</v>
      </c>
      <c r="E8" s="237">
        <v>35401</v>
      </c>
      <c r="F8" s="238">
        <v>136.6693408209654</v>
      </c>
    </row>
    <row r="9" spans="1:14" ht="15.6" customHeight="1">
      <c r="A9" s="236" t="s">
        <v>8</v>
      </c>
      <c r="B9" s="237">
        <v>34945</v>
      </c>
      <c r="C9" s="237">
        <v>36741</v>
      </c>
      <c r="D9" s="237">
        <v>125213</v>
      </c>
      <c r="E9" s="237">
        <v>157877</v>
      </c>
      <c r="F9" s="238">
        <v>26.086748181099409</v>
      </c>
      <c r="G9" s="6"/>
    </row>
    <row r="10" spans="1:14" ht="15.6" customHeight="1">
      <c r="A10" s="236" t="s">
        <v>10</v>
      </c>
      <c r="B10" s="237">
        <v>69688</v>
      </c>
      <c r="C10" s="237">
        <v>122684</v>
      </c>
      <c r="D10" s="237">
        <v>253068</v>
      </c>
      <c r="E10" s="237">
        <v>401980</v>
      </c>
      <c r="F10" s="238">
        <v>58.842682599143288</v>
      </c>
    </row>
    <row r="11" spans="1:14" ht="15.6" customHeight="1">
      <c r="A11" s="236" t="s">
        <v>9</v>
      </c>
      <c r="B11" s="237">
        <v>421957</v>
      </c>
      <c r="C11" s="237">
        <v>454744</v>
      </c>
      <c r="D11" s="237">
        <v>1666112</v>
      </c>
      <c r="E11" s="237">
        <v>1894005</v>
      </c>
      <c r="F11" s="238">
        <v>13.67813208235701</v>
      </c>
    </row>
    <row r="12" spans="1:14" ht="15.6" customHeight="1">
      <c r="A12" s="236" t="s">
        <v>6</v>
      </c>
      <c r="B12" s="237">
        <v>25673</v>
      </c>
      <c r="C12" s="237">
        <v>25489</v>
      </c>
      <c r="D12" s="237">
        <v>78886</v>
      </c>
      <c r="E12" s="237">
        <v>115016</v>
      </c>
      <c r="F12" s="238">
        <v>45.80026874223563</v>
      </c>
    </row>
    <row r="13" spans="1:14" ht="15.6" customHeight="1">
      <c r="A13" s="236" t="s">
        <v>175</v>
      </c>
      <c r="B13" s="237">
        <v>730</v>
      </c>
      <c r="C13" s="237">
        <v>654</v>
      </c>
      <c r="D13" s="237">
        <v>3497</v>
      </c>
      <c r="E13" s="237">
        <v>1720</v>
      </c>
      <c r="F13" s="238">
        <v>-50.814984272233353</v>
      </c>
    </row>
    <row r="14" spans="1:14" ht="15.6" customHeight="1">
      <c r="A14" s="236" t="s">
        <v>148</v>
      </c>
      <c r="B14" s="237">
        <v>780670</v>
      </c>
      <c r="C14" s="237">
        <v>811301</v>
      </c>
      <c r="D14" s="237">
        <v>3104751</v>
      </c>
      <c r="E14" s="237">
        <v>3346092</v>
      </c>
      <c r="F14" s="238">
        <v>7.7732803693436239</v>
      </c>
    </row>
    <row r="15" spans="1:14" ht="15.6" customHeight="1">
      <c r="A15" s="236" t="s">
        <v>145</v>
      </c>
      <c r="B15" s="237">
        <v>274845</v>
      </c>
      <c r="C15" s="237">
        <v>244538</v>
      </c>
      <c r="D15" s="237">
        <v>1016984</v>
      </c>
      <c r="E15" s="237">
        <v>993724</v>
      </c>
      <c r="F15" s="238">
        <v>-2.2871549601566978</v>
      </c>
    </row>
    <row r="16" spans="1:14" ht="15.6" customHeight="1">
      <c r="A16" s="236" t="s">
        <v>144</v>
      </c>
      <c r="B16" s="237">
        <v>39854</v>
      </c>
      <c r="C16" s="237">
        <v>24015</v>
      </c>
      <c r="D16" s="237">
        <v>120271</v>
      </c>
      <c r="E16" s="237">
        <v>106673</v>
      </c>
      <c r="F16" s="238">
        <v>-11.306133648177861</v>
      </c>
      <c r="G16" s="1"/>
    </row>
    <row r="17" spans="1:8" ht="15.6" customHeight="1">
      <c r="A17" s="236" t="s">
        <v>150</v>
      </c>
      <c r="B17" s="237">
        <v>60137</v>
      </c>
      <c r="C17" s="237">
        <v>68308</v>
      </c>
      <c r="D17" s="237">
        <v>212784</v>
      </c>
      <c r="E17" s="237">
        <v>263027</v>
      </c>
      <c r="F17" s="238">
        <v>23.612207684788331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60834</v>
      </c>
      <c r="C19" s="237">
        <v>61840</v>
      </c>
      <c r="D19" s="237">
        <v>176333</v>
      </c>
      <c r="E19" s="237">
        <v>194800</v>
      </c>
      <c r="F19" s="238">
        <v>10.47279862532821</v>
      </c>
      <c r="H19" s="248"/>
    </row>
    <row r="20" spans="1:8" ht="15.6" customHeight="1">
      <c r="A20" s="236" t="s">
        <v>142</v>
      </c>
      <c r="B20" s="237">
        <v>89726</v>
      </c>
      <c r="C20" s="237">
        <v>67417</v>
      </c>
      <c r="D20" s="237">
        <v>307901</v>
      </c>
      <c r="E20" s="237">
        <v>284378</v>
      </c>
      <c r="F20" s="238">
        <v>-7.6397933101873718</v>
      </c>
    </row>
    <row r="21" spans="1:8" ht="15.6" customHeight="1">
      <c r="A21" s="236" t="s">
        <v>149</v>
      </c>
      <c r="B21" s="237">
        <v>23860</v>
      </c>
      <c r="C21" s="237">
        <v>16596</v>
      </c>
      <c r="D21" s="237">
        <v>82643</v>
      </c>
      <c r="E21" s="237">
        <v>74254</v>
      </c>
      <c r="F21" s="238">
        <v>-10.15088997253245</v>
      </c>
    </row>
    <row r="22" spans="1:8" ht="15.6" customHeight="1">
      <c r="A22" s="236" t="s">
        <v>146</v>
      </c>
      <c r="B22" s="237">
        <v>24153</v>
      </c>
      <c r="C22" s="237">
        <v>15820</v>
      </c>
      <c r="D22" s="237">
        <v>75495</v>
      </c>
      <c r="E22" s="237">
        <v>362639</v>
      </c>
      <c r="F22" s="238">
        <v>380.3483674415524</v>
      </c>
    </row>
    <row r="23" spans="1:8" ht="15.6" customHeight="1">
      <c r="A23" s="236" t="s">
        <v>165</v>
      </c>
      <c r="B23" s="237">
        <v>6885</v>
      </c>
      <c r="C23" s="237">
        <v>14345</v>
      </c>
      <c r="D23" s="237">
        <v>51710</v>
      </c>
      <c r="E23" s="237">
        <v>45620</v>
      </c>
      <c r="F23" s="238">
        <v>-11.777219106555791</v>
      </c>
    </row>
    <row r="24" spans="1:8" ht="15.6" customHeight="1">
      <c r="A24" s="236" t="s">
        <v>141</v>
      </c>
      <c r="B24" s="237">
        <v>61639</v>
      </c>
      <c r="C24" s="237">
        <v>46225</v>
      </c>
      <c r="D24" s="237">
        <v>221017</v>
      </c>
      <c r="E24" s="237">
        <v>187226</v>
      </c>
      <c r="F24" s="238">
        <v>-15.28886918200862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4773</v>
      </c>
      <c r="C26" s="237">
        <v>8700</v>
      </c>
      <c r="D26" s="237">
        <v>20409</v>
      </c>
      <c r="E26" s="237">
        <v>29315</v>
      </c>
      <c r="F26" s="238">
        <v>43.637610857954833</v>
      </c>
    </row>
    <row r="27" spans="1:8" ht="15.6" customHeight="1">
      <c r="A27" s="236" t="s">
        <v>173</v>
      </c>
      <c r="B27" s="237">
        <v>78356</v>
      </c>
      <c r="C27" s="237">
        <v>77913</v>
      </c>
      <c r="D27" s="237">
        <v>347190</v>
      </c>
      <c r="E27" s="237">
        <v>311691</v>
      </c>
      <c r="F27" s="238">
        <v>-10.224660848526741</v>
      </c>
    </row>
    <row r="28" spans="1:8" ht="15.6" customHeight="1">
      <c r="A28" s="236" t="s">
        <v>177</v>
      </c>
      <c r="B28" s="237">
        <v>8756</v>
      </c>
      <c r="C28" s="237">
        <v>13456</v>
      </c>
      <c r="D28" s="237">
        <v>38746</v>
      </c>
      <c r="E28" s="237">
        <v>61243</v>
      </c>
      <c r="F28" s="238">
        <v>58.062767769576233</v>
      </c>
    </row>
    <row r="29" spans="1:8" ht="15.6" customHeight="1">
      <c r="A29" s="236" t="s">
        <v>178</v>
      </c>
      <c r="B29" s="237">
        <v>134701</v>
      </c>
      <c r="C29" s="237">
        <v>139906</v>
      </c>
      <c r="D29" s="237">
        <v>490856</v>
      </c>
      <c r="E29" s="237">
        <v>546910</v>
      </c>
      <c r="F29" s="238">
        <v>11.41964242058771</v>
      </c>
    </row>
    <row r="30" spans="1:8" ht="15.6" customHeight="1">
      <c r="A30" s="236" t="s">
        <v>179</v>
      </c>
      <c r="B30" s="237">
        <v>11515</v>
      </c>
      <c r="C30" s="237">
        <v>34498</v>
      </c>
      <c r="D30" s="237">
        <v>74088</v>
      </c>
      <c r="E30" s="237">
        <v>99695</v>
      </c>
      <c r="F30" s="238">
        <v>34.562952164992993</v>
      </c>
    </row>
    <row r="31" spans="1:8" ht="15.6" customHeight="1">
      <c r="A31" s="236" t="s">
        <v>180</v>
      </c>
      <c r="B31" s="237">
        <v>49252</v>
      </c>
      <c r="C31" s="237">
        <v>60420</v>
      </c>
      <c r="D31" s="237">
        <v>167014</v>
      </c>
      <c r="E31" s="237">
        <v>244718</v>
      </c>
      <c r="F31" s="238">
        <v>46.525440980995597</v>
      </c>
    </row>
    <row r="32" spans="1:8" ht="15.6" customHeight="1">
      <c r="A32" s="236" t="s">
        <v>181</v>
      </c>
      <c r="B32" s="237">
        <v>1166061</v>
      </c>
      <c r="C32" s="237">
        <v>1139285</v>
      </c>
      <c r="D32" s="237">
        <v>4410994</v>
      </c>
      <c r="E32" s="237">
        <v>4610441</v>
      </c>
      <c r="F32" s="238">
        <v>4.5215885580438311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620987</v>
      </c>
      <c r="F33" s="238">
        <v>-3.3501319819707618</v>
      </c>
    </row>
    <row r="34" spans="1:6" ht="15.6" customHeight="1">
      <c r="A34" s="236" t="s">
        <v>183</v>
      </c>
      <c r="B34" s="237">
        <v>23418</v>
      </c>
      <c r="C34" s="237">
        <v>21138</v>
      </c>
      <c r="D34" s="237">
        <v>83164</v>
      </c>
      <c r="E34" s="237">
        <v>87190</v>
      </c>
      <c r="F34" s="238">
        <v>4.8410369871579064</v>
      </c>
    </row>
    <row r="35" spans="1:6" ht="15.6" customHeight="1">
      <c r="A35" s="240" t="s">
        <v>153</v>
      </c>
      <c r="B35" s="241">
        <f>SUM(B7:B34)</f>
        <v>3646635</v>
      </c>
      <c r="C35" s="241">
        <f>SUM(C7:C34)</f>
        <v>3683352</v>
      </c>
      <c r="D35" s="241">
        <f>SUM(D7:D34)</f>
        <v>13823695</v>
      </c>
      <c r="E35" s="241">
        <f>SUM(E7:E34)</f>
        <v>15104408</v>
      </c>
      <c r="F35" s="242">
        <f>E35*100/D35-100</f>
        <v>9.2646213620887892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022EF-E2E6-45B8-A78C-8D98BFD92AB3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1DEF-4D1E-40F8-88E2-51B6F81E571A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6FA2-B865-4C14-8193-D086F9E1C62C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FCC15-4498-4956-B3F9-0387983963D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8254-8A4A-4172-95CF-5AA638720442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DC50E-7303-4817-884E-49E127EFD7ED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22318974</v>
      </c>
      <c r="D8" s="184">
        <v>20304588</v>
      </c>
      <c r="E8" s="185">
        <v>-2014386</v>
      </c>
      <c r="F8" s="186">
        <v>-9.025441760898147</v>
      </c>
      <c r="G8" s="187">
        <v>0</v>
      </c>
      <c r="H8" s="184">
        <v>0</v>
      </c>
      <c r="I8" s="185">
        <v>0</v>
      </c>
      <c r="J8" s="186" t="s">
        <v>151</v>
      </c>
      <c r="K8" s="187">
        <v>536</v>
      </c>
      <c r="L8" s="184">
        <v>2298</v>
      </c>
      <c r="M8" s="185">
        <v>1762</v>
      </c>
      <c r="N8" s="186">
        <v>328.73134328358208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6130153</v>
      </c>
      <c r="D9" s="184">
        <v>3626182</v>
      </c>
      <c r="E9" s="185">
        <v>-2503971</v>
      </c>
      <c r="F9" s="186">
        <v>-40.84679452535687</v>
      </c>
      <c r="G9" s="187">
        <v>0</v>
      </c>
      <c r="H9" s="184">
        <v>0</v>
      </c>
      <c r="I9" s="185">
        <v>0</v>
      </c>
      <c r="J9" s="186" t="s">
        <v>151</v>
      </c>
      <c r="K9" s="187">
        <v>153865</v>
      </c>
      <c r="L9" s="184">
        <v>166915</v>
      </c>
      <c r="M9" s="185">
        <v>13050</v>
      </c>
      <c r="N9" s="186">
        <v>8.481461021024927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7833894</v>
      </c>
      <c r="D10" s="184">
        <v>8119978</v>
      </c>
      <c r="E10" s="185">
        <v>286084</v>
      </c>
      <c r="F10" s="186">
        <v>3.6518747892172172</v>
      </c>
      <c r="G10" s="187">
        <v>0</v>
      </c>
      <c r="H10" s="184">
        <v>0</v>
      </c>
      <c r="I10" s="185">
        <v>0</v>
      </c>
      <c r="J10" s="186" t="s">
        <v>151</v>
      </c>
      <c r="K10" s="187">
        <v>7857</v>
      </c>
      <c r="L10" s="184">
        <v>13383</v>
      </c>
      <c r="M10" s="185">
        <v>5526</v>
      </c>
      <c r="N10" s="186">
        <v>70.33218785796106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5654857</v>
      </c>
      <c r="D11" s="184">
        <v>6924796</v>
      </c>
      <c r="E11" s="185">
        <v>1269939</v>
      </c>
      <c r="F11" s="186">
        <v>22.457490967499272</v>
      </c>
      <c r="G11" s="187">
        <v>0</v>
      </c>
      <c r="H11" s="184">
        <v>0</v>
      </c>
      <c r="I11" s="185">
        <v>0</v>
      </c>
      <c r="J11" s="186" t="s">
        <v>151</v>
      </c>
      <c r="K11" s="187">
        <v>3948</v>
      </c>
      <c r="L11" s="184">
        <v>4665</v>
      </c>
      <c r="M11" s="185">
        <v>717</v>
      </c>
      <c r="N11" s="186">
        <v>18.16109422492401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2728430</v>
      </c>
      <c r="D12" s="184">
        <v>1797928</v>
      </c>
      <c r="E12" s="185">
        <v>-930502</v>
      </c>
      <c r="F12" s="186">
        <v>-34.103935230150668</v>
      </c>
      <c r="G12" s="187">
        <v>0</v>
      </c>
      <c r="H12" s="184">
        <v>0</v>
      </c>
      <c r="I12" s="185">
        <v>0</v>
      </c>
      <c r="J12" s="186" t="s">
        <v>151</v>
      </c>
      <c r="K12" s="187">
        <v>119841</v>
      </c>
      <c r="L12" s="184">
        <v>123140</v>
      </c>
      <c r="M12" s="185">
        <v>3299</v>
      </c>
      <c r="N12" s="186">
        <v>2.752814145409332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898705</v>
      </c>
      <c r="D13" s="184">
        <v>891429</v>
      </c>
      <c r="E13" s="185">
        <v>-7276</v>
      </c>
      <c r="F13" s="186">
        <v>-0.80960938238909819</v>
      </c>
      <c r="G13" s="187">
        <v>0</v>
      </c>
      <c r="H13" s="184">
        <v>0</v>
      </c>
      <c r="I13" s="185">
        <v>0</v>
      </c>
      <c r="J13" s="186" t="s">
        <v>151</v>
      </c>
      <c r="K13" s="187">
        <v>48163</v>
      </c>
      <c r="L13" s="184">
        <v>53930</v>
      </c>
      <c r="M13" s="185">
        <v>5767</v>
      </c>
      <c r="N13" s="186">
        <v>11.97392189024769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3309375</v>
      </c>
      <c r="H14" s="184">
        <v>3128312</v>
      </c>
      <c r="I14" s="185">
        <v>-181063</v>
      </c>
      <c r="J14" s="186">
        <v>-5.4712143531633606</v>
      </c>
      <c r="K14" s="187">
        <v>100507</v>
      </c>
      <c r="L14" s="184">
        <v>98968</v>
      </c>
      <c r="M14" s="185">
        <v>-1539</v>
      </c>
      <c r="N14" s="186">
        <v>-1.531236630284454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5289706</v>
      </c>
      <c r="D15" s="184">
        <v>5987076</v>
      </c>
      <c r="E15" s="185">
        <v>697370</v>
      </c>
      <c r="F15" s="186">
        <v>13.183530426832791</v>
      </c>
      <c r="G15" s="187">
        <v>0</v>
      </c>
      <c r="H15" s="184">
        <v>0</v>
      </c>
      <c r="I15" s="185">
        <v>0</v>
      </c>
      <c r="J15" s="186" t="s">
        <v>151</v>
      </c>
      <c r="K15" s="187">
        <v>320</v>
      </c>
      <c r="L15" s="184">
        <v>643</v>
      </c>
      <c r="M15" s="185">
        <v>323</v>
      </c>
      <c r="N15" s="186">
        <v>100.9375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1441056</v>
      </c>
      <c r="D16" s="184">
        <v>1215244</v>
      </c>
      <c r="E16" s="185">
        <v>-225812</v>
      </c>
      <c r="F16" s="186">
        <v>-15.669897630626419</v>
      </c>
      <c r="G16" s="187">
        <v>0</v>
      </c>
      <c r="H16" s="184">
        <v>0</v>
      </c>
      <c r="I16" s="185">
        <v>0</v>
      </c>
      <c r="J16" s="186" t="s">
        <v>151</v>
      </c>
      <c r="K16" s="187">
        <v>304411</v>
      </c>
      <c r="L16" s="184">
        <v>330190</v>
      </c>
      <c r="M16" s="185">
        <v>25779</v>
      </c>
      <c r="N16" s="186">
        <v>8.4684850416049358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1642377</v>
      </c>
      <c r="H17" s="184">
        <v>2626428</v>
      </c>
      <c r="I17" s="185">
        <v>984051</v>
      </c>
      <c r="J17" s="186">
        <v>59.916267702238883</v>
      </c>
      <c r="K17" s="187">
        <v>10420</v>
      </c>
      <c r="L17" s="184">
        <v>39051</v>
      </c>
      <c r="M17" s="185">
        <v>28631</v>
      </c>
      <c r="N17" s="186">
        <v>274.76967370441457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1822813</v>
      </c>
      <c r="H18" s="184">
        <v>1753342</v>
      </c>
      <c r="I18" s="185">
        <v>-69471</v>
      </c>
      <c r="J18" s="186">
        <v>-3.81119730877495</v>
      </c>
      <c r="K18" s="187">
        <v>711419</v>
      </c>
      <c r="L18" s="184">
        <v>689350</v>
      </c>
      <c r="M18" s="185">
        <v>-22069</v>
      </c>
      <c r="N18" s="186">
        <v>-3.102110008307335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461997</v>
      </c>
      <c r="H19" s="184">
        <v>599529</v>
      </c>
      <c r="I19" s="185">
        <v>137532</v>
      </c>
      <c r="J19" s="186">
        <v>29.769024474184899</v>
      </c>
      <c r="K19" s="187">
        <v>732158</v>
      </c>
      <c r="L19" s="184">
        <v>411752</v>
      </c>
      <c r="M19" s="185">
        <v>-320406</v>
      </c>
      <c r="N19" s="186">
        <v>-43.761865608243028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131220</v>
      </c>
      <c r="H20" s="184">
        <v>164359</v>
      </c>
      <c r="I20" s="185">
        <v>33139</v>
      </c>
      <c r="J20" s="186">
        <v>25.254534369760709</v>
      </c>
      <c r="K20" s="187">
        <v>5435667</v>
      </c>
      <c r="L20" s="184">
        <v>4951947</v>
      </c>
      <c r="M20" s="185">
        <v>-483720</v>
      </c>
      <c r="N20" s="186">
        <v>-8.8989998835469493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1306749</v>
      </c>
      <c r="L21" s="184">
        <v>1265061</v>
      </c>
      <c r="M21" s="185">
        <v>-41688</v>
      </c>
      <c r="N21" s="186">
        <v>-3.190207147661865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186278</v>
      </c>
      <c r="H22" s="184">
        <v>155762</v>
      </c>
      <c r="I22" s="185">
        <v>-30516</v>
      </c>
      <c r="J22" s="186">
        <v>-16.38196673788639</v>
      </c>
      <c r="K22" s="187">
        <v>125154</v>
      </c>
      <c r="L22" s="184">
        <v>102196</v>
      </c>
      <c r="M22" s="185">
        <v>-22958</v>
      </c>
      <c r="N22" s="186">
        <v>-18.343800437860551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23134</v>
      </c>
      <c r="E23" s="185">
        <v>-547</v>
      </c>
      <c r="F23" s="186">
        <v>-2.3098686710865191</v>
      </c>
      <c r="G23" s="187">
        <v>4564654</v>
      </c>
      <c r="H23" s="184">
        <v>5120637</v>
      </c>
      <c r="I23" s="185">
        <v>555983</v>
      </c>
      <c r="J23" s="186">
        <v>12.18017838811004</v>
      </c>
      <c r="K23" s="187">
        <v>1167732</v>
      </c>
      <c r="L23" s="184">
        <v>969514</v>
      </c>
      <c r="M23" s="185">
        <v>-198218</v>
      </c>
      <c r="N23" s="186">
        <v>-16.974614038152591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211357</v>
      </c>
      <c r="H24" s="184">
        <v>77560</v>
      </c>
      <c r="I24" s="185">
        <v>-133797</v>
      </c>
      <c r="J24" s="186">
        <v>-63.303794054609021</v>
      </c>
      <c r="K24" s="187">
        <v>2906</v>
      </c>
      <c r="L24" s="184">
        <v>15908</v>
      </c>
      <c r="M24" s="185">
        <v>13002</v>
      </c>
      <c r="N24" s="186">
        <v>447.41913282863038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248274</v>
      </c>
      <c r="H25" s="184">
        <v>178398</v>
      </c>
      <c r="I25" s="185">
        <v>-69876</v>
      </c>
      <c r="J25" s="186">
        <v>-28.144711085333139</v>
      </c>
      <c r="K25" s="187">
        <v>67748</v>
      </c>
      <c r="L25" s="184">
        <v>71937</v>
      </c>
      <c r="M25" s="185">
        <v>4189</v>
      </c>
      <c r="N25" s="186">
        <v>6.1832083603944028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119467</v>
      </c>
      <c r="D26" s="184">
        <v>105842</v>
      </c>
      <c r="E26" s="185">
        <v>-13625</v>
      </c>
      <c r="F26" s="186">
        <v>-11.404823089221299</v>
      </c>
      <c r="G26" s="187">
        <v>1061141</v>
      </c>
      <c r="H26" s="184">
        <v>1110760</v>
      </c>
      <c r="I26" s="185">
        <v>49619</v>
      </c>
      <c r="J26" s="186">
        <v>4.6760044141165054</v>
      </c>
      <c r="K26" s="187">
        <v>726580</v>
      </c>
      <c r="L26" s="184">
        <v>777714</v>
      </c>
      <c r="M26" s="185">
        <v>51134</v>
      </c>
      <c r="N26" s="186">
        <v>7.0376283409948011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5978634</v>
      </c>
      <c r="D27" s="184">
        <v>7532504</v>
      </c>
      <c r="E27" s="185">
        <v>1553870</v>
      </c>
      <c r="F27" s="186">
        <v>25.990385094655391</v>
      </c>
      <c r="G27" s="187">
        <v>860038</v>
      </c>
      <c r="H27" s="184">
        <v>872433</v>
      </c>
      <c r="I27" s="185">
        <v>12395</v>
      </c>
      <c r="J27" s="186">
        <v>1.4412153881572609</v>
      </c>
      <c r="K27" s="187">
        <v>8211785</v>
      </c>
      <c r="L27" s="184">
        <v>8821973</v>
      </c>
      <c r="M27" s="185">
        <v>610188</v>
      </c>
      <c r="N27" s="186">
        <v>7.4306377967762236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691018</v>
      </c>
      <c r="D28" s="184">
        <v>653792</v>
      </c>
      <c r="E28" s="185">
        <v>-37226</v>
      </c>
      <c r="F28" s="186">
        <v>-5.3871245032690922</v>
      </c>
      <c r="G28" s="187">
        <v>38341</v>
      </c>
      <c r="H28" s="184">
        <v>44719</v>
      </c>
      <c r="I28" s="185">
        <v>6378</v>
      </c>
      <c r="J28" s="186">
        <v>16.634933882788658</v>
      </c>
      <c r="K28" s="187">
        <v>45458</v>
      </c>
      <c r="L28" s="184">
        <v>37187</v>
      </c>
      <c r="M28" s="185">
        <v>-8271</v>
      </c>
      <c r="N28" s="186">
        <v>-18.194817193893261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2091144</v>
      </c>
      <c r="H29" s="184">
        <v>2347182</v>
      </c>
      <c r="I29" s="185">
        <v>256038</v>
      </c>
      <c r="J29" s="186">
        <v>12.243920074370781</v>
      </c>
      <c r="K29" s="187">
        <v>377052</v>
      </c>
      <c r="L29" s="184">
        <v>432081</v>
      </c>
      <c r="M29" s="185">
        <v>55029</v>
      </c>
      <c r="N29" s="186">
        <v>14.594538684319399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627527</v>
      </c>
      <c r="H30" s="184">
        <v>358586</v>
      </c>
      <c r="I30" s="185">
        <v>-268941</v>
      </c>
      <c r="J30" s="186">
        <v>-42.857279447736907</v>
      </c>
      <c r="K30" s="187">
        <v>6198704</v>
      </c>
      <c r="L30" s="184">
        <v>6148632</v>
      </c>
      <c r="M30" s="185">
        <v>-50072</v>
      </c>
      <c r="N30" s="186">
        <v>-0.80778175567022004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6859910</v>
      </c>
      <c r="H31" s="184">
        <v>5758868</v>
      </c>
      <c r="I31" s="185">
        <v>-1101042</v>
      </c>
      <c r="J31" s="186">
        <v>-16.05038550068441</v>
      </c>
      <c r="K31" s="187">
        <v>941989</v>
      </c>
      <c r="L31" s="184">
        <v>798743</v>
      </c>
      <c r="M31" s="185">
        <v>-143246</v>
      </c>
      <c r="N31" s="186">
        <v>-15.206759314599211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1177577</v>
      </c>
      <c r="H32" s="184">
        <v>930952</v>
      </c>
      <c r="I32" s="185">
        <v>-246625</v>
      </c>
      <c r="J32" s="186">
        <v>-20.943428752429782</v>
      </c>
      <c r="K32" s="187">
        <v>238671</v>
      </c>
      <c r="L32" s="184">
        <v>51979</v>
      </c>
      <c r="M32" s="185">
        <v>-186692</v>
      </c>
      <c r="N32" s="186">
        <v>-78.221484805443481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173828</v>
      </c>
      <c r="H33" s="184">
        <v>16618</v>
      </c>
      <c r="I33" s="185">
        <v>-157210</v>
      </c>
      <c r="J33" s="186">
        <v>-90.439975147847292</v>
      </c>
      <c r="K33" s="187">
        <v>4198551</v>
      </c>
      <c r="L33" s="184">
        <v>3681790</v>
      </c>
      <c r="M33" s="185">
        <v>-516761</v>
      </c>
      <c r="N33" s="186">
        <v>-12.30807962080252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68487</v>
      </c>
      <c r="D34" s="184">
        <v>41599</v>
      </c>
      <c r="E34" s="185">
        <v>-26888</v>
      </c>
      <c r="F34" s="186">
        <v>-39.260005548498263</v>
      </c>
      <c r="G34" s="187">
        <v>0</v>
      </c>
      <c r="H34" s="184">
        <v>0</v>
      </c>
      <c r="I34" s="185">
        <v>0</v>
      </c>
      <c r="J34" s="186" t="s">
        <v>151</v>
      </c>
      <c r="K34" s="187">
        <v>2871013</v>
      </c>
      <c r="L34" s="184">
        <v>2952667</v>
      </c>
      <c r="M34" s="185">
        <v>81654</v>
      </c>
      <c r="N34" s="186">
        <v>2.8440832556313751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1113288</v>
      </c>
      <c r="L35" s="184">
        <v>1180607</v>
      </c>
      <c r="M35" s="185">
        <v>67319</v>
      </c>
      <c r="N35" s="186">
        <v>6.0468629860377527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1416030</v>
      </c>
      <c r="L36" s="184">
        <v>1440809</v>
      </c>
      <c r="M36" s="185">
        <v>24779</v>
      </c>
      <c r="N36" s="186">
        <v>1.7498923045415751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1616211</v>
      </c>
      <c r="D37" s="184">
        <v>1423602</v>
      </c>
      <c r="E37" s="185">
        <v>-192609</v>
      </c>
      <c r="F37" s="186">
        <v>-11.917317726460229</v>
      </c>
      <c r="G37" s="187">
        <v>0</v>
      </c>
      <c r="H37" s="184">
        <v>0</v>
      </c>
      <c r="I37" s="185">
        <v>0</v>
      </c>
      <c r="J37" s="186" t="s">
        <v>151</v>
      </c>
      <c r="K37" s="187">
        <v>863590</v>
      </c>
      <c r="L37" s="184">
        <v>929652</v>
      </c>
      <c r="M37" s="185">
        <v>66062</v>
      </c>
      <c r="N37" s="186">
        <v>7.6496948783566268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62405</v>
      </c>
      <c r="D38" s="184">
        <v>47919</v>
      </c>
      <c r="E38" s="185">
        <v>-14486</v>
      </c>
      <c r="F38" s="186">
        <v>-23.212883583046239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7474356</v>
      </c>
      <c r="L38" s="184">
        <v>6905057</v>
      </c>
      <c r="M38" s="185">
        <v>-569299</v>
      </c>
      <c r="N38" s="186">
        <v>-7.6166963414640643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1189749</v>
      </c>
      <c r="L39" s="184">
        <v>1162480</v>
      </c>
      <c r="M39" s="185">
        <v>-27269</v>
      </c>
      <c r="N39" s="186">
        <v>-2.2919960428628201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1408539</v>
      </c>
      <c r="H40" s="184">
        <v>1414164</v>
      </c>
      <c r="I40" s="185">
        <v>5625</v>
      </c>
      <c r="J40" s="186">
        <v>0.39934996475071222</v>
      </c>
      <c r="K40" s="187">
        <v>1162481</v>
      </c>
      <c r="L40" s="184">
        <v>1620058</v>
      </c>
      <c r="M40" s="185">
        <v>457577</v>
      </c>
      <c r="N40" s="186">
        <v>39.362105703232999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173491</v>
      </c>
      <c r="H41" s="184">
        <v>181764</v>
      </c>
      <c r="I41" s="185">
        <v>8273</v>
      </c>
      <c r="J41" s="186">
        <v>4.7685470716060223</v>
      </c>
      <c r="K41" s="187">
        <v>1706317</v>
      </c>
      <c r="L41" s="184">
        <v>1721028</v>
      </c>
      <c r="M41" s="185">
        <v>14711</v>
      </c>
      <c r="N41" s="186">
        <v>0.86214929582251909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3992035</v>
      </c>
      <c r="L42" s="184">
        <v>3614434</v>
      </c>
      <c r="M42" s="185">
        <v>-377601</v>
      </c>
      <c r="N42" s="186">
        <v>-9.4588599548851704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4509565</v>
      </c>
      <c r="L43" s="184">
        <v>4576210</v>
      </c>
      <c r="M43" s="185">
        <v>66645</v>
      </c>
      <c r="N43" s="186">
        <v>1.477858729167892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96</v>
      </c>
      <c r="D44" s="184">
        <v>1608</v>
      </c>
      <c r="E44" s="185">
        <v>1512</v>
      </c>
      <c r="F44" s="186">
        <v>1575</v>
      </c>
      <c r="G44" s="187">
        <v>51775</v>
      </c>
      <c r="H44" s="184">
        <v>36944</v>
      </c>
      <c r="I44" s="185">
        <v>-14831</v>
      </c>
      <c r="J44" s="186">
        <v>-28.645098985997109</v>
      </c>
      <c r="K44" s="187">
        <v>9116925</v>
      </c>
      <c r="L44" s="184">
        <v>10206127</v>
      </c>
      <c r="M44" s="185">
        <v>1089202</v>
      </c>
      <c r="N44" s="186">
        <v>11.947032579515559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3421836</v>
      </c>
      <c r="L45" s="184">
        <v>3316846</v>
      </c>
      <c r="M45" s="185">
        <v>-104990</v>
      </c>
      <c r="N45" s="186">
        <v>-3.0682358827249478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9776393</v>
      </c>
      <c r="L46" s="184">
        <v>10098453</v>
      </c>
      <c r="M46" s="185">
        <v>322060</v>
      </c>
      <c r="N46" s="186">
        <v>3.2942620044018298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12177595</v>
      </c>
      <c r="L47" s="184">
        <v>12196642</v>
      </c>
      <c r="M47" s="185">
        <v>19047</v>
      </c>
      <c r="N47" s="186">
        <v>0.15641019429534711</v>
      </c>
      <c r="O47" s="152"/>
    </row>
    <row r="48" spans="1:15" ht="19.5" customHeight="1">
      <c r="A48" s="203" t="s">
        <v>162</v>
      </c>
      <c r="B48" s="203"/>
      <c r="C48" s="175">
        <f>SUM(C8:C47)</f>
        <v>60861881</v>
      </c>
      <c r="D48" s="175">
        <f>SUM(D8:D47)</f>
        <v>58700514</v>
      </c>
      <c r="E48" s="175">
        <f>D48-C48</f>
        <v>-2161367</v>
      </c>
      <c r="F48" s="176">
        <f t="shared" ref="F48" si="0">((D48*100/C48)-100)</f>
        <v>-3.5512655285826611</v>
      </c>
      <c r="G48" s="175">
        <f>SUM(G8:G47)</f>
        <v>27217012</v>
      </c>
      <c r="H48" s="175">
        <f>SUM(H8:H47)</f>
        <v>26939098</v>
      </c>
      <c r="I48" s="175">
        <f>H48-G48</f>
        <v>-277914</v>
      </c>
      <c r="J48" s="176">
        <f t="shared" ref="J48" si="1">((H48*100/G48)-100)</f>
        <v>-1.0211040065676542</v>
      </c>
      <c r="K48" s="175">
        <f>SUM(K8:K47)</f>
        <v>92029364</v>
      </c>
      <c r="L48" s="175">
        <f>SUM(L8:L47)</f>
        <v>91982017</v>
      </c>
      <c r="M48" s="175">
        <f>L48-K48</f>
        <v>-47347</v>
      </c>
      <c r="N48" s="176">
        <f t="shared" ref="N48" si="2">((L48*100/K48)-100)</f>
        <v>-5.1447709667968411E-2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47FE5-6DD6-413D-9B0B-63669482DEA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1544433.183</v>
      </c>
      <c r="C7" s="189">
        <v>1128006.2009999999</v>
      </c>
      <c r="D7" s="189">
        <v>4958412.0020000003</v>
      </c>
      <c r="E7" s="189">
        <v>4390689.3959999997</v>
      </c>
      <c r="F7" s="190">
        <v>-11.44968602389247</v>
      </c>
      <c r="G7" s="37"/>
    </row>
    <row r="8" spans="1:27" ht="15.6" customHeight="1">
      <c r="A8" s="188" t="s">
        <v>11</v>
      </c>
      <c r="B8" s="189">
        <v>285972.84999999998</v>
      </c>
      <c r="C8" s="189">
        <v>220733</v>
      </c>
      <c r="D8" s="189">
        <v>1106301.179</v>
      </c>
      <c r="E8" s="189">
        <v>906100</v>
      </c>
      <c r="F8" s="190">
        <v>-18.096444512602289</v>
      </c>
      <c r="G8" s="6"/>
    </row>
    <row r="9" spans="1:27" ht="15.6" customHeight="1">
      <c r="A9" s="188" t="s">
        <v>8</v>
      </c>
      <c r="B9" s="189">
        <v>561152.14800000004</v>
      </c>
      <c r="C9" s="189">
        <v>523027.63299999997</v>
      </c>
      <c r="D9" s="189">
        <v>1651493.095</v>
      </c>
      <c r="E9" s="189">
        <v>1897555.977</v>
      </c>
      <c r="F9" s="190">
        <v>14.89941936451147</v>
      </c>
      <c r="G9" s="6"/>
    </row>
    <row r="10" spans="1:27" ht="15.6" customHeight="1">
      <c r="A10" s="188" t="s">
        <v>10</v>
      </c>
      <c r="B10" s="189">
        <v>431676.07500000001</v>
      </c>
      <c r="C10" s="189">
        <v>359577.18300000002</v>
      </c>
      <c r="D10" s="189">
        <v>1426167.986</v>
      </c>
      <c r="E10" s="189">
        <v>1499888.112</v>
      </c>
      <c r="F10" s="190">
        <v>5.1691053735376613</v>
      </c>
    </row>
    <row r="11" spans="1:27" ht="15.6" customHeight="1">
      <c r="A11" s="188" t="s">
        <v>9</v>
      </c>
      <c r="B11" s="189">
        <v>9342344.7100000009</v>
      </c>
      <c r="C11" s="189">
        <v>8763548.1960000005</v>
      </c>
      <c r="D11" s="189">
        <v>36125253.935999997</v>
      </c>
      <c r="E11" s="189">
        <v>33851338.053000003</v>
      </c>
      <c r="F11" s="190">
        <v>-6.2945325921542397</v>
      </c>
    </row>
    <row r="12" spans="1:27" ht="15.6" customHeight="1">
      <c r="A12" s="188" t="s">
        <v>6</v>
      </c>
      <c r="B12" s="189">
        <v>405342.09899999999</v>
      </c>
      <c r="C12" s="189">
        <v>461510.81599999999</v>
      </c>
      <c r="D12" s="189">
        <v>1565289.1059999999</v>
      </c>
      <c r="E12" s="189">
        <v>1748256.8640000001</v>
      </c>
      <c r="F12" s="190">
        <v>11.68907119449408</v>
      </c>
    </row>
    <row r="13" spans="1:27" ht="15.6" customHeight="1">
      <c r="A13" s="188" t="s">
        <v>175</v>
      </c>
      <c r="B13" s="189">
        <v>1498513.3759999999</v>
      </c>
      <c r="C13" s="189">
        <v>1515093.8689999999</v>
      </c>
      <c r="D13" s="189">
        <v>5189722.9280000003</v>
      </c>
      <c r="E13" s="189">
        <v>5492530.1129999999</v>
      </c>
      <c r="F13" s="190">
        <v>5.834746656054989</v>
      </c>
    </row>
    <row r="14" spans="1:27" ht="15.6" customHeight="1">
      <c r="A14" s="188" t="s">
        <v>148</v>
      </c>
      <c r="B14" s="189">
        <v>5983734.4079999998</v>
      </c>
      <c r="C14" s="189">
        <v>5963637.1310000001</v>
      </c>
      <c r="D14" s="189">
        <v>22826714.469999999</v>
      </c>
      <c r="E14" s="189">
        <v>22543406.624000002</v>
      </c>
      <c r="F14" s="190">
        <v>-1.2411240626518489</v>
      </c>
    </row>
    <row r="15" spans="1:27" ht="15.6" customHeight="1">
      <c r="A15" s="188" t="s">
        <v>145</v>
      </c>
      <c r="B15" s="189">
        <v>3075465</v>
      </c>
      <c r="C15" s="189">
        <v>2729873</v>
      </c>
      <c r="D15" s="189">
        <v>11564949</v>
      </c>
      <c r="E15" s="189">
        <v>10889423</v>
      </c>
      <c r="F15" s="190">
        <v>-5.8411498399171506</v>
      </c>
    </row>
    <row r="16" spans="1:27" ht="15.6" customHeight="1">
      <c r="A16" s="188" t="s">
        <v>144</v>
      </c>
      <c r="B16" s="189">
        <v>3130816.6779999998</v>
      </c>
      <c r="C16" s="189">
        <v>2557832.9569999999</v>
      </c>
      <c r="D16" s="189">
        <v>12455723.392999999</v>
      </c>
      <c r="E16" s="189">
        <v>11312462.081</v>
      </c>
      <c r="F16" s="190">
        <v>-9.1786022852956251</v>
      </c>
      <c r="G16" s="1"/>
    </row>
    <row r="17" spans="1:7" ht="15.6" customHeight="1">
      <c r="A17" s="188" t="s">
        <v>150</v>
      </c>
      <c r="B17" s="189">
        <v>1630036.5090000001</v>
      </c>
      <c r="C17" s="189">
        <v>1516652.172</v>
      </c>
      <c r="D17" s="189">
        <v>5521983.6099999994</v>
      </c>
      <c r="E17" s="189">
        <v>5942328.8689999999</v>
      </c>
      <c r="F17" s="190">
        <v>7.6122148975375268</v>
      </c>
      <c r="G17" s="2"/>
    </row>
    <row r="18" spans="1:7" ht="15.6" customHeight="1">
      <c r="A18" s="188" t="s">
        <v>147</v>
      </c>
      <c r="B18" s="189">
        <v>115084</v>
      </c>
      <c r="C18" s="189">
        <v>167839</v>
      </c>
      <c r="D18" s="189">
        <v>501841</v>
      </c>
      <c r="E18" s="189">
        <v>670707</v>
      </c>
      <c r="F18" s="190">
        <v>33.649303265376894</v>
      </c>
    </row>
    <row r="19" spans="1:7" ht="15.6" customHeight="1">
      <c r="A19" s="188" t="s">
        <v>143</v>
      </c>
      <c r="B19" s="189">
        <v>551292.41800000006</v>
      </c>
      <c r="C19" s="189">
        <v>681909.89099999995</v>
      </c>
      <c r="D19" s="189">
        <v>2326909.9920000001</v>
      </c>
      <c r="E19" s="189">
        <v>2132399</v>
      </c>
      <c r="F19" s="190">
        <v>-8.359197075466426</v>
      </c>
    </row>
    <row r="20" spans="1:7" ht="15.6" customHeight="1">
      <c r="A20" s="188" t="s">
        <v>142</v>
      </c>
      <c r="B20" s="189">
        <v>1312602.73</v>
      </c>
      <c r="C20" s="189">
        <v>1696734.0730000001</v>
      </c>
      <c r="D20" s="189">
        <v>4932539.551</v>
      </c>
      <c r="E20" s="189">
        <v>5820438.6639999999</v>
      </c>
      <c r="F20" s="190">
        <v>18.000851363066939</v>
      </c>
    </row>
    <row r="21" spans="1:7" ht="15.6" customHeight="1">
      <c r="A21" s="188" t="s">
        <v>149</v>
      </c>
      <c r="B21" s="189">
        <v>2920974.2629999998</v>
      </c>
      <c r="C21" s="189">
        <v>2536023.6370000001</v>
      </c>
      <c r="D21" s="189">
        <v>10741573.454</v>
      </c>
      <c r="E21" s="189">
        <v>9629288.9230000004</v>
      </c>
      <c r="F21" s="190">
        <v>-10.354949726530069</v>
      </c>
    </row>
    <row r="22" spans="1:7" ht="15.6" customHeight="1">
      <c r="A22" s="188" t="s">
        <v>146</v>
      </c>
      <c r="B22" s="189">
        <v>2640918.301</v>
      </c>
      <c r="C22" s="189">
        <v>2921201.3960000002</v>
      </c>
      <c r="D22" s="189">
        <v>10251144.823000001</v>
      </c>
      <c r="E22" s="189">
        <v>11765962.435000001</v>
      </c>
      <c r="F22" s="190">
        <v>14.777057959431779</v>
      </c>
    </row>
    <row r="23" spans="1:7" ht="15.6" customHeight="1">
      <c r="A23" s="188" t="s">
        <v>165</v>
      </c>
      <c r="B23" s="189">
        <v>501384.3</v>
      </c>
      <c r="C23" s="189">
        <v>441652.06400000001</v>
      </c>
      <c r="D23" s="189">
        <v>1310336.183</v>
      </c>
      <c r="E23" s="189">
        <v>1730881.9280000001</v>
      </c>
      <c r="F23" s="190">
        <v>32.094492272751353</v>
      </c>
    </row>
    <row r="24" spans="1:7" ht="15.6" customHeight="1">
      <c r="A24" s="188" t="s">
        <v>141</v>
      </c>
      <c r="B24" s="189">
        <v>203369.28899999999</v>
      </c>
      <c r="C24" s="189">
        <v>159334.59700000001</v>
      </c>
      <c r="D24" s="189">
        <v>794645.14500000002</v>
      </c>
      <c r="E24" s="189">
        <v>748846.98499999999</v>
      </c>
      <c r="F24" s="190">
        <v>-5.7633473617963196</v>
      </c>
    </row>
    <row r="25" spans="1:7" ht="15.6" customHeight="1">
      <c r="A25" s="188" t="s">
        <v>140</v>
      </c>
      <c r="B25" s="189">
        <v>44938</v>
      </c>
      <c r="C25" s="189">
        <v>44827</v>
      </c>
      <c r="D25" s="189">
        <v>171799</v>
      </c>
      <c r="E25" s="189">
        <v>175731</v>
      </c>
      <c r="F25" s="190">
        <v>2.2887211217760348</v>
      </c>
    </row>
    <row r="26" spans="1:7" ht="15.6" customHeight="1">
      <c r="A26" s="188" t="s">
        <v>152</v>
      </c>
      <c r="B26" s="189">
        <v>222082.43599999999</v>
      </c>
      <c r="C26" s="189">
        <v>289915.53100000002</v>
      </c>
      <c r="D26" s="189">
        <v>948468.61899999995</v>
      </c>
      <c r="E26" s="189">
        <v>949174.973</v>
      </c>
      <c r="F26" s="190">
        <v>7.4473101782189133E-2</v>
      </c>
    </row>
    <row r="27" spans="1:7" ht="15.6" customHeight="1">
      <c r="A27" s="188" t="s">
        <v>173</v>
      </c>
      <c r="B27" s="189">
        <v>284460.326</v>
      </c>
      <c r="C27" s="189">
        <v>263339.64600000001</v>
      </c>
      <c r="D27" s="189">
        <v>1122370.4979999999</v>
      </c>
      <c r="E27" s="189">
        <v>1133404.209</v>
      </c>
      <c r="F27" s="190">
        <v>0.98307208000043989</v>
      </c>
    </row>
    <row r="28" spans="1:7" ht="15.6" customHeight="1">
      <c r="A28" s="188" t="s">
        <v>177</v>
      </c>
      <c r="B28" s="189">
        <v>1418834.8959999999</v>
      </c>
      <c r="C28" s="189">
        <v>1199626.757</v>
      </c>
      <c r="D28" s="189">
        <v>4759035.2009999994</v>
      </c>
      <c r="E28" s="189">
        <v>5021060.3569999998</v>
      </c>
      <c r="F28" s="190">
        <v>5.5058461417755922</v>
      </c>
    </row>
    <row r="29" spans="1:7" ht="15.6" customHeight="1">
      <c r="A29" s="188" t="s">
        <v>178</v>
      </c>
      <c r="B29" s="189">
        <v>569219.11300000001</v>
      </c>
      <c r="C29" s="189">
        <v>521442.85399999999</v>
      </c>
      <c r="D29" s="189">
        <v>2430722.4649999999</v>
      </c>
      <c r="E29" s="189">
        <v>2273207.3309999998</v>
      </c>
      <c r="F29" s="190">
        <v>-6.4801776536836968</v>
      </c>
    </row>
    <row r="30" spans="1:7" ht="15.6" customHeight="1">
      <c r="A30" s="188" t="s">
        <v>179</v>
      </c>
      <c r="B30" s="189">
        <v>379565</v>
      </c>
      <c r="C30" s="189">
        <v>357066</v>
      </c>
      <c r="D30" s="189">
        <v>1401300</v>
      </c>
      <c r="E30" s="189">
        <v>1440117</v>
      </c>
      <c r="F30" s="190">
        <v>2.7700706486833719</v>
      </c>
    </row>
    <row r="31" spans="1:7" ht="15.6" customHeight="1">
      <c r="A31" s="188" t="s">
        <v>180</v>
      </c>
      <c r="B31" s="189">
        <v>2456630.6860000002</v>
      </c>
      <c r="C31" s="189">
        <v>2768706.0550000002</v>
      </c>
      <c r="D31" s="189">
        <v>10631870.120999999</v>
      </c>
      <c r="E31" s="189">
        <v>9943624.4250000007</v>
      </c>
      <c r="F31" s="190">
        <v>-6.4734208391107018</v>
      </c>
    </row>
    <row r="32" spans="1:7" ht="15.6" customHeight="1">
      <c r="A32" s="188" t="s">
        <v>181</v>
      </c>
      <c r="B32" s="189">
        <v>6912060.6009999998</v>
      </c>
      <c r="C32" s="189">
        <v>7241800.5590000004</v>
      </c>
      <c r="D32" s="189">
        <v>26411317.098999999</v>
      </c>
      <c r="E32" s="189">
        <v>26451828.500999998</v>
      </c>
      <c r="F32" s="190">
        <v>0.15338652687464099</v>
      </c>
    </row>
    <row r="33" spans="1:6" ht="15.6" customHeight="1">
      <c r="A33" s="188" t="s">
        <v>182</v>
      </c>
      <c r="B33" s="189">
        <v>489576.87800000003</v>
      </c>
      <c r="C33" s="189">
        <v>460412.13099999999</v>
      </c>
      <c r="D33" s="189">
        <v>1713185.986</v>
      </c>
      <c r="E33" s="189">
        <v>1695291.0989999999</v>
      </c>
      <c r="F33" s="190">
        <v>-1.044538488303971</v>
      </c>
    </row>
    <row r="34" spans="1:6" ht="15.6" customHeight="1">
      <c r="A34" s="188" t="s">
        <v>183</v>
      </c>
      <c r="B34" s="189">
        <v>153682</v>
      </c>
      <c r="C34" s="189">
        <v>125161</v>
      </c>
      <c r="D34" s="189">
        <v>483482</v>
      </c>
      <c r="E34" s="189">
        <v>483588</v>
      </c>
      <c r="F34" s="190">
        <v>2.1924290873286619E-2</v>
      </c>
    </row>
    <row r="35" spans="1:6" ht="15.6" customHeight="1">
      <c r="A35" s="179" t="s">
        <v>153</v>
      </c>
      <c r="B35" s="178">
        <f>SUM(B7:B34)</f>
        <v>49066162.27299998</v>
      </c>
      <c r="C35" s="77">
        <f>SUM(C7:C34)</f>
        <v>47616484.348999999</v>
      </c>
      <c r="D35" s="76">
        <f>SUM(D7:D34)</f>
        <v>185324551.84200001</v>
      </c>
      <c r="E35" s="78">
        <f>SUM(E7:E34)</f>
        <v>182539530.919</v>
      </c>
      <c r="F35" s="177">
        <f>E35*100/D35-100</f>
        <v>-1.5027803360746219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07E8-3376-4DD2-9B70-8845756FEE3C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1539721</v>
      </c>
      <c r="C7" s="189">
        <v>1120805</v>
      </c>
      <c r="D7" s="189">
        <v>4937938</v>
      </c>
      <c r="E7" s="189">
        <v>4363490</v>
      </c>
      <c r="F7" s="190">
        <v>-11.63335789149237</v>
      </c>
      <c r="G7" s="13"/>
    </row>
    <row r="8" spans="1:14" ht="15.6" customHeight="1">
      <c r="A8" s="188" t="s">
        <v>11</v>
      </c>
      <c r="B8" s="189">
        <v>284343</v>
      </c>
      <c r="C8" s="189">
        <v>219617</v>
      </c>
      <c r="D8" s="189">
        <v>1099017</v>
      </c>
      <c r="E8" s="189">
        <v>902822</v>
      </c>
      <c r="F8" s="190">
        <v>-17.85186216409755</v>
      </c>
      <c r="G8" s="6"/>
    </row>
    <row r="9" spans="1:14" ht="15.6" customHeight="1">
      <c r="A9" s="188" t="s">
        <v>8</v>
      </c>
      <c r="B9" s="189">
        <v>553373</v>
      </c>
      <c r="C9" s="189">
        <v>517552</v>
      </c>
      <c r="D9" s="189">
        <v>1626591</v>
      </c>
      <c r="E9" s="189">
        <v>1876551</v>
      </c>
      <c r="F9" s="190">
        <v>15.36710826507708</v>
      </c>
      <c r="G9" s="6"/>
    </row>
    <row r="10" spans="1:14" ht="15.6" customHeight="1">
      <c r="A10" s="188" t="s">
        <v>10</v>
      </c>
      <c r="B10" s="189">
        <v>426800</v>
      </c>
      <c r="C10" s="189">
        <v>353879</v>
      </c>
      <c r="D10" s="189">
        <v>1409909</v>
      </c>
      <c r="E10" s="189">
        <v>1466518</v>
      </c>
      <c r="F10" s="190">
        <v>4.0150818244297994</v>
      </c>
    </row>
    <row r="11" spans="1:14" ht="15.6" customHeight="1">
      <c r="A11" s="188" t="s">
        <v>9</v>
      </c>
      <c r="B11" s="189">
        <v>8646475</v>
      </c>
      <c r="C11" s="189">
        <v>8268357</v>
      </c>
      <c r="D11" s="189">
        <v>33599498</v>
      </c>
      <c r="E11" s="189">
        <v>31775042</v>
      </c>
      <c r="F11" s="190">
        <v>-5.4300096983591857</v>
      </c>
    </row>
    <row r="12" spans="1:14" ht="15.6" customHeight="1">
      <c r="A12" s="188" t="s">
        <v>6</v>
      </c>
      <c r="B12" s="189">
        <v>397441</v>
      </c>
      <c r="C12" s="189">
        <v>451910</v>
      </c>
      <c r="D12" s="189">
        <v>1529092</v>
      </c>
      <c r="E12" s="189">
        <v>1710690</v>
      </c>
      <c r="F12" s="190">
        <v>11.87619842363965</v>
      </c>
    </row>
    <row r="13" spans="1:14" ht="15.6" customHeight="1">
      <c r="A13" s="188" t="s">
        <v>175</v>
      </c>
      <c r="B13" s="189">
        <v>1487775</v>
      </c>
      <c r="C13" s="189">
        <v>1506009</v>
      </c>
      <c r="D13" s="189">
        <v>5160085</v>
      </c>
      <c r="E13" s="189">
        <v>5461016</v>
      </c>
      <c r="F13" s="190">
        <v>5.8319000559099274</v>
      </c>
    </row>
    <row r="14" spans="1:14" ht="15.6" customHeight="1">
      <c r="A14" s="188" t="s">
        <v>148</v>
      </c>
      <c r="B14" s="189">
        <v>5822167</v>
      </c>
      <c r="C14" s="189">
        <v>5814065</v>
      </c>
      <c r="D14" s="189">
        <v>22342187</v>
      </c>
      <c r="E14" s="189">
        <v>22022934</v>
      </c>
      <c r="F14" s="190">
        <v>-1.428924572155807</v>
      </c>
    </row>
    <row r="15" spans="1:14" ht="15.6" customHeight="1">
      <c r="A15" s="188" t="s">
        <v>145</v>
      </c>
      <c r="B15" s="189">
        <v>3062135</v>
      </c>
      <c r="C15" s="189">
        <v>2727974</v>
      </c>
      <c r="D15" s="189">
        <v>11520739</v>
      </c>
      <c r="E15" s="189">
        <v>10881929</v>
      </c>
      <c r="F15" s="190">
        <v>-5.544869994884877</v>
      </c>
    </row>
    <row r="16" spans="1:14" ht="15.6" customHeight="1">
      <c r="A16" s="188" t="s">
        <v>144</v>
      </c>
      <c r="B16" s="189">
        <v>3109631</v>
      </c>
      <c r="C16" s="189">
        <v>2535569</v>
      </c>
      <c r="D16" s="189">
        <v>12394768</v>
      </c>
      <c r="E16" s="189">
        <v>11232106</v>
      </c>
      <c r="F16" s="190">
        <v>-9.3802643179767529</v>
      </c>
      <c r="G16" s="1"/>
    </row>
    <row r="17" spans="1:7" ht="15.6" customHeight="1">
      <c r="A17" s="188" t="s">
        <v>150</v>
      </c>
      <c r="B17" s="189">
        <v>1627005</v>
      </c>
      <c r="C17" s="189">
        <v>1515100</v>
      </c>
      <c r="D17" s="189">
        <v>5511607</v>
      </c>
      <c r="E17" s="189">
        <v>5936242</v>
      </c>
      <c r="F17" s="190">
        <v>7.7043773258869814</v>
      </c>
      <c r="G17" s="2"/>
    </row>
    <row r="18" spans="1:7" ht="15.6" customHeight="1">
      <c r="A18" s="188" t="s">
        <v>147</v>
      </c>
      <c r="B18" s="189">
        <v>68457</v>
      </c>
      <c r="C18" s="189">
        <v>109216</v>
      </c>
      <c r="D18" s="189">
        <v>345797</v>
      </c>
      <c r="E18" s="189">
        <v>432895</v>
      </c>
      <c r="F18" s="190">
        <v>25.187610071805139</v>
      </c>
    </row>
    <row r="19" spans="1:7" ht="15.6" customHeight="1">
      <c r="A19" s="188" t="s">
        <v>143</v>
      </c>
      <c r="B19" s="189">
        <v>549703</v>
      </c>
      <c r="C19" s="189">
        <v>680103</v>
      </c>
      <c r="D19" s="189">
        <v>2322822</v>
      </c>
      <c r="E19" s="189">
        <v>2127804</v>
      </c>
      <c r="F19" s="190">
        <v>-8.3957358764468353</v>
      </c>
    </row>
    <row r="20" spans="1:7" ht="15.6" customHeight="1">
      <c r="A20" s="188" t="s">
        <v>142</v>
      </c>
      <c r="B20" s="189">
        <v>1304326</v>
      </c>
      <c r="C20" s="189">
        <v>1695556</v>
      </c>
      <c r="D20" s="189">
        <v>4917267</v>
      </c>
      <c r="E20" s="189">
        <v>5816916</v>
      </c>
      <c r="F20" s="190">
        <v>18.295711825288318</v>
      </c>
    </row>
    <row r="21" spans="1:7" ht="15.6" customHeight="1">
      <c r="A21" s="188" t="s">
        <v>149</v>
      </c>
      <c r="B21" s="189">
        <v>2905453</v>
      </c>
      <c r="C21" s="189">
        <v>2516655</v>
      </c>
      <c r="D21" s="189">
        <v>10677059</v>
      </c>
      <c r="E21" s="189">
        <v>9531346</v>
      </c>
      <c r="F21" s="190">
        <v>-10.730604747992871</v>
      </c>
    </row>
    <row r="22" spans="1:7" ht="15.6" customHeight="1">
      <c r="A22" s="188" t="s">
        <v>146</v>
      </c>
      <c r="B22" s="189">
        <v>2363528</v>
      </c>
      <c r="C22" s="189">
        <v>2622548</v>
      </c>
      <c r="D22" s="189">
        <v>9275255</v>
      </c>
      <c r="E22" s="189">
        <v>10732059</v>
      </c>
      <c r="F22" s="190">
        <v>15.70634985237602</v>
      </c>
    </row>
    <row r="23" spans="1:7" ht="15.6" customHeight="1">
      <c r="A23" s="188" t="s">
        <v>165</v>
      </c>
      <c r="B23" s="189">
        <v>490851</v>
      </c>
      <c r="C23" s="189">
        <v>430491</v>
      </c>
      <c r="D23" s="189">
        <v>1285218</v>
      </c>
      <c r="E23" s="189">
        <v>1708281</v>
      </c>
      <c r="F23" s="190">
        <v>32.917606195991652</v>
      </c>
    </row>
    <row r="24" spans="1:7" ht="15.6" customHeight="1">
      <c r="A24" s="188" t="s">
        <v>141</v>
      </c>
      <c r="B24" s="189">
        <v>201349</v>
      </c>
      <c r="C24" s="189">
        <v>157674</v>
      </c>
      <c r="D24" s="189">
        <v>786274</v>
      </c>
      <c r="E24" s="189">
        <v>740375</v>
      </c>
      <c r="F24" s="190">
        <v>-5.8375324632380057</v>
      </c>
    </row>
    <row r="25" spans="1:7" ht="15.6" customHeight="1">
      <c r="A25" s="188" t="s">
        <v>140</v>
      </c>
      <c r="B25" s="189">
        <v>44938</v>
      </c>
      <c r="C25" s="189">
        <v>44163</v>
      </c>
      <c r="D25" s="189">
        <v>170010</v>
      </c>
      <c r="E25" s="189">
        <v>175067</v>
      </c>
      <c r="F25" s="190">
        <v>2.9745309099464809</v>
      </c>
    </row>
    <row r="26" spans="1:7" ht="15.6" customHeight="1">
      <c r="A26" s="188" t="s">
        <v>152</v>
      </c>
      <c r="B26" s="189">
        <v>219956</v>
      </c>
      <c r="C26" s="189">
        <v>287658</v>
      </c>
      <c r="D26" s="189">
        <v>940724</v>
      </c>
      <c r="E26" s="189">
        <v>942216</v>
      </c>
      <c r="F26" s="190">
        <v>0.15860124754975399</v>
      </c>
    </row>
    <row r="27" spans="1:7" ht="15.6" customHeight="1">
      <c r="A27" s="188" t="s">
        <v>173</v>
      </c>
      <c r="B27" s="189">
        <v>278231</v>
      </c>
      <c r="C27" s="189">
        <v>258422</v>
      </c>
      <c r="D27" s="189">
        <v>1105152</v>
      </c>
      <c r="E27" s="189">
        <v>1113181</v>
      </c>
      <c r="F27" s="190">
        <v>0.72650639911975645</v>
      </c>
    </row>
    <row r="28" spans="1:7" ht="15.6" customHeight="1">
      <c r="A28" s="188" t="s">
        <v>177</v>
      </c>
      <c r="B28" s="189">
        <v>1328212</v>
      </c>
      <c r="C28" s="189">
        <v>1121499</v>
      </c>
      <c r="D28" s="189">
        <v>4406962</v>
      </c>
      <c r="E28" s="189">
        <v>4728459</v>
      </c>
      <c r="F28" s="190">
        <v>7.2952069929352623</v>
      </c>
    </row>
    <row r="29" spans="1:7" ht="15.6" customHeight="1">
      <c r="A29" s="188" t="s">
        <v>178</v>
      </c>
      <c r="B29" s="189">
        <v>564072</v>
      </c>
      <c r="C29" s="189">
        <v>516259</v>
      </c>
      <c r="D29" s="189">
        <v>2410463</v>
      </c>
      <c r="E29" s="189">
        <v>2253600</v>
      </c>
      <c r="F29" s="190">
        <v>-6.5075879613169718</v>
      </c>
    </row>
    <row r="30" spans="1:7" ht="15.6" customHeight="1">
      <c r="A30" s="188" t="s">
        <v>179</v>
      </c>
      <c r="B30" s="189">
        <v>375460</v>
      </c>
      <c r="C30" s="189">
        <v>352438</v>
      </c>
      <c r="D30" s="189">
        <v>1390457</v>
      </c>
      <c r="E30" s="189">
        <v>1427581</v>
      </c>
      <c r="F30" s="190">
        <v>2.6699135607933191</v>
      </c>
    </row>
    <row r="31" spans="1:7" ht="15.6" customHeight="1">
      <c r="A31" s="188" t="s">
        <v>180</v>
      </c>
      <c r="B31" s="189">
        <v>2445553</v>
      </c>
      <c r="C31" s="189">
        <v>2760102</v>
      </c>
      <c r="D31" s="189">
        <v>10592866</v>
      </c>
      <c r="E31" s="189">
        <v>9841586</v>
      </c>
      <c r="F31" s="190">
        <v>-7.0923204352816356</v>
      </c>
    </row>
    <row r="32" spans="1:7" ht="15.6" customHeight="1">
      <c r="A32" s="188" t="s">
        <v>181</v>
      </c>
      <c r="B32" s="189">
        <v>6857733</v>
      </c>
      <c r="C32" s="189">
        <v>7207774</v>
      </c>
      <c r="D32" s="189">
        <v>26200620</v>
      </c>
      <c r="E32" s="189">
        <v>26290248</v>
      </c>
      <c r="F32" s="190">
        <v>0.34208350794752113</v>
      </c>
    </row>
    <row r="33" spans="1:6" ht="15.6" customHeight="1">
      <c r="A33" s="188" t="s">
        <v>182</v>
      </c>
      <c r="B33" s="189">
        <v>477784</v>
      </c>
      <c r="C33" s="189">
        <v>447155</v>
      </c>
      <c r="D33" s="189">
        <v>1669843</v>
      </c>
      <c r="E33" s="189">
        <v>1649520</v>
      </c>
      <c r="F33" s="190">
        <v>-1.2170605260494509</v>
      </c>
    </row>
    <row r="34" spans="1:6" ht="15.6" customHeight="1">
      <c r="A34" s="188" t="s">
        <v>183</v>
      </c>
      <c r="B34" s="189">
        <v>153025</v>
      </c>
      <c r="C34" s="189">
        <v>124523</v>
      </c>
      <c r="D34" s="189">
        <v>480037</v>
      </c>
      <c r="E34" s="189">
        <v>481155</v>
      </c>
      <c r="F34" s="190">
        <v>0.23289871405745541</v>
      </c>
    </row>
    <row r="35" spans="1:6" ht="15.6" customHeight="1">
      <c r="A35" s="156" t="s">
        <v>153</v>
      </c>
      <c r="B35" s="178">
        <f>SUM(B7:B34)</f>
        <v>47585497</v>
      </c>
      <c r="C35" s="178">
        <f>SUM(C7:C34)</f>
        <v>46363073</v>
      </c>
      <c r="D35" s="76">
        <f>SUM(D7:D34)</f>
        <v>180108257</v>
      </c>
      <c r="E35" s="78">
        <f>SUM(E7:E34)</f>
        <v>177621629</v>
      </c>
      <c r="F35" s="140">
        <f>E35*100/D35-100</f>
        <v>-1.3806296509770846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5A2EC-9143-471A-8C40-367F057A3094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1023337</v>
      </c>
      <c r="C7" s="189">
        <v>795980</v>
      </c>
      <c r="D7" s="189">
        <v>3353732</v>
      </c>
      <c r="E7" s="189">
        <v>2968094</v>
      </c>
      <c r="F7" s="190">
        <v>-11.498772114170119</v>
      </c>
      <c r="G7" s="37"/>
    </row>
    <row r="8" spans="1:14" ht="15.6" customHeight="1">
      <c r="A8" s="188" t="s">
        <v>11</v>
      </c>
      <c r="B8" s="189">
        <v>2203</v>
      </c>
      <c r="C8" s="189">
        <v>7505</v>
      </c>
      <c r="D8" s="189">
        <v>22109</v>
      </c>
      <c r="E8" s="189">
        <v>17039</v>
      </c>
      <c r="F8" s="190">
        <v>-22.9318377131485</v>
      </c>
      <c r="G8" s="6"/>
    </row>
    <row r="9" spans="1:14" ht="15.6" customHeight="1">
      <c r="A9" s="188" t="s">
        <v>8</v>
      </c>
      <c r="B9" s="189">
        <v>18288</v>
      </c>
      <c r="C9" s="189">
        <v>0</v>
      </c>
      <c r="D9" s="189">
        <v>63268</v>
      </c>
      <c r="E9" s="189">
        <v>26263</v>
      </c>
      <c r="F9" s="190">
        <v>-58.489283682114191</v>
      </c>
      <c r="G9" s="6"/>
    </row>
    <row r="10" spans="1:14" ht="15.6" customHeight="1">
      <c r="A10" s="188" t="s">
        <v>10</v>
      </c>
      <c r="B10" s="189">
        <v>74314</v>
      </c>
      <c r="C10" s="189">
        <v>71466</v>
      </c>
      <c r="D10" s="189">
        <v>220694</v>
      </c>
      <c r="E10" s="189">
        <v>214278</v>
      </c>
      <c r="F10" s="190">
        <v>-2.907192764642446</v>
      </c>
    </row>
    <row r="11" spans="1:14" ht="15.6" customHeight="1">
      <c r="A11" s="188" t="s">
        <v>9</v>
      </c>
      <c r="B11" s="189">
        <v>2449308</v>
      </c>
      <c r="C11" s="189">
        <v>2417430</v>
      </c>
      <c r="D11" s="189">
        <v>10107526</v>
      </c>
      <c r="E11" s="189">
        <v>9651867</v>
      </c>
      <c r="F11" s="190">
        <v>-4.5081160315590552</v>
      </c>
    </row>
    <row r="12" spans="1:14" ht="15.6" customHeight="1">
      <c r="A12" s="188" t="s">
        <v>6</v>
      </c>
      <c r="B12" s="189">
        <v>47739</v>
      </c>
      <c r="C12" s="189">
        <v>93211</v>
      </c>
      <c r="D12" s="189">
        <v>168455</v>
      </c>
      <c r="E12" s="189">
        <v>244622</v>
      </c>
      <c r="F12" s="190">
        <v>45.215042592977341</v>
      </c>
    </row>
    <row r="13" spans="1:14" ht="15.6" customHeight="1">
      <c r="A13" s="188" t="s">
        <v>175</v>
      </c>
      <c r="B13" s="189">
        <v>111202</v>
      </c>
      <c r="C13" s="189">
        <v>110446</v>
      </c>
      <c r="D13" s="189">
        <v>418512</v>
      </c>
      <c r="E13" s="189">
        <v>442992</v>
      </c>
      <c r="F13" s="190">
        <v>5.8492946438811799</v>
      </c>
    </row>
    <row r="14" spans="1:14" ht="15.6" customHeight="1">
      <c r="A14" s="188" t="s">
        <v>148</v>
      </c>
      <c r="B14" s="189">
        <v>1049638</v>
      </c>
      <c r="C14" s="189">
        <v>1706190</v>
      </c>
      <c r="D14" s="189">
        <v>4021258</v>
      </c>
      <c r="E14" s="189">
        <v>4896231</v>
      </c>
      <c r="F14" s="190">
        <v>21.758688450231251</v>
      </c>
    </row>
    <row r="15" spans="1:14" ht="15.6" customHeight="1">
      <c r="A15" s="188" t="s">
        <v>145</v>
      </c>
      <c r="B15" s="189">
        <v>1896200</v>
      </c>
      <c r="C15" s="189">
        <v>1777482</v>
      </c>
      <c r="D15" s="189">
        <v>7612275</v>
      </c>
      <c r="E15" s="189">
        <v>6826822</v>
      </c>
      <c r="F15" s="190">
        <v>-10.318242575314221</v>
      </c>
    </row>
    <row r="16" spans="1:14" ht="15.6" customHeight="1">
      <c r="A16" s="188" t="s">
        <v>144</v>
      </c>
      <c r="B16" s="189">
        <v>2360266</v>
      </c>
      <c r="C16" s="189">
        <v>1996129</v>
      </c>
      <c r="D16" s="189">
        <v>9168185</v>
      </c>
      <c r="E16" s="189">
        <v>8530432</v>
      </c>
      <c r="F16" s="190">
        <v>-6.956153262614138</v>
      </c>
      <c r="G16" s="1"/>
    </row>
    <row r="17" spans="1:7" ht="15.6" customHeight="1">
      <c r="A17" s="188" t="s">
        <v>150</v>
      </c>
      <c r="B17" s="189">
        <v>744601</v>
      </c>
      <c r="C17" s="189">
        <v>748790</v>
      </c>
      <c r="D17" s="189">
        <v>2940277</v>
      </c>
      <c r="E17" s="189">
        <v>3007870</v>
      </c>
      <c r="F17" s="190">
        <v>2.2988650389062002</v>
      </c>
      <c r="G17" s="2"/>
    </row>
    <row r="18" spans="1:7" ht="15.6" customHeight="1">
      <c r="A18" s="188" t="s">
        <v>147</v>
      </c>
      <c r="B18" s="189">
        <v>21761</v>
      </c>
      <c r="C18" s="189">
        <v>63691</v>
      </c>
      <c r="D18" s="189">
        <v>160656</v>
      </c>
      <c r="E18" s="189">
        <v>215951</v>
      </c>
      <c r="F18" s="190">
        <v>34.418260133452833</v>
      </c>
    </row>
    <row r="19" spans="1:7" ht="15.6" customHeight="1">
      <c r="A19" s="188" t="s">
        <v>143</v>
      </c>
      <c r="B19" s="189">
        <v>175605</v>
      </c>
      <c r="C19" s="189">
        <v>229334</v>
      </c>
      <c r="D19" s="189">
        <v>660647</v>
      </c>
      <c r="E19" s="189">
        <v>759903</v>
      </c>
      <c r="F19" s="190">
        <v>15.024059747489961</v>
      </c>
    </row>
    <row r="20" spans="1:7" ht="15.6" customHeight="1">
      <c r="A20" s="188" t="s">
        <v>142</v>
      </c>
      <c r="B20" s="189">
        <v>166606</v>
      </c>
      <c r="C20" s="189">
        <v>140157</v>
      </c>
      <c r="D20" s="189">
        <v>511307</v>
      </c>
      <c r="E20" s="189">
        <v>541187</v>
      </c>
      <c r="F20" s="190">
        <v>5.8438472385474816</v>
      </c>
    </row>
    <row r="21" spans="1:7" ht="15.6" customHeight="1">
      <c r="A21" s="188" t="s">
        <v>149</v>
      </c>
      <c r="B21" s="189">
        <v>2225938</v>
      </c>
      <c r="C21" s="189">
        <v>1924135</v>
      </c>
      <c r="D21" s="189">
        <v>8327795</v>
      </c>
      <c r="E21" s="189">
        <v>7281251</v>
      </c>
      <c r="F21" s="190">
        <v>-12.56687994841371</v>
      </c>
    </row>
    <row r="22" spans="1:7" ht="15.6" customHeight="1">
      <c r="A22" s="188" t="s">
        <v>146</v>
      </c>
      <c r="B22" s="189">
        <v>658836</v>
      </c>
      <c r="C22" s="189">
        <v>925305</v>
      </c>
      <c r="D22" s="189">
        <v>2696699</v>
      </c>
      <c r="E22" s="189">
        <v>3465546</v>
      </c>
      <c r="F22" s="190">
        <v>28.51067175090731</v>
      </c>
    </row>
    <row r="23" spans="1:7" ht="15.6" customHeight="1">
      <c r="A23" s="188" t="s">
        <v>165</v>
      </c>
      <c r="B23" s="189">
        <v>18072</v>
      </c>
      <c r="C23" s="189">
        <v>3656</v>
      </c>
      <c r="D23" s="189">
        <v>47649</v>
      </c>
      <c r="E23" s="189">
        <v>38044</v>
      </c>
      <c r="F23" s="190">
        <v>-20.157820730760349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3853</v>
      </c>
      <c r="C25" s="189">
        <v>6662</v>
      </c>
      <c r="D25" s="189">
        <v>20851</v>
      </c>
      <c r="E25" s="189">
        <v>21196</v>
      </c>
      <c r="F25" s="190">
        <v>1.6545969018272471</v>
      </c>
    </row>
    <row r="26" spans="1:7" ht="15.6" customHeight="1">
      <c r="A26" s="188" t="s">
        <v>152</v>
      </c>
      <c r="B26" s="189">
        <v>101017</v>
      </c>
      <c r="C26" s="189">
        <v>113916</v>
      </c>
      <c r="D26" s="189">
        <v>443108</v>
      </c>
      <c r="E26" s="189">
        <v>425601</v>
      </c>
      <c r="F26" s="190">
        <v>-3.9509555232584441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544183</v>
      </c>
      <c r="C28" s="189">
        <v>285912</v>
      </c>
      <c r="D28" s="189">
        <v>1411364</v>
      </c>
      <c r="E28" s="189">
        <v>1194628</v>
      </c>
      <c r="F28" s="190">
        <v>-15.356492017651011</v>
      </c>
    </row>
    <row r="29" spans="1:7" ht="15.6" customHeight="1">
      <c r="A29" s="188" t="s">
        <v>178</v>
      </c>
      <c r="B29" s="189">
        <v>10518</v>
      </c>
      <c r="C29" s="189">
        <v>13793</v>
      </c>
      <c r="D29" s="189">
        <v>62856</v>
      </c>
      <c r="E29" s="189">
        <v>69257</v>
      </c>
      <c r="F29" s="190">
        <v>10.183594247168131</v>
      </c>
    </row>
    <row r="30" spans="1:7" ht="15.6" customHeight="1">
      <c r="A30" s="188" t="s">
        <v>179</v>
      </c>
      <c r="B30" s="189">
        <v>62737</v>
      </c>
      <c r="C30" s="189">
        <v>44552</v>
      </c>
      <c r="D30" s="189">
        <v>194015</v>
      </c>
      <c r="E30" s="189">
        <v>138473</v>
      </c>
      <c r="F30" s="190">
        <v>-28.627683426539178</v>
      </c>
    </row>
    <row r="31" spans="1:7" ht="15.6" customHeight="1">
      <c r="A31" s="188" t="s">
        <v>180</v>
      </c>
      <c r="B31" s="189">
        <v>1746810</v>
      </c>
      <c r="C31" s="189">
        <v>1913104</v>
      </c>
      <c r="D31" s="189">
        <v>6865551</v>
      </c>
      <c r="E31" s="189">
        <v>6373058</v>
      </c>
      <c r="F31" s="190">
        <v>-7.1733936576976873</v>
      </c>
    </row>
    <row r="32" spans="1:7" ht="15.6" customHeight="1">
      <c r="A32" s="188" t="s">
        <v>181</v>
      </c>
      <c r="B32" s="189">
        <v>247328</v>
      </c>
      <c r="C32" s="189">
        <v>285298</v>
      </c>
      <c r="D32" s="189">
        <v>1250289</v>
      </c>
      <c r="E32" s="189">
        <v>1231935</v>
      </c>
      <c r="F32" s="190">
        <v>-1.467980602884609</v>
      </c>
    </row>
    <row r="33" spans="1:6" ht="15.6" customHeight="1">
      <c r="A33" s="188" t="s">
        <v>182</v>
      </c>
      <c r="B33" s="189">
        <v>3000</v>
      </c>
      <c r="C33" s="189">
        <v>3468</v>
      </c>
      <c r="D33" s="189">
        <v>9000</v>
      </c>
      <c r="E33" s="189">
        <v>6454</v>
      </c>
      <c r="F33" s="190">
        <v>-28.288888888888891</v>
      </c>
    </row>
    <row r="34" spans="1:6" ht="15.6" customHeight="1">
      <c r="A34" s="188" t="s">
        <v>183</v>
      </c>
      <c r="B34" s="189">
        <v>48920</v>
      </c>
      <c r="C34" s="189">
        <v>42875</v>
      </c>
      <c r="D34" s="189">
        <v>103803</v>
      </c>
      <c r="E34" s="189">
        <v>111520</v>
      </c>
      <c r="F34" s="190">
        <v>7.434274539271498</v>
      </c>
    </row>
    <row r="35" spans="1:6" ht="15.6" customHeight="1">
      <c r="A35" s="156" t="s">
        <v>153</v>
      </c>
      <c r="B35" s="76">
        <f>SUM(B7:B34)</f>
        <v>15812280</v>
      </c>
      <c r="C35" s="77">
        <f>SUM(C7:C34)</f>
        <v>15720487</v>
      </c>
      <c r="D35" s="76">
        <f>SUM(D7:D34)</f>
        <v>60861881</v>
      </c>
      <c r="E35" s="78">
        <f>SUM(E7:E34)</f>
        <v>58700514</v>
      </c>
      <c r="F35" s="140">
        <f>E35*100/D35-100</f>
        <v>-3.5512655285826611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75E29-5DDB-4430-9C9A-C86592A660BD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439120</v>
      </c>
      <c r="C7" s="189">
        <v>290729</v>
      </c>
      <c r="D7" s="189">
        <v>1412407</v>
      </c>
      <c r="E7" s="189">
        <v>1273195</v>
      </c>
      <c r="F7" s="190">
        <v>-9.8563657642591664</v>
      </c>
      <c r="G7" s="37"/>
    </row>
    <row r="8" spans="1:14" ht="15.6" customHeight="1">
      <c r="A8" s="188" t="s">
        <v>11</v>
      </c>
      <c r="B8" s="189">
        <v>193671</v>
      </c>
      <c r="C8" s="189">
        <v>109853</v>
      </c>
      <c r="D8" s="189">
        <v>699307</v>
      </c>
      <c r="E8" s="189">
        <v>427742</v>
      </c>
      <c r="F8" s="190">
        <v>-38.833445110659547</v>
      </c>
      <c r="G8" s="6"/>
    </row>
    <row r="9" spans="1:14" ht="15.6" customHeight="1">
      <c r="A9" s="188" t="s">
        <v>8</v>
      </c>
      <c r="B9" s="189">
        <v>405453</v>
      </c>
      <c r="C9" s="189">
        <v>376463</v>
      </c>
      <c r="D9" s="189">
        <v>1111422</v>
      </c>
      <c r="E9" s="189">
        <v>1291868</v>
      </c>
      <c r="F9" s="190">
        <v>16.235597279881091</v>
      </c>
      <c r="G9" s="6"/>
    </row>
    <row r="10" spans="1:14" ht="15.6" customHeight="1">
      <c r="A10" s="188" t="s">
        <v>10</v>
      </c>
      <c r="B10" s="189">
        <v>249775</v>
      </c>
      <c r="C10" s="189">
        <v>151006</v>
      </c>
      <c r="D10" s="189">
        <v>792165</v>
      </c>
      <c r="E10" s="189">
        <v>819820</v>
      </c>
      <c r="F10" s="190">
        <v>3.491065623954611</v>
      </c>
    </row>
    <row r="11" spans="1:14" ht="15.6" customHeight="1">
      <c r="A11" s="188" t="s">
        <v>9</v>
      </c>
      <c r="B11" s="189">
        <v>2314</v>
      </c>
      <c r="C11" s="189">
        <v>30579</v>
      </c>
      <c r="D11" s="189">
        <v>68910</v>
      </c>
      <c r="E11" s="189">
        <v>121520</v>
      </c>
      <c r="F11" s="190">
        <v>76.345958496589759</v>
      </c>
    </row>
    <row r="12" spans="1:14" ht="15.6" customHeight="1">
      <c r="A12" s="188" t="s">
        <v>6</v>
      </c>
      <c r="B12" s="189">
        <v>152369</v>
      </c>
      <c r="C12" s="189">
        <v>158853</v>
      </c>
      <c r="D12" s="189">
        <v>617039</v>
      </c>
      <c r="E12" s="189">
        <v>630544</v>
      </c>
      <c r="F12" s="190">
        <v>2.188678511406891</v>
      </c>
    </row>
    <row r="13" spans="1:14" ht="15.6" customHeight="1">
      <c r="A13" s="188" t="s">
        <v>175</v>
      </c>
      <c r="B13" s="189">
        <v>35730</v>
      </c>
      <c r="C13" s="189">
        <v>23226</v>
      </c>
      <c r="D13" s="189">
        <v>116428</v>
      </c>
      <c r="E13" s="189">
        <v>118431</v>
      </c>
      <c r="F13" s="190">
        <v>1.720376541725358</v>
      </c>
    </row>
    <row r="14" spans="1:14" ht="15.6" customHeight="1">
      <c r="A14" s="188" t="s">
        <v>148</v>
      </c>
      <c r="B14" s="189">
        <v>314063</v>
      </c>
      <c r="C14" s="189">
        <v>244672</v>
      </c>
      <c r="D14" s="189">
        <v>1396997</v>
      </c>
      <c r="E14" s="189">
        <v>1235461</v>
      </c>
      <c r="F14" s="190">
        <v>-11.563088539202299</v>
      </c>
    </row>
    <row r="15" spans="1:14" ht="15.6" customHeight="1">
      <c r="A15" s="188" t="s">
        <v>145</v>
      </c>
      <c r="B15" s="189">
        <v>416388</v>
      </c>
      <c r="C15" s="189">
        <v>341722</v>
      </c>
      <c r="D15" s="189">
        <v>1253486</v>
      </c>
      <c r="E15" s="189">
        <v>1437802</v>
      </c>
      <c r="F15" s="190">
        <v>14.704272724226691</v>
      </c>
    </row>
    <row r="16" spans="1:14" ht="15.6" customHeight="1">
      <c r="A16" s="188" t="s">
        <v>144</v>
      </c>
      <c r="B16" s="189">
        <v>647973</v>
      </c>
      <c r="C16" s="189">
        <v>470706</v>
      </c>
      <c r="D16" s="189">
        <v>2925668</v>
      </c>
      <c r="E16" s="189">
        <v>2402166</v>
      </c>
      <c r="F16" s="190">
        <v>-17.893417845087001</v>
      </c>
      <c r="G16" s="1"/>
    </row>
    <row r="17" spans="1:7" ht="15.6" customHeight="1">
      <c r="A17" s="188" t="s">
        <v>150</v>
      </c>
      <c r="B17" s="189">
        <v>799387</v>
      </c>
      <c r="C17" s="189">
        <v>646294</v>
      </c>
      <c r="D17" s="189">
        <v>2241146</v>
      </c>
      <c r="E17" s="189">
        <v>2508846</v>
      </c>
      <c r="F17" s="190">
        <v>11.94478182144314</v>
      </c>
      <c r="G17" s="2"/>
    </row>
    <row r="18" spans="1:7" ht="15.6" customHeight="1">
      <c r="A18" s="188" t="s">
        <v>147</v>
      </c>
      <c r="B18" s="189">
        <v>26</v>
      </c>
      <c r="C18" s="189">
        <v>0</v>
      </c>
      <c r="D18" s="189">
        <v>1426</v>
      </c>
      <c r="E18" s="189">
        <v>2700</v>
      </c>
      <c r="F18" s="190">
        <v>89.340813464235623</v>
      </c>
    </row>
    <row r="19" spans="1:7" ht="15.6" customHeight="1">
      <c r="A19" s="188" t="s">
        <v>143</v>
      </c>
      <c r="B19" s="189">
        <v>301018</v>
      </c>
      <c r="C19" s="189">
        <v>301975</v>
      </c>
      <c r="D19" s="189">
        <v>1426556</v>
      </c>
      <c r="E19" s="189">
        <v>1058908</v>
      </c>
      <c r="F19" s="190">
        <v>-25.771718740799511</v>
      </c>
    </row>
    <row r="20" spans="1:7" ht="15.6" customHeight="1">
      <c r="A20" s="188" t="s">
        <v>142</v>
      </c>
      <c r="B20" s="189">
        <v>972529</v>
      </c>
      <c r="C20" s="189">
        <v>1415796</v>
      </c>
      <c r="D20" s="189">
        <v>3746262</v>
      </c>
      <c r="E20" s="189">
        <v>4754749</v>
      </c>
      <c r="F20" s="190">
        <v>26.919820343585162</v>
      </c>
    </row>
    <row r="21" spans="1:7" ht="15.6" customHeight="1">
      <c r="A21" s="188" t="s">
        <v>149</v>
      </c>
      <c r="B21" s="189">
        <v>503393</v>
      </c>
      <c r="C21" s="189">
        <v>413013</v>
      </c>
      <c r="D21" s="189">
        <v>1726049</v>
      </c>
      <c r="E21" s="189">
        <v>1701304</v>
      </c>
      <c r="F21" s="190">
        <v>-1.4336209458711831</v>
      </c>
    </row>
    <row r="22" spans="1:7" ht="15.6" customHeight="1">
      <c r="A22" s="188" t="s">
        <v>146</v>
      </c>
      <c r="B22" s="189">
        <v>43494</v>
      </c>
      <c r="C22" s="189">
        <v>35215</v>
      </c>
      <c r="D22" s="189">
        <v>122110</v>
      </c>
      <c r="E22" s="189">
        <v>146607</v>
      </c>
      <c r="F22" s="190">
        <v>20.061420031119479</v>
      </c>
    </row>
    <row r="23" spans="1:7" ht="15.6" customHeight="1">
      <c r="A23" s="188" t="s">
        <v>165</v>
      </c>
      <c r="B23" s="189">
        <v>130782</v>
      </c>
      <c r="C23" s="189">
        <v>57479</v>
      </c>
      <c r="D23" s="189">
        <v>540094</v>
      </c>
      <c r="E23" s="189">
        <v>354996</v>
      </c>
      <c r="F23" s="190">
        <v>-34.271441637937102</v>
      </c>
    </row>
    <row r="24" spans="1:7" ht="15.6" customHeight="1">
      <c r="A24" s="188" t="s">
        <v>141</v>
      </c>
      <c r="B24" s="189">
        <v>81642</v>
      </c>
      <c r="C24" s="189">
        <v>64106</v>
      </c>
      <c r="D24" s="189">
        <v>405704</v>
      </c>
      <c r="E24" s="189">
        <v>380907</v>
      </c>
      <c r="F24" s="190">
        <v>-6.1120915741525863</v>
      </c>
    </row>
    <row r="25" spans="1:7" ht="15.6" customHeight="1">
      <c r="A25" s="188" t="s">
        <v>140</v>
      </c>
      <c r="B25" s="189">
        <v>0</v>
      </c>
      <c r="C25" s="189">
        <v>3600</v>
      </c>
      <c r="D25" s="189">
        <v>0</v>
      </c>
      <c r="E25" s="189">
        <v>3600</v>
      </c>
      <c r="F25" s="190" t="s">
        <v>151</v>
      </c>
    </row>
    <row r="26" spans="1:7" ht="15.6" customHeight="1">
      <c r="A26" s="188" t="s">
        <v>152</v>
      </c>
      <c r="B26" s="189">
        <v>58578</v>
      </c>
      <c r="C26" s="189">
        <v>102800</v>
      </c>
      <c r="D26" s="189">
        <v>284204</v>
      </c>
      <c r="E26" s="189">
        <v>250844</v>
      </c>
      <c r="F26" s="190">
        <v>-11.738047318123609</v>
      </c>
    </row>
    <row r="27" spans="1:7" ht="15.6" customHeight="1">
      <c r="A27" s="188" t="s">
        <v>173</v>
      </c>
      <c r="B27" s="189">
        <v>64008</v>
      </c>
      <c r="C27" s="189">
        <v>66688</v>
      </c>
      <c r="D27" s="189">
        <v>255104</v>
      </c>
      <c r="E27" s="189">
        <v>342845</v>
      </c>
      <c r="F27" s="190">
        <v>34.394207852483703</v>
      </c>
    </row>
    <row r="28" spans="1:7" ht="15.6" customHeight="1">
      <c r="A28" s="188" t="s">
        <v>177</v>
      </c>
      <c r="B28" s="189">
        <v>10325</v>
      </c>
      <c r="C28" s="189">
        <v>15467</v>
      </c>
      <c r="D28" s="189">
        <v>95066</v>
      </c>
      <c r="E28" s="189">
        <v>130401</v>
      </c>
      <c r="F28" s="190">
        <v>37.16891422801001</v>
      </c>
    </row>
    <row r="29" spans="1:7" ht="15.6" customHeight="1">
      <c r="A29" s="188" t="s">
        <v>178</v>
      </c>
      <c r="B29" s="189">
        <v>247406</v>
      </c>
      <c r="C29" s="189">
        <v>204944</v>
      </c>
      <c r="D29" s="189">
        <v>1160222</v>
      </c>
      <c r="E29" s="189">
        <v>970980</v>
      </c>
      <c r="F29" s="190">
        <v>-16.310843959173329</v>
      </c>
    </row>
    <row r="30" spans="1:7" ht="15.6" customHeight="1">
      <c r="A30" s="188" t="s">
        <v>179</v>
      </c>
      <c r="B30" s="189">
        <v>159153</v>
      </c>
      <c r="C30" s="189">
        <v>161261</v>
      </c>
      <c r="D30" s="189">
        <v>620562</v>
      </c>
      <c r="E30" s="189">
        <v>719104</v>
      </c>
      <c r="F30" s="190">
        <v>15.879476990212099</v>
      </c>
    </row>
    <row r="31" spans="1:7" ht="15.6" customHeight="1">
      <c r="A31" s="188" t="s">
        <v>180</v>
      </c>
      <c r="B31" s="189">
        <v>531797</v>
      </c>
      <c r="C31" s="189">
        <v>683832</v>
      </c>
      <c r="D31" s="189">
        <v>3171640</v>
      </c>
      <c r="E31" s="189">
        <v>2810598</v>
      </c>
      <c r="F31" s="190">
        <v>-11.38344831065316</v>
      </c>
    </row>
    <row r="32" spans="1:7" ht="15.6" customHeight="1">
      <c r="A32" s="188" t="s">
        <v>181</v>
      </c>
      <c r="B32" s="189">
        <v>160373</v>
      </c>
      <c r="C32" s="189">
        <v>205197</v>
      </c>
      <c r="D32" s="189">
        <v>825911</v>
      </c>
      <c r="E32" s="189">
        <v>844924</v>
      </c>
      <c r="F32" s="190">
        <v>2.3020640238476062</v>
      </c>
    </row>
    <row r="33" spans="1:6" ht="15.6" customHeight="1">
      <c r="A33" s="188" t="s">
        <v>182</v>
      </c>
      <c r="B33" s="189">
        <v>27501</v>
      </c>
      <c r="C33" s="189">
        <v>21043</v>
      </c>
      <c r="D33" s="189">
        <v>76352</v>
      </c>
      <c r="E33" s="189">
        <v>86798</v>
      </c>
      <c r="F33" s="190">
        <v>13.68137049455154</v>
      </c>
    </row>
    <row r="34" spans="1:6" ht="15.6" customHeight="1">
      <c r="A34" s="188" t="s">
        <v>183</v>
      </c>
      <c r="B34" s="189">
        <v>41318</v>
      </c>
      <c r="C34" s="189">
        <v>18826</v>
      </c>
      <c r="D34" s="189">
        <v>124775</v>
      </c>
      <c r="E34" s="189">
        <v>111438</v>
      </c>
      <c r="F34" s="190">
        <v>-10.68883991184131</v>
      </c>
    </row>
    <row r="35" spans="1:6" ht="15.6" customHeight="1">
      <c r="A35" s="156" t="s">
        <v>153</v>
      </c>
      <c r="B35" s="76">
        <f>SUM(B7:B34)</f>
        <v>6989586</v>
      </c>
      <c r="C35" s="77">
        <f>SUM(C7:C34)</f>
        <v>6615345</v>
      </c>
      <c r="D35" s="76">
        <f>SUM(D7:D34)</f>
        <v>27217012</v>
      </c>
      <c r="E35" s="78">
        <f>SUM(E7:E34)</f>
        <v>26939098</v>
      </c>
      <c r="F35" s="140">
        <f>E35*100/D35-100</f>
        <v>-1.0211040065676542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2025-12-22T13:23:46Z</cp:lastPrinted>
  <dcterms:created xsi:type="dcterms:W3CDTF">2014-04-30T10:51:23Z</dcterms:created>
  <dcterms:modified xsi:type="dcterms:W3CDTF">2025-12-22T13:25:18Z</dcterms:modified>
  <cp:category/>
</cp:coreProperties>
</file>