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AC1C7361-9C11-429F-8ECB-3FFDE4724864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D35" i="49"/>
  <c r="F35" i="49" s="1"/>
  <c r="C35" i="49"/>
  <c r="B35" i="49"/>
  <c r="E35" i="48"/>
  <c r="F35" i="48" s="1"/>
  <c r="D35" i="48"/>
  <c r="C35" i="48"/>
  <c r="B35" i="48"/>
  <c r="F35" i="47"/>
  <c r="E35" i="47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E35" i="43"/>
  <c r="D35" i="43"/>
  <c r="F35" i="43" s="1"/>
  <c r="C35" i="43"/>
  <c r="B35" i="43"/>
  <c r="AA2" i="43"/>
  <c r="AA1" i="43"/>
  <c r="E35" i="31"/>
  <c r="F35" i="31" s="1"/>
  <c r="D35" i="31"/>
  <c r="C35" i="31"/>
  <c r="B35" i="31"/>
  <c r="F35" i="30"/>
  <c r="E35" i="30"/>
  <c r="D35" i="30"/>
  <c r="C35" i="30"/>
  <c r="D34" i="6" s="1" a="1"/>
  <c r="B35" i="30"/>
  <c r="E35" i="29"/>
  <c r="F35" i="29" s="1"/>
  <c r="D35" i="29"/>
  <c r="C35" i="29"/>
  <c r="B35" i="29"/>
  <c r="D33" i="6" s="1" a="1"/>
  <c r="E35" i="38"/>
  <c r="F35" i="38" s="1"/>
  <c r="D35" i="38"/>
  <c r="C35" i="38"/>
  <c r="B35" i="38"/>
  <c r="F35" i="28"/>
  <c r="E35" i="28"/>
  <c r="D35" i="28"/>
  <c r="C35" i="28"/>
  <c r="D31" i="6" s="1" a="1"/>
  <c r="B35" i="28"/>
  <c r="F35" i="34"/>
  <c r="E35" i="34"/>
  <c r="D35" i="34"/>
  <c r="C35" i="34"/>
  <c r="B35" i="34"/>
  <c r="E35" i="33"/>
  <c r="D35" i="33"/>
  <c r="F35" i="33" s="1"/>
  <c r="C35" i="33"/>
  <c r="B35" i="33"/>
  <c r="F35" i="32"/>
  <c r="E35" i="32"/>
  <c r="D35" i="32"/>
  <c r="C35" i="32"/>
  <c r="B35" i="32"/>
  <c r="E35" i="26"/>
  <c r="F35" i="26" s="1"/>
  <c r="D35" i="26"/>
  <c r="C35" i="26"/>
  <c r="B35" i="26"/>
  <c r="E35" i="25"/>
  <c r="F35" i="25" s="1"/>
  <c r="D35" i="25"/>
  <c r="D26" i="6" s="1" a="1"/>
  <c r="C35" i="25"/>
  <c r="B35" i="25"/>
  <c r="F35" i="24"/>
  <c r="E35" i="24"/>
  <c r="D35" i="24"/>
  <c r="C35" i="24"/>
  <c r="B35" i="24"/>
  <c r="E35" i="22"/>
  <c r="F35" i="22" s="1"/>
  <c r="D35" i="22"/>
  <c r="C35" i="22"/>
  <c r="B35" i="22"/>
  <c r="D24" i="6" s="1" a="1"/>
  <c r="E35" i="21"/>
  <c r="F35" i="21" s="1"/>
  <c r="D35" i="21"/>
  <c r="C35" i="21"/>
  <c r="B35" i="21"/>
  <c r="F35" i="20"/>
  <c r="E35" i="20"/>
  <c r="D35" i="20"/>
  <c r="C35" i="20"/>
  <c r="B35" i="20"/>
  <c r="E35" i="19"/>
  <c r="D21" i="6" s="1" a="1"/>
  <c r="D35" i="19"/>
  <c r="C35" i="19"/>
  <c r="B35" i="19"/>
  <c r="E35" i="18"/>
  <c r="F35" i="18" s="1"/>
  <c r="D35" i="18"/>
  <c r="C35" i="18"/>
  <c r="B35" i="18"/>
  <c r="F35" i="17"/>
  <c r="E35" i="17"/>
  <c r="D35" i="17"/>
  <c r="C35" i="17"/>
  <c r="D16" i="6" s="1" a="1"/>
  <c r="B35" i="17"/>
  <c r="F35" i="16"/>
  <c r="E35" i="16"/>
  <c r="D35" i="16"/>
  <c r="C35" i="16"/>
  <c r="B35" i="16"/>
  <c r="E35" i="15"/>
  <c r="D35" i="15"/>
  <c r="F35" i="15" s="1"/>
  <c r="C35" i="15"/>
  <c r="B35" i="15"/>
  <c r="F35" i="14"/>
  <c r="E35" i="14"/>
  <c r="D35" i="14"/>
  <c r="C35" i="14"/>
  <c r="B35" i="14"/>
  <c r="E35" i="13"/>
  <c r="F35" i="13" s="1"/>
  <c r="D35" i="13"/>
  <c r="C35" i="13"/>
  <c r="B35" i="13"/>
  <c r="E35" i="12"/>
  <c r="F35" i="12" s="1"/>
  <c r="D35" i="12"/>
  <c r="D9" i="6" s="1" a="1"/>
  <c r="C35" i="12"/>
  <c r="B35" i="12"/>
  <c r="F35" i="11"/>
  <c r="E35" i="11"/>
  <c r="D35" i="11"/>
  <c r="C35" i="11"/>
  <c r="B35" i="11"/>
  <c r="E35" i="10"/>
  <c r="F35" i="10" s="1"/>
  <c r="D35" i="10"/>
  <c r="C35" i="10"/>
  <c r="B35" i="10"/>
  <c r="D7" i="6" s="1" a="1"/>
  <c r="E35" i="9"/>
  <c r="F35" i="9" s="1"/>
  <c r="D35" i="9"/>
  <c r="C35" i="9"/>
  <c r="B35" i="9"/>
  <c r="F35" i="7"/>
  <c r="E35" i="7"/>
  <c r="D35" i="7"/>
  <c r="C35" i="7"/>
  <c r="B35" i="7"/>
  <c r="AA2" i="7"/>
  <c r="AA1" i="7"/>
  <c r="M48" i="40"/>
  <c r="L48" i="40"/>
  <c r="N48" i="40" s="1"/>
  <c r="K48" i="40"/>
  <c r="I48" i="40"/>
  <c r="H48" i="40"/>
  <c r="J48" i="40" s="1"/>
  <c r="G48" i="40"/>
  <c r="D48" i="40"/>
  <c r="E48" i="40" s="1"/>
  <c r="C48" i="40"/>
  <c r="F48" i="40" s="1"/>
  <c r="M48" i="39"/>
  <c r="L48" i="39"/>
  <c r="N48" i="39" s="1"/>
  <c r="K48" i="39"/>
  <c r="I48" i="39"/>
  <c r="H48" i="39"/>
  <c r="J48" i="39" s="1"/>
  <c r="G48" i="39"/>
  <c r="D48" i="39"/>
  <c r="E48" i="39" s="1"/>
  <c r="C48" i="39"/>
  <c r="F48" i="39" s="1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I32" i="6"/>
  <c r="D32" i="6" a="1"/>
  <c r="H32" i="6" s="1"/>
  <c r="D30" i="6" a="1"/>
  <c r="I30" i="6" s="1"/>
  <c r="D30" i="6"/>
  <c r="I29" i="6"/>
  <c r="D29" i="6" a="1"/>
  <c r="H29" i="6" s="1"/>
  <c r="D28" i="6" a="1"/>
  <c r="H28" i="6" s="1"/>
  <c r="D27" i="6" a="1"/>
  <c r="I27" i="6" s="1"/>
  <c r="D27" i="6"/>
  <c r="D25" i="6" a="1"/>
  <c r="I25" i="6" s="1"/>
  <c r="I23" i="6"/>
  <c r="D23" i="6" a="1"/>
  <c r="H23" i="6" s="1"/>
  <c r="D22" i="6" a="1"/>
  <c r="H22" i="6" s="1"/>
  <c r="I20" i="6"/>
  <c r="D20" i="6" a="1"/>
  <c r="H20" i="6" s="1"/>
  <c r="D15" i="6" a="1"/>
  <c r="I15" i="6" s="1"/>
  <c r="D15" i="6"/>
  <c r="I14" i="6"/>
  <c r="D14" i="6" a="1"/>
  <c r="H14" i="6" s="1"/>
  <c r="D13" i="6" a="1"/>
  <c r="F17" i="6" s="1"/>
  <c r="D10" i="6" a="1"/>
  <c r="I10" i="6" s="1"/>
  <c r="D10" i="6"/>
  <c r="D8" i="6" a="1"/>
  <c r="H8" i="6" s="1"/>
  <c r="F12" i="6" l="1"/>
  <c r="F18" i="6" s="1"/>
  <c r="E12" i="6"/>
  <c r="I7" i="6"/>
  <c r="H7" i="6"/>
  <c r="D7" i="6"/>
  <c r="G12" i="6"/>
  <c r="H34" i="6"/>
  <c r="I34" i="6"/>
  <c r="D34" i="6"/>
  <c r="H26" i="6"/>
  <c r="D26" i="6"/>
  <c r="I26" i="6"/>
  <c r="I24" i="6"/>
  <c r="H24" i="6"/>
  <c r="D24" i="6"/>
  <c r="H31" i="6"/>
  <c r="I31" i="6"/>
  <c r="D31" i="6"/>
  <c r="D21" i="6"/>
  <c r="I21" i="6"/>
  <c r="H21" i="6"/>
  <c r="H16" i="6"/>
  <c r="I16" i="6"/>
  <c r="G17" i="6"/>
  <c r="D16" i="6"/>
  <c r="H9" i="6"/>
  <c r="F11" i="6"/>
  <c r="E11" i="6"/>
  <c r="D9" i="6"/>
  <c r="D11" i="6" s="1"/>
  <c r="G11" i="6"/>
  <c r="I9" i="6"/>
  <c r="I33" i="6"/>
  <c r="H33" i="6"/>
  <c r="D33" i="6"/>
  <c r="F35" i="19"/>
  <c r="H10" i="6"/>
  <c r="H15" i="6"/>
  <c r="H27" i="6"/>
  <c r="H30" i="6"/>
  <c r="D8" i="6"/>
  <c r="D13" i="6"/>
  <c r="D17" i="6" s="1"/>
  <c r="D22" i="6"/>
  <c r="D25" i="6"/>
  <c r="D28" i="6"/>
  <c r="H25" i="6"/>
  <c r="I8" i="6"/>
  <c r="I13" i="6"/>
  <c r="I22" i="6"/>
  <c r="I28" i="6"/>
  <c r="H13" i="6"/>
  <c r="D14" i="6"/>
  <c r="D20" i="6"/>
  <c r="D23" i="6"/>
  <c r="D29" i="6"/>
  <c r="D32" i="6"/>
  <c r="E17" i="6"/>
  <c r="D35" i="6" a="1"/>
  <c r="H17" i="6" l="1"/>
  <c r="I17" i="6"/>
  <c r="I35" i="6"/>
  <c r="H35" i="6"/>
  <c r="D35" i="6"/>
  <c r="I11" i="6"/>
  <c r="H11" i="6"/>
  <c r="E18" i="6"/>
  <c r="G18" i="6"/>
  <c r="I12" i="6"/>
  <c r="H12" i="6"/>
  <c r="D12" i="6"/>
  <c r="D18" i="6" s="1"/>
  <c r="H18" i="6" l="1"/>
  <c r="I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<sst xmlns="http://schemas.openxmlformats.org/spreadsheetml/2006/main" count="1873" uniqueCount="242">
  <si>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</si>
  <si>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</si>
  <si>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</si>
  <si>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</si>
  <si>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</si>
  <si>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</si>
  <si>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</si>
  <si>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</si>
  <si>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</si>
  <si>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</si>
  <si>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</si>
  <si>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</si>
  <si>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</si>
  <si>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</si>
  <si>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</si>
  <si>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</si>
  <si>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</si>
  <si>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</si>
  <si>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</si>
  <si>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</si>
  <si>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</si>
  <si>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</si>
  <si>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</si>
  <si>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</si>
  <si>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</si>
  <si>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</si>
  <si>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</si>
  <si>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</si>
  <si>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</si>
  <si>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</si>
  <si>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</si>
  <si>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</si>
  <si>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</si>
  <si>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</si>
  <si>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</si>
  <si>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</si>
  <si>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</si>
  <si>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</si>
  <si>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</si>
  <si>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</si>
  <si>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</si>
  <si>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</si>
  <si>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</si>
  <si>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</si>
  <si>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</si>
  <si>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</si>
  <si>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</si>
  <si>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</si>
  <si>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</si>
  <si>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</si>
  <si>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</si>
  <si>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</si>
  <si>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</si>
  <si>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</si>
  <si>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</si>
  <si>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</si>
  <si>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</si>
  <si>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</si>
  <si>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</si>
  <si>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</si>
  <si>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</si>
  <si>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</si>
  <si>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</si>
  <si>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</si>
  <si>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</si>
  <si>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</si>
  <si>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</si>
  <si>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</si>
  <si>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</si>
  <si>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</si>
  <si>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</si>
  <si>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</si>
  <si>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</si>
  <si>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</si>
  <si>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</si>
  <si>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</si>
  <si>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</si>
  <si>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</si>
  <si>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</si>
  <si>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</si>
  <si>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</si>
  <si>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</si>
  <si>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</si>
  <si>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</si>
  <si>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</si>
  <si>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</si>
  <si>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</si>
  <si>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</si>
  <si>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</si>
  <si>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</si>
  <si>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</si>
  <si>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</si>
  <si>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</si>
  <si>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</si>
  <si>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</si>
  <si>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</si>
  <si>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</si>
  <si>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</si>
  <si>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</si>
  <si>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</si>
  <si>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</si>
  <si>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</si>
  <si>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</si>
  <si>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</si>
  <si>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</si>
  <si>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</si>
  <si>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</si>
  <si>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</si>
  <si>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</si>
  <si>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</si>
  <si>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</si>
  <si>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</si>
  <si>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</si>
  <si>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</si>
  <si>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</si>
  <si>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</si>
  <si>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</si>
  <si>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</si>
  <si>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</si>
  <si>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</si>
  <si>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</si>
  <si>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</si>
  <si>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</si>
  <si>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</si>
  <si>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</si>
  <si>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</si>
  <si>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</si>
  <si>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</si>
  <si>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</si>
  <si>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</si>
  <si>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</si>
  <si>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</si>
  <si>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</si>
  <si>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</si>
  <si>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</si>
  <si>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</si>
  <si>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</si>
  <si>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</si>
  <si>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</si>
  <si>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</si>
  <si>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</si>
  <si>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</si>
  <si>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</si>
  <si>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</si>
  <si>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</si>
  <si>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</si>
  <si>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</si>
  <si>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</si>
  <si>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</si>
  <si>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</si>
  <si>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</si>
  <si>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</si>
  <si>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</si>
  <si>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</si>
  <si>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Junio </t>
  </si>
  <si>
    <t xml:space="preserve"> Junio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</si>
  <si>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</si>
  <si>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</si>
  <si>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</si>
  <si>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</si>
  <si>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</si>
  <si>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</si>
  <si>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</si>
  <si>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Junio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</si>
  <si>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</si>
  <si>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</si>
  <si>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</si>
  <si>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</si>
  <si>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</si>
  <si>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</si>
  <si>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</si>
  <si>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</si>
  <si>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22/12/2025</t>
  </si>
  <si>
    <t>Pasaia</t>
  </si>
  <si>
    <t>Maquinaria, aparatos, herramientas y repuestos</t>
  </si>
  <si>
    <t>Baleares</t>
  </si>
  <si>
    <t xml:space="preserve">Junio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</si>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</sst>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F9B9AE68-C018-4276-A9B4-2969E48DE399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6442868.4040000001</c:v>
                </c:pt>
                <c:pt idx="1">
                  <c:v>1343053.953</c:v>
                </c:pt>
                <c:pt idx="2">
                  <c:v>2966773.267</c:v>
                </c:pt>
                <c:pt idx="3">
                  <c:v>2316048.656</c:v>
                </c:pt>
                <c:pt idx="4">
                  <c:v>50754122.880999997</c:v>
                </c:pt>
                <c:pt idx="5">
                  <c:v>2572418.0430000001</c:v>
                </c:pt>
                <c:pt idx="6">
                  <c:v>8804097.9030000009</c:v>
                </c:pt>
                <c:pt idx="7">
                  <c:v>34641211.244000003</c:v>
                </c:pt>
                <c:pt idx="8">
                  <c:v>15436228</c:v>
                </c:pt>
                <c:pt idx="9">
                  <c:v>16259286.220000001</c:v>
                </c:pt>
                <c:pt idx="10">
                  <c:v>9200028.1040000003</c:v>
                </c:pt>
                <c:pt idx="11">
                  <c:v>1048329</c:v>
                </c:pt>
                <c:pt idx="12">
                  <c:v>3437598.7579999999</c:v>
                </c:pt>
                <c:pt idx="13">
                  <c:v>8723091.9210000001</c:v>
                </c:pt>
                <c:pt idx="14">
                  <c:v>14467290.653000001</c:v>
                </c:pt>
                <c:pt idx="15">
                  <c:v>18093681.592</c:v>
                </c:pt>
                <c:pt idx="16">
                  <c:v>2722554.3050000002</c:v>
                </c:pt>
                <c:pt idx="17">
                  <c:v>1165020.1370000001</c:v>
                </c:pt>
                <c:pt idx="18">
                  <c:v>268300</c:v>
                </c:pt>
                <c:pt idx="19">
                  <c:v>1492435.561</c:v>
                </c:pt>
                <c:pt idx="20">
                  <c:v>1736642.3859999999</c:v>
                </c:pt>
                <c:pt idx="21">
                  <c:v>7299190.4210000001</c:v>
                </c:pt>
                <c:pt idx="22">
                  <c:v>3474531.4580000001</c:v>
                </c:pt>
                <c:pt idx="23">
                  <c:v>2064673</c:v>
                </c:pt>
                <c:pt idx="24">
                  <c:v>14340341.504000001</c:v>
                </c:pt>
                <c:pt idx="25">
                  <c:v>41170786.869000003</c:v>
                </c:pt>
                <c:pt idx="26">
                  <c:v>2756015.0869999998</c:v>
                </c:pt>
                <c:pt idx="27">
                  <c:v>763597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7618468.3499999996</c:v>
                </c:pt>
                <c:pt idx="1">
                  <c:v>1597597.2409999999</c:v>
                </c:pt>
                <c:pt idx="2">
                  <c:v>2658992.5630000001</c:v>
                </c:pt>
                <c:pt idx="3">
                  <c:v>2265828.642</c:v>
                </c:pt>
                <c:pt idx="4">
                  <c:v>53471075.395999998</c:v>
                </c:pt>
                <c:pt idx="5">
                  <c:v>2440875.7779999999</c:v>
                </c:pt>
                <c:pt idx="6">
                  <c:v>8511854.2530000005</c:v>
                </c:pt>
                <c:pt idx="7">
                  <c:v>35827853.045000002</c:v>
                </c:pt>
                <c:pt idx="8">
                  <c:v>18092998</c:v>
                </c:pt>
                <c:pt idx="9">
                  <c:v>18539919.103</c:v>
                </c:pt>
                <c:pt idx="10">
                  <c:v>8683473.9690000005</c:v>
                </c:pt>
                <c:pt idx="11">
                  <c:v>845578.31900000002</c:v>
                </c:pt>
                <c:pt idx="12">
                  <c:v>3656026.5150000001</c:v>
                </c:pt>
                <c:pt idx="13">
                  <c:v>7755277.8909999998</c:v>
                </c:pt>
                <c:pt idx="14">
                  <c:v>15705931.546</c:v>
                </c:pt>
                <c:pt idx="15">
                  <c:v>15846166.225</c:v>
                </c:pt>
                <c:pt idx="16">
                  <c:v>2254454.1779999998</c:v>
                </c:pt>
                <c:pt idx="17">
                  <c:v>1228650.5959999999</c:v>
                </c:pt>
                <c:pt idx="18">
                  <c:v>261137</c:v>
                </c:pt>
                <c:pt idx="19">
                  <c:v>1394235.5530000001</c:v>
                </c:pt>
                <c:pt idx="20">
                  <c:v>1700398.47</c:v>
                </c:pt>
                <c:pt idx="21">
                  <c:v>7011345.5990000004</c:v>
                </c:pt>
                <c:pt idx="22">
                  <c:v>3574735.639</c:v>
                </c:pt>
                <c:pt idx="23">
                  <c:v>2091674</c:v>
                </c:pt>
                <c:pt idx="24">
                  <c:v>16033703.369000001</c:v>
                </c:pt>
                <c:pt idx="25">
                  <c:v>41363159.181999996</c:v>
                </c:pt>
                <c:pt idx="26">
                  <c:v>2703331.858</c:v>
                </c:pt>
                <c:pt idx="27">
                  <c:v>711898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216412"/>
        <c:axId val="31165175"/>
      </c:barChart>
      <c:catAx>
        <c:axId val="142164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165175"/>
        <c:crosses val="autoZero"/>
        <c:auto val="1"/>
        <c:lblAlgn val="ctr"/>
        <c:lblOffset val="100"/>
        <c:noMultiLvlLbl val="0"/>
      </c:catAx>
      <c:valAx>
        <c:axId val="311651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16412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1577896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98547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1738</c:v>
                </c:pt>
                <c:pt idx="22">
                  <c:v>0</c:v>
                </c:pt>
                <c:pt idx="23">
                  <c:v>0</c:v>
                </c:pt>
                <c:pt idx="24">
                  <c:v>89519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1846409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26212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873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49012"/>
        <c:axId val="5753827"/>
      </c:barChart>
      <c:catAx>
        <c:axId val="129490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3827"/>
        <c:crosses val="autoZero"/>
        <c:auto val="1"/>
        <c:lblAlgn val="ctr"/>
        <c:lblOffset val="100"/>
        <c:noMultiLvlLbl val="0"/>
      </c:catAx>
      <c:valAx>
        <c:axId val="575382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490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181959</c:v>
                </c:pt>
                <c:pt idx="1">
                  <c:v>7783</c:v>
                </c:pt>
                <c:pt idx="2">
                  <c:v>197</c:v>
                </c:pt>
                <c:pt idx="3">
                  <c:v>10210</c:v>
                </c:pt>
                <c:pt idx="4">
                  <c:v>30777191</c:v>
                </c:pt>
                <c:pt idx="5">
                  <c:v>548602</c:v>
                </c:pt>
                <c:pt idx="6">
                  <c:v>6837</c:v>
                </c:pt>
                <c:pt idx="7">
                  <c:v>12106033</c:v>
                </c:pt>
                <c:pt idx="8">
                  <c:v>25882</c:v>
                </c:pt>
                <c:pt idx="9">
                  <c:v>14623</c:v>
                </c:pt>
                <c:pt idx="10">
                  <c:v>65821</c:v>
                </c:pt>
                <c:pt idx="11">
                  <c:v>0</c:v>
                </c:pt>
                <c:pt idx="12">
                  <c:v>195126</c:v>
                </c:pt>
                <c:pt idx="13">
                  <c:v>313345</c:v>
                </c:pt>
                <c:pt idx="14">
                  <c:v>1228247</c:v>
                </c:pt>
                <c:pt idx="15">
                  <c:v>8630232</c:v>
                </c:pt>
                <c:pt idx="16">
                  <c:v>1772752</c:v>
                </c:pt>
                <c:pt idx="17">
                  <c:v>589</c:v>
                </c:pt>
                <c:pt idx="18">
                  <c:v>0</c:v>
                </c:pt>
                <c:pt idx="19">
                  <c:v>25211</c:v>
                </c:pt>
                <c:pt idx="20">
                  <c:v>15904</c:v>
                </c:pt>
                <c:pt idx="21">
                  <c:v>673729</c:v>
                </c:pt>
                <c:pt idx="22">
                  <c:v>165165</c:v>
                </c:pt>
                <c:pt idx="23">
                  <c:v>0</c:v>
                </c:pt>
                <c:pt idx="24">
                  <c:v>1101845</c:v>
                </c:pt>
                <c:pt idx="25">
                  <c:v>16290343</c:v>
                </c:pt>
                <c:pt idx="26">
                  <c:v>235009</c:v>
                </c:pt>
                <c:pt idx="27">
                  <c:v>14819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320092</c:v>
                </c:pt>
                <c:pt idx="1">
                  <c:v>9021</c:v>
                </c:pt>
                <c:pt idx="2">
                  <c:v>1538</c:v>
                </c:pt>
                <c:pt idx="3">
                  <c:v>0</c:v>
                </c:pt>
                <c:pt idx="4">
                  <c:v>32550350</c:v>
                </c:pt>
                <c:pt idx="5">
                  <c:v>449358</c:v>
                </c:pt>
                <c:pt idx="6">
                  <c:v>6505</c:v>
                </c:pt>
                <c:pt idx="7">
                  <c:v>14083473</c:v>
                </c:pt>
                <c:pt idx="8">
                  <c:v>76817</c:v>
                </c:pt>
                <c:pt idx="9">
                  <c:v>85631</c:v>
                </c:pt>
                <c:pt idx="10">
                  <c:v>15505</c:v>
                </c:pt>
                <c:pt idx="11">
                  <c:v>986</c:v>
                </c:pt>
                <c:pt idx="12">
                  <c:v>337036</c:v>
                </c:pt>
                <c:pt idx="13">
                  <c:v>788262</c:v>
                </c:pt>
                <c:pt idx="14">
                  <c:v>1252235</c:v>
                </c:pt>
                <c:pt idx="15">
                  <c:v>7207534</c:v>
                </c:pt>
                <c:pt idx="16">
                  <c:v>1052776</c:v>
                </c:pt>
                <c:pt idx="17">
                  <c:v>5992</c:v>
                </c:pt>
                <c:pt idx="18">
                  <c:v>0</c:v>
                </c:pt>
                <c:pt idx="19">
                  <c:v>27285</c:v>
                </c:pt>
                <c:pt idx="20">
                  <c:v>18963</c:v>
                </c:pt>
                <c:pt idx="21">
                  <c:v>474522</c:v>
                </c:pt>
                <c:pt idx="22">
                  <c:v>170302</c:v>
                </c:pt>
                <c:pt idx="23">
                  <c:v>0</c:v>
                </c:pt>
                <c:pt idx="24">
                  <c:v>499557</c:v>
                </c:pt>
                <c:pt idx="25">
                  <c:v>17565315</c:v>
                </c:pt>
                <c:pt idx="26">
                  <c:v>261541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76254"/>
        <c:axId val="60507012"/>
      </c:barChart>
      <c:catAx>
        <c:axId val="173762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507012"/>
        <c:crosses val="autoZero"/>
        <c:auto val="1"/>
        <c:lblAlgn val="ctr"/>
        <c:lblOffset val="100"/>
        <c:noMultiLvlLbl val="0"/>
      </c:catAx>
      <c:valAx>
        <c:axId val="605070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762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7783</c:v>
                </c:pt>
                <c:pt idx="2">
                  <c:v>197</c:v>
                </c:pt>
                <c:pt idx="3">
                  <c:v>0</c:v>
                </c:pt>
                <c:pt idx="4">
                  <c:v>23667815</c:v>
                </c:pt>
                <c:pt idx="5">
                  <c:v>110550</c:v>
                </c:pt>
                <c:pt idx="6">
                  <c:v>42</c:v>
                </c:pt>
                <c:pt idx="7">
                  <c:v>7824464</c:v>
                </c:pt>
                <c:pt idx="8">
                  <c:v>18604</c:v>
                </c:pt>
                <c:pt idx="9">
                  <c:v>3494</c:v>
                </c:pt>
                <c:pt idx="10">
                  <c:v>65821</c:v>
                </c:pt>
                <c:pt idx="11">
                  <c:v>0</c:v>
                </c:pt>
                <c:pt idx="12">
                  <c:v>106690</c:v>
                </c:pt>
                <c:pt idx="13">
                  <c:v>410</c:v>
                </c:pt>
                <c:pt idx="14">
                  <c:v>179048</c:v>
                </c:pt>
                <c:pt idx="15">
                  <c:v>5745845</c:v>
                </c:pt>
                <c:pt idx="16">
                  <c:v>1759825</c:v>
                </c:pt>
                <c:pt idx="17">
                  <c:v>589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654474</c:v>
                </c:pt>
                <c:pt idx="22">
                  <c:v>159371</c:v>
                </c:pt>
                <c:pt idx="23">
                  <c:v>0</c:v>
                </c:pt>
                <c:pt idx="24">
                  <c:v>654</c:v>
                </c:pt>
                <c:pt idx="25">
                  <c:v>16027932</c:v>
                </c:pt>
                <c:pt idx="26">
                  <c:v>168726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9021</c:v>
                </c:pt>
                <c:pt idx="2">
                  <c:v>0</c:v>
                </c:pt>
                <c:pt idx="3">
                  <c:v>0</c:v>
                </c:pt>
                <c:pt idx="4">
                  <c:v>25717753</c:v>
                </c:pt>
                <c:pt idx="5">
                  <c:v>111305</c:v>
                </c:pt>
                <c:pt idx="6">
                  <c:v>6</c:v>
                </c:pt>
                <c:pt idx="7">
                  <c:v>10756535</c:v>
                </c:pt>
                <c:pt idx="8">
                  <c:v>48005</c:v>
                </c:pt>
                <c:pt idx="9">
                  <c:v>0</c:v>
                </c:pt>
                <c:pt idx="10">
                  <c:v>11505</c:v>
                </c:pt>
                <c:pt idx="11">
                  <c:v>0</c:v>
                </c:pt>
                <c:pt idx="12">
                  <c:v>1217</c:v>
                </c:pt>
                <c:pt idx="13">
                  <c:v>136</c:v>
                </c:pt>
                <c:pt idx="14">
                  <c:v>104099</c:v>
                </c:pt>
                <c:pt idx="15">
                  <c:v>5352057</c:v>
                </c:pt>
                <c:pt idx="16">
                  <c:v>1009962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459055</c:v>
                </c:pt>
                <c:pt idx="22">
                  <c:v>149945</c:v>
                </c:pt>
                <c:pt idx="23">
                  <c:v>0</c:v>
                </c:pt>
                <c:pt idx="24">
                  <c:v>802</c:v>
                </c:pt>
                <c:pt idx="25">
                  <c:v>17300587</c:v>
                </c:pt>
                <c:pt idx="26">
                  <c:v>177203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888035"/>
        <c:axId val="66104964"/>
      </c:barChart>
      <c:catAx>
        <c:axId val="238880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104964"/>
        <c:crosses val="autoZero"/>
        <c:auto val="1"/>
        <c:lblAlgn val="ctr"/>
        <c:lblOffset val="100"/>
        <c:noMultiLvlLbl val="0"/>
      </c:catAx>
      <c:valAx>
        <c:axId val="661049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880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43754</c:v>
                </c:pt>
                <c:pt idx="2">
                  <c:v>544210</c:v>
                </c:pt>
                <c:pt idx="3">
                  <c:v>0</c:v>
                </c:pt>
                <c:pt idx="4">
                  <c:v>6831335</c:v>
                </c:pt>
                <c:pt idx="5">
                  <c:v>457928</c:v>
                </c:pt>
                <c:pt idx="6">
                  <c:v>7776181</c:v>
                </c:pt>
                <c:pt idx="7">
                  <c:v>5995724</c:v>
                </c:pt>
                <c:pt idx="8">
                  <c:v>649889</c:v>
                </c:pt>
                <c:pt idx="9">
                  <c:v>366</c:v>
                </c:pt>
                <c:pt idx="10">
                  <c:v>0</c:v>
                </c:pt>
                <c:pt idx="11">
                  <c:v>285972</c:v>
                </c:pt>
                <c:pt idx="12">
                  <c:v>9992</c:v>
                </c:pt>
                <c:pt idx="13">
                  <c:v>0</c:v>
                </c:pt>
                <c:pt idx="14">
                  <c:v>333509</c:v>
                </c:pt>
                <c:pt idx="15">
                  <c:v>2785170</c:v>
                </c:pt>
                <c:pt idx="16">
                  <c:v>218334</c:v>
                </c:pt>
                <c:pt idx="17">
                  <c:v>0</c:v>
                </c:pt>
                <c:pt idx="18">
                  <c:v>228784</c:v>
                </c:pt>
                <c:pt idx="19">
                  <c:v>344064</c:v>
                </c:pt>
                <c:pt idx="20">
                  <c:v>275435</c:v>
                </c:pt>
                <c:pt idx="21">
                  <c:v>2330813</c:v>
                </c:pt>
                <c:pt idx="22">
                  <c:v>1084149</c:v>
                </c:pt>
                <c:pt idx="23">
                  <c:v>80354</c:v>
                </c:pt>
                <c:pt idx="24">
                  <c:v>188475</c:v>
                </c:pt>
                <c:pt idx="25">
                  <c:v>7092289</c:v>
                </c:pt>
                <c:pt idx="26">
                  <c:v>714336</c:v>
                </c:pt>
                <c:pt idx="27">
                  <c:v>27969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15379</c:v>
                </c:pt>
                <c:pt idx="2">
                  <c:v>426381</c:v>
                </c:pt>
                <c:pt idx="3">
                  <c:v>0</c:v>
                </c:pt>
                <c:pt idx="4">
                  <c:v>6414822</c:v>
                </c:pt>
                <c:pt idx="5">
                  <c:v>416694</c:v>
                </c:pt>
                <c:pt idx="6">
                  <c:v>7430987</c:v>
                </c:pt>
                <c:pt idx="7">
                  <c:v>6024685</c:v>
                </c:pt>
                <c:pt idx="8">
                  <c:v>565439</c:v>
                </c:pt>
                <c:pt idx="9">
                  <c:v>2462</c:v>
                </c:pt>
                <c:pt idx="10">
                  <c:v>17634</c:v>
                </c:pt>
                <c:pt idx="11">
                  <c:v>282755</c:v>
                </c:pt>
                <c:pt idx="12">
                  <c:v>10371</c:v>
                </c:pt>
                <c:pt idx="13">
                  <c:v>27</c:v>
                </c:pt>
                <c:pt idx="14">
                  <c:v>318529</c:v>
                </c:pt>
                <c:pt idx="15">
                  <c:v>2473477</c:v>
                </c:pt>
                <c:pt idx="16">
                  <c:v>269701</c:v>
                </c:pt>
                <c:pt idx="17">
                  <c:v>0</c:v>
                </c:pt>
                <c:pt idx="18">
                  <c:v>219608</c:v>
                </c:pt>
                <c:pt idx="19">
                  <c:v>266800</c:v>
                </c:pt>
                <c:pt idx="20">
                  <c:v>307967</c:v>
                </c:pt>
                <c:pt idx="21">
                  <c:v>2284011</c:v>
                </c:pt>
                <c:pt idx="22">
                  <c:v>1216367</c:v>
                </c:pt>
                <c:pt idx="23">
                  <c:v>85808</c:v>
                </c:pt>
                <c:pt idx="24">
                  <c:v>174877</c:v>
                </c:pt>
                <c:pt idx="25">
                  <c:v>7179029</c:v>
                </c:pt>
                <c:pt idx="26">
                  <c:v>850641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092559"/>
        <c:axId val="18789577"/>
      </c:barChart>
      <c:catAx>
        <c:axId val="590925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789577"/>
        <c:crosses val="autoZero"/>
        <c:auto val="1"/>
        <c:lblAlgn val="ctr"/>
        <c:lblOffset val="100"/>
        <c:noMultiLvlLbl val="0"/>
      </c:catAx>
      <c:valAx>
        <c:axId val="187895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0925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1095</c:v>
                </c:pt>
                <c:pt idx="2">
                  <c:v>28398</c:v>
                </c:pt>
                <c:pt idx="3">
                  <c:v>0</c:v>
                </c:pt>
                <c:pt idx="4">
                  <c:v>285230</c:v>
                </c:pt>
                <c:pt idx="5">
                  <c:v>16696</c:v>
                </c:pt>
                <c:pt idx="6">
                  <c:v>361653</c:v>
                </c:pt>
                <c:pt idx="7">
                  <c:v>217212</c:v>
                </c:pt>
                <c:pt idx="8">
                  <c:v>24163</c:v>
                </c:pt>
                <c:pt idx="9">
                  <c:v>0</c:v>
                </c:pt>
                <c:pt idx="10">
                  <c:v>0</c:v>
                </c:pt>
                <c:pt idx="11">
                  <c:v>15904</c:v>
                </c:pt>
                <c:pt idx="12">
                  <c:v>14</c:v>
                </c:pt>
                <c:pt idx="13">
                  <c:v>0</c:v>
                </c:pt>
                <c:pt idx="14">
                  <c:v>18090</c:v>
                </c:pt>
                <c:pt idx="15">
                  <c:v>171371</c:v>
                </c:pt>
                <c:pt idx="16">
                  <c:v>10794</c:v>
                </c:pt>
                <c:pt idx="17">
                  <c:v>0</c:v>
                </c:pt>
                <c:pt idx="18">
                  <c:v>14504</c:v>
                </c:pt>
                <c:pt idx="19">
                  <c:v>14555</c:v>
                </c:pt>
                <c:pt idx="20">
                  <c:v>1572</c:v>
                </c:pt>
                <c:pt idx="21">
                  <c:v>149150</c:v>
                </c:pt>
                <c:pt idx="22">
                  <c:v>23749</c:v>
                </c:pt>
                <c:pt idx="23">
                  <c:v>4218</c:v>
                </c:pt>
                <c:pt idx="24">
                  <c:v>0</c:v>
                </c:pt>
                <c:pt idx="25">
                  <c:v>269632</c:v>
                </c:pt>
                <c:pt idx="26">
                  <c:v>8970</c:v>
                </c:pt>
                <c:pt idx="27">
                  <c:v>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347</c:v>
                </c:pt>
                <c:pt idx="2">
                  <c:v>22410</c:v>
                </c:pt>
                <c:pt idx="3">
                  <c:v>0</c:v>
                </c:pt>
                <c:pt idx="4">
                  <c:v>268037</c:v>
                </c:pt>
                <c:pt idx="5">
                  <c:v>13647</c:v>
                </c:pt>
                <c:pt idx="6">
                  <c:v>346976</c:v>
                </c:pt>
                <c:pt idx="7">
                  <c:v>217441</c:v>
                </c:pt>
                <c:pt idx="8">
                  <c:v>20861</c:v>
                </c:pt>
                <c:pt idx="9">
                  <c:v>0</c:v>
                </c:pt>
                <c:pt idx="10">
                  <c:v>0</c:v>
                </c:pt>
                <c:pt idx="11">
                  <c:v>16594</c:v>
                </c:pt>
                <c:pt idx="12">
                  <c:v>32</c:v>
                </c:pt>
                <c:pt idx="13">
                  <c:v>0</c:v>
                </c:pt>
                <c:pt idx="14">
                  <c:v>16394</c:v>
                </c:pt>
                <c:pt idx="15">
                  <c:v>166476</c:v>
                </c:pt>
                <c:pt idx="16">
                  <c:v>13055</c:v>
                </c:pt>
                <c:pt idx="17">
                  <c:v>0</c:v>
                </c:pt>
                <c:pt idx="18">
                  <c:v>14674</c:v>
                </c:pt>
                <c:pt idx="19">
                  <c:v>11049</c:v>
                </c:pt>
                <c:pt idx="20">
                  <c:v>1643</c:v>
                </c:pt>
                <c:pt idx="21">
                  <c:v>151535</c:v>
                </c:pt>
                <c:pt idx="22">
                  <c:v>29527</c:v>
                </c:pt>
                <c:pt idx="23">
                  <c:v>4573</c:v>
                </c:pt>
                <c:pt idx="24">
                  <c:v>0</c:v>
                </c:pt>
                <c:pt idx="25">
                  <c:v>260250</c:v>
                </c:pt>
                <c:pt idx="26">
                  <c:v>12883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541913"/>
        <c:axId val="25721454"/>
      </c:barChart>
      <c:catAx>
        <c:axId val="665419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721454"/>
        <c:crosses val="autoZero"/>
        <c:auto val="1"/>
        <c:lblAlgn val="ctr"/>
        <c:lblOffset val="100"/>
        <c:noMultiLvlLbl val="0"/>
      </c:catAx>
      <c:valAx>
        <c:axId val="257214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5419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93523.75</c:v>
                </c:pt>
                <c:pt idx="2">
                  <c:v>11324</c:v>
                </c:pt>
                <c:pt idx="3">
                  <c:v>0</c:v>
                </c:pt>
                <c:pt idx="4">
                  <c:v>2300154</c:v>
                </c:pt>
                <c:pt idx="5">
                  <c:v>105405.75</c:v>
                </c:pt>
                <c:pt idx="6">
                  <c:v>41453</c:v>
                </c:pt>
                <c:pt idx="7">
                  <c:v>1848120.75</c:v>
                </c:pt>
                <c:pt idx="8">
                  <c:v>217148</c:v>
                </c:pt>
                <c:pt idx="9">
                  <c:v>20933</c:v>
                </c:pt>
                <c:pt idx="10">
                  <c:v>53305.5</c:v>
                </c:pt>
                <c:pt idx="11">
                  <c:v>2763</c:v>
                </c:pt>
                <c:pt idx="12">
                  <c:v>17223.5</c:v>
                </c:pt>
                <c:pt idx="13">
                  <c:v>35184</c:v>
                </c:pt>
                <c:pt idx="14">
                  <c:v>80593.75</c:v>
                </c:pt>
                <c:pt idx="15">
                  <c:v>735937</c:v>
                </c:pt>
                <c:pt idx="16">
                  <c:v>176863.75</c:v>
                </c:pt>
                <c:pt idx="17">
                  <c:v>20983.25</c:v>
                </c:pt>
                <c:pt idx="18">
                  <c:v>2341.25</c:v>
                </c:pt>
                <c:pt idx="19">
                  <c:v>146</c:v>
                </c:pt>
                <c:pt idx="20">
                  <c:v>2</c:v>
                </c:pt>
                <c:pt idx="21">
                  <c:v>281957</c:v>
                </c:pt>
                <c:pt idx="22">
                  <c:v>80168.5</c:v>
                </c:pt>
                <c:pt idx="23">
                  <c:v>73275.75</c:v>
                </c:pt>
                <c:pt idx="24">
                  <c:v>7464</c:v>
                </c:pt>
                <c:pt idx="25">
                  <c:v>2834549</c:v>
                </c:pt>
                <c:pt idx="26">
                  <c:v>155418</c:v>
                </c:pt>
                <c:pt idx="27">
                  <c:v>17206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83583</c:v>
                </c:pt>
                <c:pt idx="2">
                  <c:v>8222</c:v>
                </c:pt>
                <c:pt idx="3">
                  <c:v>0</c:v>
                </c:pt>
                <c:pt idx="4">
                  <c:v>2398610</c:v>
                </c:pt>
                <c:pt idx="5">
                  <c:v>108776.5</c:v>
                </c:pt>
                <c:pt idx="6">
                  <c:v>42219</c:v>
                </c:pt>
                <c:pt idx="7">
                  <c:v>1992415.5</c:v>
                </c:pt>
                <c:pt idx="8">
                  <c:v>230982.75</c:v>
                </c:pt>
                <c:pt idx="9">
                  <c:v>25701.25</c:v>
                </c:pt>
                <c:pt idx="10">
                  <c:v>40150</c:v>
                </c:pt>
                <c:pt idx="11">
                  <c:v>2758</c:v>
                </c:pt>
                <c:pt idx="12">
                  <c:v>7345.5</c:v>
                </c:pt>
                <c:pt idx="13">
                  <c:v>40308</c:v>
                </c:pt>
                <c:pt idx="14">
                  <c:v>54640.75</c:v>
                </c:pt>
                <c:pt idx="15">
                  <c:v>681756</c:v>
                </c:pt>
                <c:pt idx="16">
                  <c:v>98437.25</c:v>
                </c:pt>
                <c:pt idx="17">
                  <c:v>22661.25</c:v>
                </c:pt>
                <c:pt idx="18">
                  <c:v>2857.75</c:v>
                </c:pt>
                <c:pt idx="19">
                  <c:v>239.5</c:v>
                </c:pt>
                <c:pt idx="20">
                  <c:v>0</c:v>
                </c:pt>
                <c:pt idx="21">
                  <c:v>262381</c:v>
                </c:pt>
                <c:pt idx="22">
                  <c:v>71585</c:v>
                </c:pt>
                <c:pt idx="23">
                  <c:v>74274.25</c:v>
                </c:pt>
                <c:pt idx="24">
                  <c:v>6933</c:v>
                </c:pt>
                <c:pt idx="25">
                  <c:v>2729094</c:v>
                </c:pt>
                <c:pt idx="26">
                  <c:v>142639</c:v>
                </c:pt>
                <c:pt idx="27">
                  <c:v>16752.75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04202"/>
        <c:axId val="55247194"/>
      </c:barChart>
      <c:catAx>
        <c:axId val="173042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247194"/>
        <c:crosses val="autoZero"/>
        <c:auto val="1"/>
        <c:lblAlgn val="ctr"/>
        <c:lblOffset val="100"/>
        <c:noMultiLvlLbl val="0"/>
      </c:catAx>
      <c:valAx>
        <c:axId val="5524719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042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789</c:v>
                </c:pt>
                <c:pt idx="2">
                  <c:v>90</c:v>
                </c:pt>
                <c:pt idx="3">
                  <c:v>0</c:v>
                </c:pt>
                <c:pt idx="4">
                  <c:v>1991241</c:v>
                </c:pt>
                <c:pt idx="5">
                  <c:v>9032</c:v>
                </c:pt>
                <c:pt idx="6">
                  <c:v>8</c:v>
                </c:pt>
                <c:pt idx="7">
                  <c:v>753009.5</c:v>
                </c:pt>
                <c:pt idx="8">
                  <c:v>1713.75</c:v>
                </c:pt>
                <c:pt idx="9">
                  <c:v>714</c:v>
                </c:pt>
                <c:pt idx="10">
                  <c:v>5349.5</c:v>
                </c:pt>
                <c:pt idx="11">
                  <c:v>0</c:v>
                </c:pt>
                <c:pt idx="12">
                  <c:v>8198.75</c:v>
                </c:pt>
                <c:pt idx="13">
                  <c:v>114</c:v>
                </c:pt>
                <c:pt idx="14">
                  <c:v>16870.75</c:v>
                </c:pt>
                <c:pt idx="15">
                  <c:v>438015</c:v>
                </c:pt>
                <c:pt idx="16">
                  <c:v>156695.25</c:v>
                </c:pt>
                <c:pt idx="17">
                  <c:v>269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50731</c:v>
                </c:pt>
                <c:pt idx="22">
                  <c:v>13011.75</c:v>
                </c:pt>
                <c:pt idx="23">
                  <c:v>0</c:v>
                </c:pt>
                <c:pt idx="24">
                  <c:v>290</c:v>
                </c:pt>
                <c:pt idx="25">
                  <c:v>1316172</c:v>
                </c:pt>
                <c:pt idx="26">
                  <c:v>12679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941.5</c:v>
                </c:pt>
                <c:pt idx="2">
                  <c:v>0</c:v>
                </c:pt>
                <c:pt idx="3">
                  <c:v>0</c:v>
                </c:pt>
                <c:pt idx="4">
                  <c:v>2056598</c:v>
                </c:pt>
                <c:pt idx="5">
                  <c:v>11291.5</c:v>
                </c:pt>
                <c:pt idx="6">
                  <c:v>6</c:v>
                </c:pt>
                <c:pt idx="7">
                  <c:v>955837.5</c:v>
                </c:pt>
                <c:pt idx="8">
                  <c:v>3505.5</c:v>
                </c:pt>
                <c:pt idx="9">
                  <c:v>0</c:v>
                </c:pt>
                <c:pt idx="10">
                  <c:v>1002</c:v>
                </c:pt>
                <c:pt idx="11">
                  <c:v>0</c:v>
                </c:pt>
                <c:pt idx="12">
                  <c:v>228.5</c:v>
                </c:pt>
                <c:pt idx="13">
                  <c:v>29</c:v>
                </c:pt>
                <c:pt idx="14">
                  <c:v>6886.75</c:v>
                </c:pt>
                <c:pt idx="15">
                  <c:v>387725</c:v>
                </c:pt>
                <c:pt idx="16">
                  <c:v>85242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41874</c:v>
                </c:pt>
                <c:pt idx="22">
                  <c:v>12559.75</c:v>
                </c:pt>
                <c:pt idx="23">
                  <c:v>0</c:v>
                </c:pt>
                <c:pt idx="24">
                  <c:v>356</c:v>
                </c:pt>
                <c:pt idx="25">
                  <c:v>1385913</c:v>
                </c:pt>
                <c:pt idx="26">
                  <c:v>18882</c:v>
                </c:pt>
                <c:pt idx="27">
                  <c:v>175.75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628729"/>
        <c:axId val="33087015"/>
      </c:barChart>
      <c:catAx>
        <c:axId val="326287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087015"/>
        <c:crosses val="autoZero"/>
        <c:auto val="1"/>
        <c:lblAlgn val="ctr"/>
        <c:lblOffset val="100"/>
        <c:noMultiLvlLbl val="0"/>
      </c:catAx>
      <c:valAx>
        <c:axId val="330870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6287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77451.75</c:v>
                </c:pt>
                <c:pt idx="2">
                  <c:v>2805</c:v>
                </c:pt>
                <c:pt idx="3">
                  <c:v>0</c:v>
                </c:pt>
                <c:pt idx="4">
                  <c:v>0</c:v>
                </c:pt>
                <c:pt idx="5">
                  <c:v>81274.75</c:v>
                </c:pt>
                <c:pt idx="6">
                  <c:v>41405</c:v>
                </c:pt>
                <c:pt idx="7">
                  <c:v>110470.25</c:v>
                </c:pt>
                <c:pt idx="8">
                  <c:v>8803.75</c:v>
                </c:pt>
                <c:pt idx="9">
                  <c:v>3132</c:v>
                </c:pt>
                <c:pt idx="10">
                  <c:v>3753.25</c:v>
                </c:pt>
                <c:pt idx="11">
                  <c:v>2687</c:v>
                </c:pt>
                <c:pt idx="12">
                  <c:v>2267.25</c:v>
                </c:pt>
                <c:pt idx="13">
                  <c:v>6015</c:v>
                </c:pt>
                <c:pt idx="14">
                  <c:v>44023</c:v>
                </c:pt>
                <c:pt idx="15">
                  <c:v>254188</c:v>
                </c:pt>
                <c:pt idx="16">
                  <c:v>3823.75</c:v>
                </c:pt>
                <c:pt idx="17">
                  <c:v>4488.75</c:v>
                </c:pt>
                <c:pt idx="18">
                  <c:v>2341.25</c:v>
                </c:pt>
                <c:pt idx="19">
                  <c:v>0</c:v>
                </c:pt>
                <c:pt idx="20">
                  <c:v>0</c:v>
                </c:pt>
                <c:pt idx="21">
                  <c:v>193215</c:v>
                </c:pt>
                <c:pt idx="22">
                  <c:v>12733.75</c:v>
                </c:pt>
                <c:pt idx="23">
                  <c:v>72081.5</c:v>
                </c:pt>
                <c:pt idx="24">
                  <c:v>0</c:v>
                </c:pt>
                <c:pt idx="25">
                  <c:v>108202</c:v>
                </c:pt>
                <c:pt idx="26">
                  <c:v>6636</c:v>
                </c:pt>
                <c:pt idx="27">
                  <c:v>14275.25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72033.75</c:v>
                </c:pt>
                <c:pt idx="2">
                  <c:v>2313</c:v>
                </c:pt>
                <c:pt idx="3">
                  <c:v>0</c:v>
                </c:pt>
                <c:pt idx="4">
                  <c:v>0</c:v>
                </c:pt>
                <c:pt idx="5">
                  <c:v>81112.5</c:v>
                </c:pt>
                <c:pt idx="6">
                  <c:v>42197</c:v>
                </c:pt>
                <c:pt idx="7">
                  <c:v>109675.5</c:v>
                </c:pt>
                <c:pt idx="8">
                  <c:v>9926.75</c:v>
                </c:pt>
                <c:pt idx="9">
                  <c:v>6830</c:v>
                </c:pt>
                <c:pt idx="10">
                  <c:v>3262.5</c:v>
                </c:pt>
                <c:pt idx="11">
                  <c:v>2658</c:v>
                </c:pt>
                <c:pt idx="12">
                  <c:v>1022</c:v>
                </c:pt>
                <c:pt idx="13">
                  <c:v>3632</c:v>
                </c:pt>
                <c:pt idx="14">
                  <c:v>41290.75</c:v>
                </c:pt>
                <c:pt idx="15">
                  <c:v>254351</c:v>
                </c:pt>
                <c:pt idx="16">
                  <c:v>4165</c:v>
                </c:pt>
                <c:pt idx="17">
                  <c:v>1766</c:v>
                </c:pt>
                <c:pt idx="18">
                  <c:v>2830.75</c:v>
                </c:pt>
                <c:pt idx="19">
                  <c:v>0</c:v>
                </c:pt>
                <c:pt idx="20">
                  <c:v>0</c:v>
                </c:pt>
                <c:pt idx="21">
                  <c:v>192685</c:v>
                </c:pt>
                <c:pt idx="22">
                  <c:v>12726.75</c:v>
                </c:pt>
                <c:pt idx="23">
                  <c:v>73442.25</c:v>
                </c:pt>
                <c:pt idx="24">
                  <c:v>0</c:v>
                </c:pt>
                <c:pt idx="25">
                  <c:v>103746</c:v>
                </c:pt>
                <c:pt idx="26">
                  <c:v>6921</c:v>
                </c:pt>
                <c:pt idx="27">
                  <c:v>13255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584739"/>
        <c:axId val="41658031"/>
      </c:barChart>
      <c:catAx>
        <c:axId val="345847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658031"/>
        <c:crosses val="autoZero"/>
        <c:auto val="1"/>
        <c:lblAlgn val="ctr"/>
        <c:lblOffset val="100"/>
        <c:noMultiLvlLbl val="0"/>
      </c:catAx>
      <c:valAx>
        <c:axId val="416580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5847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15283</c:v>
                </c:pt>
                <c:pt idx="2">
                  <c:v>8429</c:v>
                </c:pt>
                <c:pt idx="3">
                  <c:v>0</c:v>
                </c:pt>
                <c:pt idx="4">
                  <c:v>308913</c:v>
                </c:pt>
                <c:pt idx="5">
                  <c:v>15099</c:v>
                </c:pt>
                <c:pt idx="6">
                  <c:v>40</c:v>
                </c:pt>
                <c:pt idx="7">
                  <c:v>984641</c:v>
                </c:pt>
                <c:pt idx="8">
                  <c:v>206630.5</c:v>
                </c:pt>
                <c:pt idx="9">
                  <c:v>17087</c:v>
                </c:pt>
                <c:pt idx="10">
                  <c:v>44202.75</c:v>
                </c:pt>
                <c:pt idx="11">
                  <c:v>76</c:v>
                </c:pt>
                <c:pt idx="12">
                  <c:v>6757.5</c:v>
                </c:pt>
                <c:pt idx="13">
                  <c:v>29055</c:v>
                </c:pt>
                <c:pt idx="14">
                  <c:v>19700</c:v>
                </c:pt>
                <c:pt idx="15">
                  <c:v>43734</c:v>
                </c:pt>
                <c:pt idx="16">
                  <c:v>16344.75</c:v>
                </c:pt>
                <c:pt idx="17">
                  <c:v>16225.5</c:v>
                </c:pt>
                <c:pt idx="18">
                  <c:v>0</c:v>
                </c:pt>
                <c:pt idx="19">
                  <c:v>146</c:v>
                </c:pt>
                <c:pt idx="20">
                  <c:v>2</c:v>
                </c:pt>
                <c:pt idx="21">
                  <c:v>38011</c:v>
                </c:pt>
                <c:pt idx="22">
                  <c:v>54423</c:v>
                </c:pt>
                <c:pt idx="23">
                  <c:v>1194.25</c:v>
                </c:pt>
                <c:pt idx="24">
                  <c:v>7174</c:v>
                </c:pt>
                <c:pt idx="25">
                  <c:v>1410175</c:v>
                </c:pt>
                <c:pt idx="26">
                  <c:v>136103</c:v>
                </c:pt>
                <c:pt idx="27">
                  <c:v>2928.75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10607.75</c:v>
                </c:pt>
                <c:pt idx="2">
                  <c:v>5909</c:v>
                </c:pt>
                <c:pt idx="3">
                  <c:v>0</c:v>
                </c:pt>
                <c:pt idx="4">
                  <c:v>342012</c:v>
                </c:pt>
                <c:pt idx="5">
                  <c:v>16372.5</c:v>
                </c:pt>
                <c:pt idx="6">
                  <c:v>16</c:v>
                </c:pt>
                <c:pt idx="7">
                  <c:v>926902.5</c:v>
                </c:pt>
                <c:pt idx="8">
                  <c:v>217550.5</c:v>
                </c:pt>
                <c:pt idx="9">
                  <c:v>18871.25</c:v>
                </c:pt>
                <c:pt idx="10">
                  <c:v>35885.5</c:v>
                </c:pt>
                <c:pt idx="11">
                  <c:v>100</c:v>
                </c:pt>
                <c:pt idx="12">
                  <c:v>6095</c:v>
                </c:pt>
                <c:pt idx="13">
                  <c:v>36647</c:v>
                </c:pt>
                <c:pt idx="14">
                  <c:v>6463.25</c:v>
                </c:pt>
                <c:pt idx="15">
                  <c:v>39680</c:v>
                </c:pt>
                <c:pt idx="16">
                  <c:v>9030.25</c:v>
                </c:pt>
                <c:pt idx="17">
                  <c:v>20883.25</c:v>
                </c:pt>
                <c:pt idx="18">
                  <c:v>27</c:v>
                </c:pt>
                <c:pt idx="19">
                  <c:v>239.5</c:v>
                </c:pt>
                <c:pt idx="20">
                  <c:v>0</c:v>
                </c:pt>
                <c:pt idx="21">
                  <c:v>27822</c:v>
                </c:pt>
                <c:pt idx="22">
                  <c:v>46298.5</c:v>
                </c:pt>
                <c:pt idx="23">
                  <c:v>832</c:v>
                </c:pt>
                <c:pt idx="24">
                  <c:v>6577</c:v>
                </c:pt>
                <c:pt idx="25">
                  <c:v>1239435</c:v>
                </c:pt>
                <c:pt idx="26">
                  <c:v>116836</c:v>
                </c:pt>
                <c:pt idx="27">
                  <c:v>3322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137418"/>
        <c:axId val="66636533"/>
      </c:barChart>
      <c:catAx>
        <c:axId val="211374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36533"/>
        <c:crosses val="autoZero"/>
        <c:auto val="1"/>
        <c:lblAlgn val="ctr"/>
        <c:lblOffset val="100"/>
        <c:noMultiLvlLbl val="0"/>
      </c:catAx>
      <c:valAx>
        <c:axId val="6663653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374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538</c:v>
                </c:pt>
                <c:pt idx="1">
                  <c:v>411</c:v>
                </c:pt>
                <c:pt idx="2">
                  <c:v>697</c:v>
                </c:pt>
                <c:pt idx="3">
                  <c:v>407</c:v>
                </c:pt>
                <c:pt idx="4">
                  <c:v>14173</c:v>
                </c:pt>
                <c:pt idx="5">
                  <c:v>768</c:v>
                </c:pt>
                <c:pt idx="6">
                  <c:v>21413</c:v>
                </c:pt>
                <c:pt idx="7">
                  <c:v>3999</c:v>
                </c:pt>
                <c:pt idx="8">
                  <c:v>1316</c:v>
                </c:pt>
                <c:pt idx="9">
                  <c:v>993</c:v>
                </c:pt>
                <c:pt idx="10">
                  <c:v>668</c:v>
                </c:pt>
                <c:pt idx="11">
                  <c:v>5075</c:v>
                </c:pt>
                <c:pt idx="12">
                  <c:v>453</c:v>
                </c:pt>
                <c:pt idx="13">
                  <c:v>580</c:v>
                </c:pt>
                <c:pt idx="14">
                  <c:v>1104</c:v>
                </c:pt>
                <c:pt idx="15">
                  <c:v>7501</c:v>
                </c:pt>
                <c:pt idx="16">
                  <c:v>630</c:v>
                </c:pt>
                <c:pt idx="17">
                  <c:v>246</c:v>
                </c:pt>
                <c:pt idx="18">
                  <c:v>369</c:v>
                </c:pt>
                <c:pt idx="19">
                  <c:v>443</c:v>
                </c:pt>
                <c:pt idx="20">
                  <c:v>457</c:v>
                </c:pt>
                <c:pt idx="21">
                  <c:v>8944</c:v>
                </c:pt>
                <c:pt idx="22">
                  <c:v>783</c:v>
                </c:pt>
                <c:pt idx="23">
                  <c:v>456</c:v>
                </c:pt>
                <c:pt idx="24">
                  <c:v>1073</c:v>
                </c:pt>
                <c:pt idx="25">
                  <c:v>3633</c:v>
                </c:pt>
                <c:pt idx="26">
                  <c:v>870</c:v>
                </c:pt>
                <c:pt idx="27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576</c:v>
                </c:pt>
                <c:pt idx="1">
                  <c:v>383</c:v>
                </c:pt>
                <c:pt idx="2">
                  <c:v>840</c:v>
                </c:pt>
                <c:pt idx="3">
                  <c:v>403</c:v>
                </c:pt>
                <c:pt idx="4">
                  <c:v>14386</c:v>
                </c:pt>
                <c:pt idx="5">
                  <c:v>717</c:v>
                </c:pt>
                <c:pt idx="6">
                  <c:v>22451</c:v>
                </c:pt>
                <c:pt idx="7">
                  <c:v>4134</c:v>
                </c:pt>
                <c:pt idx="8">
                  <c:v>1338</c:v>
                </c:pt>
                <c:pt idx="9">
                  <c:v>1039</c:v>
                </c:pt>
                <c:pt idx="10">
                  <c:v>672</c:v>
                </c:pt>
                <c:pt idx="11">
                  <c:v>4848</c:v>
                </c:pt>
                <c:pt idx="12">
                  <c:v>425</c:v>
                </c:pt>
                <c:pt idx="13">
                  <c:v>563</c:v>
                </c:pt>
                <c:pt idx="14">
                  <c:v>1133</c:v>
                </c:pt>
                <c:pt idx="15">
                  <c:v>6934</c:v>
                </c:pt>
                <c:pt idx="16">
                  <c:v>759</c:v>
                </c:pt>
                <c:pt idx="17">
                  <c:v>247</c:v>
                </c:pt>
                <c:pt idx="18">
                  <c:v>592</c:v>
                </c:pt>
                <c:pt idx="19">
                  <c:v>468</c:v>
                </c:pt>
                <c:pt idx="20">
                  <c:v>438</c:v>
                </c:pt>
                <c:pt idx="21">
                  <c:v>8374</c:v>
                </c:pt>
                <c:pt idx="22">
                  <c:v>769</c:v>
                </c:pt>
                <c:pt idx="23">
                  <c:v>465</c:v>
                </c:pt>
                <c:pt idx="24">
                  <c:v>1176</c:v>
                </c:pt>
                <c:pt idx="25">
                  <c:v>3748</c:v>
                </c:pt>
                <c:pt idx="26">
                  <c:v>958</c:v>
                </c:pt>
                <c:pt idx="27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13323"/>
        <c:axId val="5710542"/>
      </c:barChart>
      <c:catAx>
        <c:axId val="65133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10542"/>
        <c:crosses val="autoZero"/>
        <c:auto val="1"/>
        <c:lblAlgn val="ctr"/>
        <c:lblOffset val="100"/>
        <c:noMultiLvlLbl val="0"/>
      </c:catAx>
      <c:valAx>
        <c:axId val="571054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133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6396556</c:v>
                </c:pt>
                <c:pt idx="1">
                  <c:v>1334241</c:v>
                </c:pt>
                <c:pt idx="2">
                  <c:v>2930616</c:v>
                </c:pt>
                <c:pt idx="3">
                  <c:v>2270716</c:v>
                </c:pt>
                <c:pt idx="4">
                  <c:v>47724421</c:v>
                </c:pt>
                <c:pt idx="5">
                  <c:v>2511275</c:v>
                </c:pt>
                <c:pt idx="6">
                  <c:v>8741995</c:v>
                </c:pt>
                <c:pt idx="7">
                  <c:v>33804829</c:v>
                </c:pt>
                <c:pt idx="8">
                  <c:v>15424000</c:v>
                </c:pt>
                <c:pt idx="9">
                  <c:v>16135830</c:v>
                </c:pt>
                <c:pt idx="10">
                  <c:v>9187979</c:v>
                </c:pt>
                <c:pt idx="11">
                  <c:v>674906</c:v>
                </c:pt>
                <c:pt idx="12">
                  <c:v>3425330</c:v>
                </c:pt>
                <c:pt idx="13">
                  <c:v>8713429</c:v>
                </c:pt>
                <c:pt idx="14">
                  <c:v>14313226</c:v>
                </c:pt>
                <c:pt idx="15">
                  <c:v>16574623</c:v>
                </c:pt>
                <c:pt idx="16">
                  <c:v>2689488</c:v>
                </c:pt>
                <c:pt idx="17">
                  <c:v>1150561</c:v>
                </c:pt>
                <c:pt idx="18">
                  <c:v>267530</c:v>
                </c:pt>
                <c:pt idx="19">
                  <c:v>1480545</c:v>
                </c:pt>
                <c:pt idx="20">
                  <c:v>1709428</c:v>
                </c:pt>
                <c:pt idx="21">
                  <c:v>6890101</c:v>
                </c:pt>
                <c:pt idx="22">
                  <c:v>3446087</c:v>
                </c:pt>
                <c:pt idx="23">
                  <c:v>2045194</c:v>
                </c:pt>
                <c:pt idx="24">
                  <c:v>14198622</c:v>
                </c:pt>
                <c:pt idx="25">
                  <c:v>40912987</c:v>
                </c:pt>
                <c:pt idx="26">
                  <c:v>2677175</c:v>
                </c:pt>
                <c:pt idx="27">
                  <c:v>760229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7579731</c:v>
                </c:pt>
                <c:pt idx="1">
                  <c:v>1586467</c:v>
                </c:pt>
                <c:pt idx="2">
                  <c:v>2620064</c:v>
                </c:pt>
                <c:pt idx="3">
                  <c:v>2238205</c:v>
                </c:pt>
                <c:pt idx="4">
                  <c:v>49834034</c:v>
                </c:pt>
                <c:pt idx="5">
                  <c:v>2381653</c:v>
                </c:pt>
                <c:pt idx="6">
                  <c:v>8437996</c:v>
                </c:pt>
                <c:pt idx="7">
                  <c:v>34983752</c:v>
                </c:pt>
                <c:pt idx="8">
                  <c:v>18021418</c:v>
                </c:pt>
                <c:pt idx="9">
                  <c:v>18444708</c:v>
                </c:pt>
                <c:pt idx="10">
                  <c:v>8667272</c:v>
                </c:pt>
                <c:pt idx="11">
                  <c:v>588056</c:v>
                </c:pt>
                <c:pt idx="12">
                  <c:v>3649181</c:v>
                </c:pt>
                <c:pt idx="13">
                  <c:v>7735503</c:v>
                </c:pt>
                <c:pt idx="14">
                  <c:v>15602599</c:v>
                </c:pt>
                <c:pt idx="15">
                  <c:v>14339996</c:v>
                </c:pt>
                <c:pt idx="16">
                  <c:v>2217330</c:v>
                </c:pt>
                <c:pt idx="17">
                  <c:v>1214636</c:v>
                </c:pt>
                <c:pt idx="18">
                  <c:v>257864</c:v>
                </c:pt>
                <c:pt idx="19">
                  <c:v>1381975</c:v>
                </c:pt>
                <c:pt idx="20">
                  <c:v>1677055</c:v>
                </c:pt>
                <c:pt idx="21">
                  <c:v>6546616</c:v>
                </c:pt>
                <c:pt idx="22">
                  <c:v>3544221</c:v>
                </c:pt>
                <c:pt idx="23">
                  <c:v>2075063</c:v>
                </c:pt>
                <c:pt idx="24">
                  <c:v>15924289</c:v>
                </c:pt>
                <c:pt idx="25">
                  <c:v>41057147</c:v>
                </c:pt>
                <c:pt idx="26">
                  <c:v>2622442</c:v>
                </c:pt>
                <c:pt idx="27">
                  <c:v>706959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858193"/>
        <c:axId val="32164486"/>
      </c:barChart>
      <c:catAx>
        <c:axId val="2985819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64486"/>
        <c:crosses val="autoZero"/>
        <c:auto val="1"/>
        <c:lblAlgn val="ctr"/>
        <c:lblOffset val="100"/>
        <c:noMultiLvlLbl val="0"/>
      </c:catAx>
      <c:valAx>
        <c:axId val="321644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5819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14481755</c:v>
                </c:pt>
                <c:pt idx="1">
                  <c:v>7942624</c:v>
                </c:pt>
                <c:pt idx="2">
                  <c:v>12546417</c:v>
                </c:pt>
                <c:pt idx="3">
                  <c:v>2840728</c:v>
                </c:pt>
                <c:pt idx="4">
                  <c:v>261790769</c:v>
                </c:pt>
                <c:pt idx="5">
                  <c:v>16460163</c:v>
                </c:pt>
                <c:pt idx="6">
                  <c:v>129940430</c:v>
                </c:pt>
                <c:pt idx="7">
                  <c:v>175134839</c:v>
                </c:pt>
                <c:pt idx="8">
                  <c:v>26002306</c:v>
                </c:pt>
                <c:pt idx="9">
                  <c:v>22121488</c:v>
                </c:pt>
                <c:pt idx="10">
                  <c:v>9990679</c:v>
                </c:pt>
                <c:pt idx="11">
                  <c:v>37119341</c:v>
                </c:pt>
                <c:pt idx="12">
                  <c:v>8067881</c:v>
                </c:pt>
                <c:pt idx="13">
                  <c:v>9908026</c:v>
                </c:pt>
                <c:pt idx="14">
                  <c:v>20110683</c:v>
                </c:pt>
                <c:pt idx="15">
                  <c:v>175045261</c:v>
                </c:pt>
                <c:pt idx="16">
                  <c:v>30728175</c:v>
                </c:pt>
                <c:pt idx="17">
                  <c:v>1561371</c:v>
                </c:pt>
                <c:pt idx="18">
                  <c:v>10474561</c:v>
                </c:pt>
                <c:pt idx="19">
                  <c:v>7512191</c:v>
                </c:pt>
                <c:pt idx="20">
                  <c:v>3564412</c:v>
                </c:pt>
                <c:pt idx="21">
                  <c:v>116453965</c:v>
                </c:pt>
                <c:pt idx="22">
                  <c:v>15301106</c:v>
                </c:pt>
                <c:pt idx="23">
                  <c:v>2838531</c:v>
                </c:pt>
                <c:pt idx="24">
                  <c:v>21930961</c:v>
                </c:pt>
                <c:pt idx="25">
                  <c:v>148628373</c:v>
                </c:pt>
                <c:pt idx="26">
                  <c:v>23714076</c:v>
                </c:pt>
                <c:pt idx="27">
                  <c:v>1542690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14401754</c:v>
                </c:pt>
                <c:pt idx="1">
                  <c:v>7701138</c:v>
                </c:pt>
                <c:pt idx="2">
                  <c:v>14059993</c:v>
                </c:pt>
                <c:pt idx="3">
                  <c:v>3104659</c:v>
                </c:pt>
                <c:pt idx="4">
                  <c:v>271182151</c:v>
                </c:pt>
                <c:pt idx="5">
                  <c:v>17204195</c:v>
                </c:pt>
                <c:pt idx="6">
                  <c:v>131719772</c:v>
                </c:pt>
                <c:pt idx="7">
                  <c:v>174368181</c:v>
                </c:pt>
                <c:pt idx="8">
                  <c:v>28729406</c:v>
                </c:pt>
                <c:pt idx="9">
                  <c:v>21714139</c:v>
                </c:pt>
                <c:pt idx="10">
                  <c:v>9737908</c:v>
                </c:pt>
                <c:pt idx="11">
                  <c:v>34280074</c:v>
                </c:pt>
                <c:pt idx="12">
                  <c:v>6425774</c:v>
                </c:pt>
                <c:pt idx="13">
                  <c:v>10402014</c:v>
                </c:pt>
                <c:pt idx="14">
                  <c:v>20667954</c:v>
                </c:pt>
                <c:pt idx="15">
                  <c:v>158165395</c:v>
                </c:pt>
                <c:pt idx="16">
                  <c:v>27110463</c:v>
                </c:pt>
                <c:pt idx="17">
                  <c:v>1670024</c:v>
                </c:pt>
                <c:pt idx="18">
                  <c:v>16573388</c:v>
                </c:pt>
                <c:pt idx="19">
                  <c:v>6871696</c:v>
                </c:pt>
                <c:pt idx="20">
                  <c:v>3627109</c:v>
                </c:pt>
                <c:pt idx="21">
                  <c:v>109572234</c:v>
                </c:pt>
                <c:pt idx="22">
                  <c:v>15259619</c:v>
                </c:pt>
                <c:pt idx="23">
                  <c:v>2841390</c:v>
                </c:pt>
                <c:pt idx="24">
                  <c:v>23364070</c:v>
                </c:pt>
                <c:pt idx="25">
                  <c:v>150641323</c:v>
                </c:pt>
                <c:pt idx="26">
                  <c:v>22764778</c:v>
                </c:pt>
                <c:pt idx="27">
                  <c:v>1512446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461853"/>
        <c:axId val="3231662"/>
      </c:barChart>
      <c:catAx>
        <c:axId val="294618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31662"/>
        <c:crosses val="autoZero"/>
        <c:auto val="1"/>
        <c:lblAlgn val="ctr"/>
        <c:lblOffset val="100"/>
        <c:noMultiLvlLbl val="0"/>
      </c:catAx>
      <c:valAx>
        <c:axId val="32316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4618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74</c:v>
                </c:pt>
                <c:pt idx="1">
                  <c:v>43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  <c:pt idx="5">
                  <c:v>141</c:v>
                </c:pt>
                <c:pt idx="6">
                  <c:v>344</c:v>
                </c:pt>
                <c:pt idx="7">
                  <c:v>384</c:v>
                </c:pt>
                <c:pt idx="8">
                  <c:v>39</c:v>
                </c:pt>
                <c:pt idx="9">
                  <c:v>73</c:v>
                </c:pt>
                <c:pt idx="10">
                  <c:v>3</c:v>
                </c:pt>
                <c:pt idx="11">
                  <c:v>8</c:v>
                </c:pt>
                <c:pt idx="12">
                  <c:v>12</c:v>
                </c:pt>
                <c:pt idx="13">
                  <c:v>13</c:v>
                </c:pt>
                <c:pt idx="14">
                  <c:v>7</c:v>
                </c:pt>
                <c:pt idx="15">
                  <c:v>457</c:v>
                </c:pt>
                <c:pt idx="16">
                  <c:v>151</c:v>
                </c:pt>
                <c:pt idx="17">
                  <c:v>0</c:v>
                </c:pt>
                <c:pt idx="18">
                  <c:v>7</c:v>
                </c:pt>
                <c:pt idx="19">
                  <c:v>24</c:v>
                </c:pt>
                <c:pt idx="20">
                  <c:v>2</c:v>
                </c:pt>
                <c:pt idx="21">
                  <c:v>399</c:v>
                </c:pt>
                <c:pt idx="22">
                  <c:v>20</c:v>
                </c:pt>
                <c:pt idx="23">
                  <c:v>41</c:v>
                </c:pt>
                <c:pt idx="24">
                  <c:v>24</c:v>
                </c:pt>
                <c:pt idx="25">
                  <c:v>133</c:v>
                </c:pt>
                <c:pt idx="26">
                  <c:v>51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73</c:v>
                </c:pt>
                <c:pt idx="1">
                  <c:v>42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129</c:v>
                </c:pt>
                <c:pt idx="6">
                  <c:v>300</c:v>
                </c:pt>
                <c:pt idx="7">
                  <c:v>322</c:v>
                </c:pt>
                <c:pt idx="8">
                  <c:v>35</c:v>
                </c:pt>
                <c:pt idx="9">
                  <c:v>52</c:v>
                </c:pt>
                <c:pt idx="10">
                  <c:v>1</c:v>
                </c:pt>
                <c:pt idx="11">
                  <c:v>4</c:v>
                </c:pt>
                <c:pt idx="12">
                  <c:v>13</c:v>
                </c:pt>
                <c:pt idx="13">
                  <c:v>17</c:v>
                </c:pt>
                <c:pt idx="14">
                  <c:v>10</c:v>
                </c:pt>
                <c:pt idx="15">
                  <c:v>346</c:v>
                </c:pt>
                <c:pt idx="16">
                  <c:v>108</c:v>
                </c:pt>
                <c:pt idx="17">
                  <c:v>1</c:v>
                </c:pt>
                <c:pt idx="18">
                  <c:v>5</c:v>
                </c:pt>
                <c:pt idx="19">
                  <c:v>14</c:v>
                </c:pt>
                <c:pt idx="20">
                  <c:v>2</c:v>
                </c:pt>
                <c:pt idx="21">
                  <c:v>296</c:v>
                </c:pt>
                <c:pt idx="22">
                  <c:v>10</c:v>
                </c:pt>
                <c:pt idx="23">
                  <c:v>34</c:v>
                </c:pt>
                <c:pt idx="24">
                  <c:v>26</c:v>
                </c:pt>
                <c:pt idx="25">
                  <c:v>115</c:v>
                </c:pt>
                <c:pt idx="26">
                  <c:v>35</c:v>
                </c:pt>
                <c:pt idx="2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726865"/>
        <c:axId val="33331826"/>
      </c:barChart>
      <c:catAx>
        <c:axId val="657268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331826"/>
        <c:crosses val="autoZero"/>
        <c:auto val="1"/>
        <c:lblAlgn val="ctr"/>
        <c:lblOffset val="100"/>
        <c:noMultiLvlLbl val="0"/>
      </c:catAx>
      <c:valAx>
        <c:axId val="333318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7268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183109</c:v>
                </c:pt>
                <c:pt idx="1">
                  <c:v>160200</c:v>
                </c:pt>
                <c:pt idx="2">
                  <c:v>201639</c:v>
                </c:pt>
                <c:pt idx="3">
                  <c:v>221</c:v>
                </c:pt>
                <c:pt idx="4">
                  <c:v>2252694</c:v>
                </c:pt>
                <c:pt idx="5">
                  <c:v>229880</c:v>
                </c:pt>
                <c:pt idx="6">
                  <c:v>4085716</c:v>
                </c:pt>
                <c:pt idx="7">
                  <c:v>2345361</c:v>
                </c:pt>
                <c:pt idx="8">
                  <c:v>119896</c:v>
                </c:pt>
                <c:pt idx="9">
                  <c:v>88007</c:v>
                </c:pt>
                <c:pt idx="10">
                  <c:v>1735</c:v>
                </c:pt>
                <c:pt idx="11">
                  <c:v>905805</c:v>
                </c:pt>
                <c:pt idx="12">
                  <c:v>10606</c:v>
                </c:pt>
                <c:pt idx="13">
                  <c:v>23140</c:v>
                </c:pt>
                <c:pt idx="14">
                  <c:v>23272</c:v>
                </c:pt>
                <c:pt idx="15">
                  <c:v>1883407</c:v>
                </c:pt>
                <c:pt idx="16">
                  <c:v>343847</c:v>
                </c:pt>
                <c:pt idx="17">
                  <c:v>0</c:v>
                </c:pt>
                <c:pt idx="18">
                  <c:v>220288</c:v>
                </c:pt>
                <c:pt idx="19">
                  <c:v>63841</c:v>
                </c:pt>
                <c:pt idx="20">
                  <c:v>1087</c:v>
                </c:pt>
                <c:pt idx="21">
                  <c:v>3647325</c:v>
                </c:pt>
                <c:pt idx="22">
                  <c:v>109343</c:v>
                </c:pt>
                <c:pt idx="23">
                  <c:v>9594</c:v>
                </c:pt>
                <c:pt idx="24">
                  <c:v>38643</c:v>
                </c:pt>
                <c:pt idx="25">
                  <c:v>677542</c:v>
                </c:pt>
                <c:pt idx="26">
                  <c:v>116759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168235</c:v>
                </c:pt>
                <c:pt idx="1">
                  <c:v>150392</c:v>
                </c:pt>
                <c:pt idx="2">
                  <c:v>206640</c:v>
                </c:pt>
                <c:pt idx="3">
                  <c:v>0</c:v>
                </c:pt>
                <c:pt idx="4">
                  <c:v>2070214</c:v>
                </c:pt>
                <c:pt idx="5">
                  <c:v>252825</c:v>
                </c:pt>
                <c:pt idx="6">
                  <c:v>3960173</c:v>
                </c:pt>
                <c:pt idx="7">
                  <c:v>2123951</c:v>
                </c:pt>
                <c:pt idx="8">
                  <c:v>105649</c:v>
                </c:pt>
                <c:pt idx="9">
                  <c:v>49748</c:v>
                </c:pt>
                <c:pt idx="10">
                  <c:v>743</c:v>
                </c:pt>
                <c:pt idx="11">
                  <c:v>840338</c:v>
                </c:pt>
                <c:pt idx="12">
                  <c:v>8942</c:v>
                </c:pt>
                <c:pt idx="13">
                  <c:v>21426</c:v>
                </c:pt>
                <c:pt idx="14">
                  <c:v>27403</c:v>
                </c:pt>
                <c:pt idx="15">
                  <c:v>1669940</c:v>
                </c:pt>
                <c:pt idx="16">
                  <c:v>294801</c:v>
                </c:pt>
                <c:pt idx="17">
                  <c:v>765</c:v>
                </c:pt>
                <c:pt idx="18">
                  <c:v>230886</c:v>
                </c:pt>
                <c:pt idx="19">
                  <c:v>62343</c:v>
                </c:pt>
                <c:pt idx="20">
                  <c:v>558</c:v>
                </c:pt>
                <c:pt idx="21">
                  <c:v>3286778</c:v>
                </c:pt>
                <c:pt idx="22">
                  <c:v>113801</c:v>
                </c:pt>
                <c:pt idx="23">
                  <c:v>11238</c:v>
                </c:pt>
                <c:pt idx="24">
                  <c:v>47493</c:v>
                </c:pt>
                <c:pt idx="25">
                  <c:v>667042</c:v>
                </c:pt>
                <c:pt idx="26">
                  <c:v>67400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935776"/>
        <c:axId val="50888706"/>
      </c:barChart>
      <c:catAx>
        <c:axId val="549357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88706"/>
        <c:crosses val="autoZero"/>
        <c:auto val="1"/>
        <c:lblAlgn val="ctr"/>
        <c:lblOffset val="100"/>
        <c:noMultiLvlLbl val="0"/>
      </c:catAx>
      <c:valAx>
        <c:axId val="508887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9357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62735</c:v>
                </c:pt>
                <c:pt idx="2">
                  <c:v>194333</c:v>
                </c:pt>
                <c:pt idx="3">
                  <c:v>0</c:v>
                </c:pt>
                <c:pt idx="4">
                  <c:v>2252694</c:v>
                </c:pt>
                <c:pt idx="5">
                  <c:v>19773</c:v>
                </c:pt>
                <c:pt idx="6">
                  <c:v>3026612</c:v>
                </c:pt>
                <c:pt idx="7">
                  <c:v>653407</c:v>
                </c:pt>
                <c:pt idx="8">
                  <c:v>65249</c:v>
                </c:pt>
                <c:pt idx="9">
                  <c:v>0</c:v>
                </c:pt>
                <c:pt idx="10">
                  <c:v>0</c:v>
                </c:pt>
                <c:pt idx="11">
                  <c:v>898592</c:v>
                </c:pt>
                <c:pt idx="12">
                  <c:v>0</c:v>
                </c:pt>
                <c:pt idx="13">
                  <c:v>0</c:v>
                </c:pt>
                <c:pt idx="14">
                  <c:v>21257</c:v>
                </c:pt>
                <c:pt idx="15">
                  <c:v>696341</c:v>
                </c:pt>
                <c:pt idx="16">
                  <c:v>137595</c:v>
                </c:pt>
                <c:pt idx="17">
                  <c:v>0</c:v>
                </c:pt>
                <c:pt idx="18">
                  <c:v>216895</c:v>
                </c:pt>
                <c:pt idx="19">
                  <c:v>42639</c:v>
                </c:pt>
                <c:pt idx="20">
                  <c:v>3</c:v>
                </c:pt>
                <c:pt idx="21">
                  <c:v>2739211</c:v>
                </c:pt>
                <c:pt idx="22">
                  <c:v>89610</c:v>
                </c:pt>
                <c:pt idx="23">
                  <c:v>0</c:v>
                </c:pt>
                <c:pt idx="24">
                  <c:v>0</c:v>
                </c:pt>
                <c:pt idx="25">
                  <c:v>365479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58289</c:v>
                </c:pt>
                <c:pt idx="2">
                  <c:v>200994</c:v>
                </c:pt>
                <c:pt idx="3">
                  <c:v>0</c:v>
                </c:pt>
                <c:pt idx="4">
                  <c:v>2070214</c:v>
                </c:pt>
                <c:pt idx="5">
                  <c:v>14538</c:v>
                </c:pt>
                <c:pt idx="6">
                  <c:v>3005656</c:v>
                </c:pt>
                <c:pt idx="7">
                  <c:v>661255</c:v>
                </c:pt>
                <c:pt idx="8">
                  <c:v>50680</c:v>
                </c:pt>
                <c:pt idx="9">
                  <c:v>0</c:v>
                </c:pt>
                <c:pt idx="10">
                  <c:v>0</c:v>
                </c:pt>
                <c:pt idx="11">
                  <c:v>837774</c:v>
                </c:pt>
                <c:pt idx="12">
                  <c:v>0</c:v>
                </c:pt>
                <c:pt idx="13">
                  <c:v>0</c:v>
                </c:pt>
                <c:pt idx="14">
                  <c:v>26359</c:v>
                </c:pt>
                <c:pt idx="15">
                  <c:v>719959</c:v>
                </c:pt>
                <c:pt idx="16">
                  <c:v>130494</c:v>
                </c:pt>
                <c:pt idx="17">
                  <c:v>0</c:v>
                </c:pt>
                <c:pt idx="18">
                  <c:v>228002</c:v>
                </c:pt>
                <c:pt idx="19">
                  <c:v>45394</c:v>
                </c:pt>
                <c:pt idx="20">
                  <c:v>0</c:v>
                </c:pt>
                <c:pt idx="21">
                  <c:v>2631477</c:v>
                </c:pt>
                <c:pt idx="22">
                  <c:v>98595</c:v>
                </c:pt>
                <c:pt idx="23">
                  <c:v>0</c:v>
                </c:pt>
                <c:pt idx="24">
                  <c:v>0</c:v>
                </c:pt>
                <c:pt idx="25">
                  <c:v>361381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593022"/>
        <c:axId val="19976500"/>
      </c:barChart>
      <c:catAx>
        <c:axId val="535930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976500"/>
        <c:crosses val="autoZero"/>
        <c:auto val="1"/>
        <c:lblAlgn val="ctr"/>
        <c:lblOffset val="100"/>
        <c:noMultiLvlLbl val="0"/>
      </c:catAx>
      <c:valAx>
        <c:axId val="199765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5930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183109</c:v>
                </c:pt>
                <c:pt idx="1">
                  <c:v>97465</c:v>
                </c:pt>
                <c:pt idx="2">
                  <c:v>7306</c:v>
                </c:pt>
                <c:pt idx="3">
                  <c:v>221</c:v>
                </c:pt>
                <c:pt idx="4">
                  <c:v>0</c:v>
                </c:pt>
                <c:pt idx="5">
                  <c:v>210107</c:v>
                </c:pt>
                <c:pt idx="6">
                  <c:v>1059104</c:v>
                </c:pt>
                <c:pt idx="7">
                  <c:v>1691954</c:v>
                </c:pt>
                <c:pt idx="8">
                  <c:v>54647</c:v>
                </c:pt>
                <c:pt idx="9">
                  <c:v>88007</c:v>
                </c:pt>
                <c:pt idx="10">
                  <c:v>1735</c:v>
                </c:pt>
                <c:pt idx="11">
                  <c:v>7213</c:v>
                </c:pt>
                <c:pt idx="12">
                  <c:v>10606</c:v>
                </c:pt>
                <c:pt idx="13">
                  <c:v>23140</c:v>
                </c:pt>
                <c:pt idx="14">
                  <c:v>2015</c:v>
                </c:pt>
                <c:pt idx="15">
                  <c:v>1187066</c:v>
                </c:pt>
                <c:pt idx="16">
                  <c:v>206252</c:v>
                </c:pt>
                <c:pt idx="17">
                  <c:v>0</c:v>
                </c:pt>
                <c:pt idx="18">
                  <c:v>3393</c:v>
                </c:pt>
                <c:pt idx="19">
                  <c:v>21202</c:v>
                </c:pt>
                <c:pt idx="20">
                  <c:v>1084</c:v>
                </c:pt>
                <c:pt idx="21">
                  <c:v>908114</c:v>
                </c:pt>
                <c:pt idx="22">
                  <c:v>19733</c:v>
                </c:pt>
                <c:pt idx="23">
                  <c:v>9594</c:v>
                </c:pt>
                <c:pt idx="24">
                  <c:v>38643</c:v>
                </c:pt>
                <c:pt idx="25">
                  <c:v>312063</c:v>
                </c:pt>
                <c:pt idx="26">
                  <c:v>116759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168235</c:v>
                </c:pt>
                <c:pt idx="1">
                  <c:v>92103</c:v>
                </c:pt>
                <c:pt idx="2">
                  <c:v>5646</c:v>
                </c:pt>
                <c:pt idx="3">
                  <c:v>0</c:v>
                </c:pt>
                <c:pt idx="4">
                  <c:v>0</c:v>
                </c:pt>
                <c:pt idx="5">
                  <c:v>238287</c:v>
                </c:pt>
                <c:pt idx="6">
                  <c:v>954517</c:v>
                </c:pt>
                <c:pt idx="7">
                  <c:v>1462696</c:v>
                </c:pt>
                <c:pt idx="8">
                  <c:v>54969</c:v>
                </c:pt>
                <c:pt idx="9">
                  <c:v>49748</c:v>
                </c:pt>
                <c:pt idx="10">
                  <c:v>743</c:v>
                </c:pt>
                <c:pt idx="11">
                  <c:v>2564</c:v>
                </c:pt>
                <c:pt idx="12">
                  <c:v>8942</c:v>
                </c:pt>
                <c:pt idx="13">
                  <c:v>21426</c:v>
                </c:pt>
                <c:pt idx="14">
                  <c:v>1044</c:v>
                </c:pt>
                <c:pt idx="15">
                  <c:v>949981</c:v>
                </c:pt>
                <c:pt idx="16">
                  <c:v>164307</c:v>
                </c:pt>
                <c:pt idx="17">
                  <c:v>765</c:v>
                </c:pt>
                <c:pt idx="18">
                  <c:v>2884</c:v>
                </c:pt>
                <c:pt idx="19">
                  <c:v>16949</c:v>
                </c:pt>
                <c:pt idx="20">
                  <c:v>558</c:v>
                </c:pt>
                <c:pt idx="21">
                  <c:v>655301</c:v>
                </c:pt>
                <c:pt idx="22">
                  <c:v>15206</c:v>
                </c:pt>
                <c:pt idx="23">
                  <c:v>11238</c:v>
                </c:pt>
                <c:pt idx="24">
                  <c:v>47493</c:v>
                </c:pt>
                <c:pt idx="25">
                  <c:v>305661</c:v>
                </c:pt>
                <c:pt idx="26">
                  <c:v>67400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019844"/>
        <c:axId val="35767503"/>
      </c:barChart>
      <c:catAx>
        <c:axId val="400198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767503"/>
        <c:crosses val="autoZero"/>
        <c:auto val="1"/>
        <c:lblAlgn val="ctr"/>
        <c:lblOffset val="100"/>
        <c:noMultiLvlLbl val="0"/>
      </c:catAx>
      <c:valAx>
        <c:axId val="357675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198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26548</c:v>
                </c:pt>
                <c:pt idx="2">
                  <c:v>61390</c:v>
                </c:pt>
                <c:pt idx="3">
                  <c:v>0</c:v>
                </c:pt>
                <c:pt idx="4">
                  <c:v>491990</c:v>
                </c:pt>
                <c:pt idx="5">
                  <c:v>12010</c:v>
                </c:pt>
                <c:pt idx="6">
                  <c:v>580583</c:v>
                </c:pt>
                <c:pt idx="7">
                  <c:v>201683</c:v>
                </c:pt>
                <c:pt idx="8">
                  <c:v>30964</c:v>
                </c:pt>
                <c:pt idx="9">
                  <c:v>0</c:v>
                </c:pt>
                <c:pt idx="10">
                  <c:v>0</c:v>
                </c:pt>
                <c:pt idx="11">
                  <c:v>229404</c:v>
                </c:pt>
                <c:pt idx="12">
                  <c:v>0</c:v>
                </c:pt>
                <c:pt idx="13">
                  <c:v>0</c:v>
                </c:pt>
                <c:pt idx="14">
                  <c:v>13068</c:v>
                </c:pt>
                <c:pt idx="15">
                  <c:v>303276</c:v>
                </c:pt>
                <c:pt idx="16">
                  <c:v>30666</c:v>
                </c:pt>
                <c:pt idx="17">
                  <c:v>0</c:v>
                </c:pt>
                <c:pt idx="18">
                  <c:v>54895</c:v>
                </c:pt>
                <c:pt idx="19">
                  <c:v>11710</c:v>
                </c:pt>
                <c:pt idx="20">
                  <c:v>0</c:v>
                </c:pt>
                <c:pt idx="21">
                  <c:v>876791</c:v>
                </c:pt>
                <c:pt idx="22">
                  <c:v>44831</c:v>
                </c:pt>
                <c:pt idx="23">
                  <c:v>0</c:v>
                </c:pt>
                <c:pt idx="24">
                  <c:v>0</c:v>
                </c:pt>
                <c:pt idx="25">
                  <c:v>96914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20706</c:v>
                </c:pt>
                <c:pt idx="2">
                  <c:v>60432</c:v>
                </c:pt>
                <c:pt idx="3">
                  <c:v>0</c:v>
                </c:pt>
                <c:pt idx="4">
                  <c:v>446763</c:v>
                </c:pt>
                <c:pt idx="5">
                  <c:v>8945</c:v>
                </c:pt>
                <c:pt idx="6">
                  <c:v>553424</c:v>
                </c:pt>
                <c:pt idx="7">
                  <c:v>185831</c:v>
                </c:pt>
                <c:pt idx="8">
                  <c:v>24524</c:v>
                </c:pt>
                <c:pt idx="9">
                  <c:v>0</c:v>
                </c:pt>
                <c:pt idx="10">
                  <c:v>0</c:v>
                </c:pt>
                <c:pt idx="11">
                  <c:v>208316</c:v>
                </c:pt>
                <c:pt idx="12">
                  <c:v>0</c:v>
                </c:pt>
                <c:pt idx="13">
                  <c:v>0</c:v>
                </c:pt>
                <c:pt idx="14">
                  <c:v>15813</c:v>
                </c:pt>
                <c:pt idx="15">
                  <c:v>308601</c:v>
                </c:pt>
                <c:pt idx="16">
                  <c:v>28646</c:v>
                </c:pt>
                <c:pt idx="17">
                  <c:v>0</c:v>
                </c:pt>
                <c:pt idx="18">
                  <c:v>57030</c:v>
                </c:pt>
                <c:pt idx="19">
                  <c:v>14333</c:v>
                </c:pt>
                <c:pt idx="20">
                  <c:v>0</c:v>
                </c:pt>
                <c:pt idx="21">
                  <c:v>835927</c:v>
                </c:pt>
                <c:pt idx="22">
                  <c:v>48211</c:v>
                </c:pt>
                <c:pt idx="23">
                  <c:v>0</c:v>
                </c:pt>
                <c:pt idx="24">
                  <c:v>0</c:v>
                </c:pt>
                <c:pt idx="25">
                  <c:v>92577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9270"/>
        <c:axId val="50456051"/>
      </c:barChart>
      <c:catAx>
        <c:axId val="1631927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456051"/>
        <c:crosses val="autoZero"/>
        <c:auto val="1"/>
        <c:lblAlgn val="ctr"/>
        <c:lblOffset val="100"/>
        <c:noMultiLvlLbl val="0"/>
      </c:catAx>
      <c:valAx>
        <c:axId val="5045605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31927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4513</c:v>
                </c:pt>
                <c:pt idx="2">
                  <c:v>2084</c:v>
                </c:pt>
                <c:pt idx="3">
                  <c:v>0</c:v>
                </c:pt>
                <c:pt idx="4">
                  <c:v>3442</c:v>
                </c:pt>
                <c:pt idx="5">
                  <c:v>22270</c:v>
                </c:pt>
                <c:pt idx="6">
                  <c:v>80079</c:v>
                </c:pt>
                <c:pt idx="7">
                  <c:v>362952</c:v>
                </c:pt>
                <c:pt idx="8">
                  <c:v>11363</c:v>
                </c:pt>
                <c:pt idx="9">
                  <c:v>288</c:v>
                </c:pt>
                <c:pt idx="10">
                  <c:v>59</c:v>
                </c:pt>
                <c:pt idx="11">
                  <c:v>959</c:v>
                </c:pt>
                <c:pt idx="12">
                  <c:v>3251</c:v>
                </c:pt>
                <c:pt idx="13">
                  <c:v>145</c:v>
                </c:pt>
                <c:pt idx="14">
                  <c:v>13618</c:v>
                </c:pt>
                <c:pt idx="15">
                  <c:v>229139</c:v>
                </c:pt>
                <c:pt idx="16">
                  <c:v>76968</c:v>
                </c:pt>
                <c:pt idx="17">
                  <c:v>275</c:v>
                </c:pt>
                <c:pt idx="18">
                  <c:v>1268</c:v>
                </c:pt>
                <c:pt idx="19">
                  <c:v>2146</c:v>
                </c:pt>
                <c:pt idx="20">
                  <c:v>109729</c:v>
                </c:pt>
                <c:pt idx="21">
                  <c:v>45906</c:v>
                </c:pt>
                <c:pt idx="22">
                  <c:v>202087</c:v>
                </c:pt>
                <c:pt idx="23">
                  <c:v>8119</c:v>
                </c:pt>
                <c:pt idx="24">
                  <c:v>127971</c:v>
                </c:pt>
                <c:pt idx="25">
                  <c:v>262398</c:v>
                </c:pt>
                <c:pt idx="26">
                  <c:v>350354</c:v>
                </c:pt>
                <c:pt idx="2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1795</c:v>
                </c:pt>
                <c:pt idx="2">
                  <c:v>2998</c:v>
                </c:pt>
                <c:pt idx="3">
                  <c:v>0</c:v>
                </c:pt>
                <c:pt idx="4">
                  <c:v>2091</c:v>
                </c:pt>
                <c:pt idx="5">
                  <c:v>18911</c:v>
                </c:pt>
                <c:pt idx="6">
                  <c:v>70136</c:v>
                </c:pt>
                <c:pt idx="7">
                  <c:v>388292</c:v>
                </c:pt>
                <c:pt idx="8">
                  <c:v>13927</c:v>
                </c:pt>
                <c:pt idx="9">
                  <c:v>2042</c:v>
                </c:pt>
                <c:pt idx="10">
                  <c:v>249</c:v>
                </c:pt>
                <c:pt idx="11">
                  <c:v>1196</c:v>
                </c:pt>
                <c:pt idx="12">
                  <c:v>0</c:v>
                </c:pt>
                <c:pt idx="13">
                  <c:v>10</c:v>
                </c:pt>
                <c:pt idx="14">
                  <c:v>8854</c:v>
                </c:pt>
                <c:pt idx="15">
                  <c:v>153810</c:v>
                </c:pt>
                <c:pt idx="16">
                  <c:v>52064</c:v>
                </c:pt>
                <c:pt idx="17">
                  <c:v>207</c:v>
                </c:pt>
                <c:pt idx="18">
                  <c:v>11805</c:v>
                </c:pt>
                <c:pt idx="19">
                  <c:v>1563</c:v>
                </c:pt>
                <c:pt idx="20">
                  <c:v>129861</c:v>
                </c:pt>
                <c:pt idx="21">
                  <c:v>41135</c:v>
                </c:pt>
                <c:pt idx="22">
                  <c:v>190903</c:v>
                </c:pt>
                <c:pt idx="23">
                  <c:v>4369</c:v>
                </c:pt>
                <c:pt idx="24">
                  <c:v>119285</c:v>
                </c:pt>
                <c:pt idx="25">
                  <c:v>311356</c:v>
                </c:pt>
                <c:pt idx="26">
                  <c:v>333726</c:v>
                </c:pt>
                <c:pt idx="27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465286"/>
        <c:axId val="51889788"/>
      </c:barChart>
      <c:catAx>
        <c:axId val="604652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89788"/>
        <c:crosses val="autoZero"/>
        <c:auto val="1"/>
        <c:lblAlgn val="ctr"/>
        <c:lblOffset val="100"/>
        <c:noMultiLvlLbl val="0"/>
      </c:catAx>
      <c:valAx>
        <c:axId val="518897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4652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4046707</c:v>
                </c:pt>
                <c:pt idx="1">
                  <c:v>352736</c:v>
                </c:pt>
                <c:pt idx="2">
                  <c:v>514726</c:v>
                </c:pt>
                <c:pt idx="3">
                  <c:v>914987</c:v>
                </c:pt>
                <c:pt idx="4">
                  <c:v>8682212</c:v>
                </c:pt>
                <c:pt idx="5">
                  <c:v>493273</c:v>
                </c:pt>
                <c:pt idx="6">
                  <c:v>168085</c:v>
                </c:pt>
                <c:pt idx="7">
                  <c:v>9111725</c:v>
                </c:pt>
                <c:pt idx="8">
                  <c:v>10080316</c:v>
                </c:pt>
                <c:pt idx="9">
                  <c:v>11576987</c:v>
                </c:pt>
                <c:pt idx="10">
                  <c:v>6585636</c:v>
                </c:pt>
                <c:pt idx="11">
                  <c:v>207272</c:v>
                </c:pt>
                <c:pt idx="12">
                  <c:v>2352685</c:v>
                </c:pt>
                <c:pt idx="13">
                  <c:v>5994911</c:v>
                </c:pt>
                <c:pt idx="14">
                  <c:v>7415219</c:v>
                </c:pt>
                <c:pt idx="15">
                  <c:v>970991</c:v>
                </c:pt>
                <c:pt idx="16">
                  <c:v>430170</c:v>
                </c:pt>
                <c:pt idx="17">
                  <c:v>795707</c:v>
                </c:pt>
                <c:pt idx="18">
                  <c:v>92</c:v>
                </c:pt>
                <c:pt idx="19">
                  <c:v>667020</c:v>
                </c:pt>
                <c:pt idx="20">
                  <c:v>1129128</c:v>
                </c:pt>
                <c:pt idx="21">
                  <c:v>613163</c:v>
                </c:pt>
                <c:pt idx="22">
                  <c:v>1380346</c:v>
                </c:pt>
                <c:pt idx="23">
                  <c:v>1022167</c:v>
                </c:pt>
                <c:pt idx="24">
                  <c:v>10163252</c:v>
                </c:pt>
                <c:pt idx="25">
                  <c:v>8658982</c:v>
                </c:pt>
                <c:pt idx="26">
                  <c:v>936167</c:v>
                </c:pt>
                <c:pt idx="27">
                  <c:v>416315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D-4EE7-9EDA-705857200A8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4587464</c:v>
                </c:pt>
                <c:pt idx="1">
                  <c:v>464322</c:v>
                </c:pt>
                <c:pt idx="2">
                  <c:v>464846</c:v>
                </c:pt>
                <c:pt idx="3">
                  <c:v>1099529</c:v>
                </c:pt>
                <c:pt idx="4">
                  <c:v>8903341</c:v>
                </c:pt>
                <c:pt idx="5">
                  <c:v>584823</c:v>
                </c:pt>
                <c:pt idx="6">
                  <c:v>279951</c:v>
                </c:pt>
                <c:pt idx="7">
                  <c:v>8497857</c:v>
                </c:pt>
                <c:pt idx="8">
                  <c:v>11883475</c:v>
                </c:pt>
                <c:pt idx="9">
                  <c:v>12434627</c:v>
                </c:pt>
                <c:pt idx="10">
                  <c:v>6171683</c:v>
                </c:pt>
                <c:pt idx="11">
                  <c:v>176429</c:v>
                </c:pt>
                <c:pt idx="12">
                  <c:v>2343431</c:v>
                </c:pt>
                <c:pt idx="13">
                  <c:v>4844839</c:v>
                </c:pt>
                <c:pt idx="14">
                  <c:v>8462419</c:v>
                </c:pt>
                <c:pt idx="15">
                  <c:v>1072506</c:v>
                </c:pt>
                <c:pt idx="16">
                  <c:v>629091</c:v>
                </c:pt>
                <c:pt idx="17">
                  <c:v>810893</c:v>
                </c:pt>
                <c:pt idx="18">
                  <c:v>13</c:v>
                </c:pt>
                <c:pt idx="19">
                  <c:v>711931</c:v>
                </c:pt>
                <c:pt idx="20">
                  <c:v>1058645</c:v>
                </c:pt>
                <c:pt idx="21">
                  <c:v>452188</c:v>
                </c:pt>
                <c:pt idx="22">
                  <c:v>1611324</c:v>
                </c:pt>
                <c:pt idx="23">
                  <c:v>1088528</c:v>
                </c:pt>
                <c:pt idx="24">
                  <c:v>11778760</c:v>
                </c:pt>
                <c:pt idx="25">
                  <c:v>8171854</c:v>
                </c:pt>
                <c:pt idx="26">
                  <c:v>885076</c:v>
                </c:pt>
                <c:pt idx="27">
                  <c:v>384822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6D-4EE7-9EDA-705857200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056661"/>
        <c:axId val="23088078"/>
      </c:barChart>
      <c:catAx>
        <c:axId val="260566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088078"/>
        <c:crosses val="autoZero"/>
        <c:auto val="1"/>
        <c:lblAlgn val="ctr"/>
        <c:lblOffset val="100"/>
        <c:noMultiLvlLbl val="0"/>
      </c:catAx>
      <c:valAx>
        <c:axId val="230880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0566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2723120</c:v>
                </c:pt>
                <c:pt idx="1">
                  <c:v>2000</c:v>
                </c:pt>
                <c:pt idx="2">
                  <c:v>23432</c:v>
                </c:pt>
                <c:pt idx="3">
                  <c:v>143633</c:v>
                </c:pt>
                <c:pt idx="4">
                  <c:v>5603848</c:v>
                </c:pt>
                <c:pt idx="5">
                  <c:v>25662</c:v>
                </c:pt>
                <c:pt idx="6">
                  <c:v>117665</c:v>
                </c:pt>
                <c:pt idx="7">
                  <c:v>3752146</c:v>
                </c:pt>
                <c:pt idx="8">
                  <c:v>7082365</c:v>
                </c:pt>
                <c:pt idx="9">
                  <c:v>9280383</c:v>
                </c:pt>
                <c:pt idx="10">
                  <c:v>3205489</c:v>
                </c:pt>
                <c:pt idx="11">
                  <c:v>206412</c:v>
                </c:pt>
                <c:pt idx="12">
                  <c:v>1172485</c:v>
                </c:pt>
                <c:pt idx="13">
                  <c:v>537540</c:v>
                </c:pt>
                <c:pt idx="14">
                  <c:v>5896394</c:v>
                </c:pt>
                <c:pt idx="15">
                  <c:v>582787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408133</c:v>
                </c:pt>
                <c:pt idx="20">
                  <c:v>0</c:v>
                </c:pt>
                <c:pt idx="21">
                  <c:v>258127</c:v>
                </c:pt>
                <c:pt idx="22">
                  <c:v>76450</c:v>
                </c:pt>
                <c:pt idx="23">
                  <c:v>203675</c:v>
                </c:pt>
                <c:pt idx="24">
                  <c:v>6630475</c:v>
                </c:pt>
                <c:pt idx="25">
                  <c:v>1483441</c:v>
                </c:pt>
                <c:pt idx="26">
                  <c:v>10632</c:v>
                </c:pt>
                <c:pt idx="27">
                  <c:v>181923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CAB-BE41-09562C2EA4E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2904636</c:v>
                </c:pt>
                <c:pt idx="1">
                  <c:v>5201</c:v>
                </c:pt>
                <c:pt idx="2">
                  <c:v>38871</c:v>
                </c:pt>
                <c:pt idx="3">
                  <c:v>124332</c:v>
                </c:pt>
                <c:pt idx="4">
                  <c:v>6016769</c:v>
                </c:pt>
                <c:pt idx="5">
                  <c:v>25529</c:v>
                </c:pt>
                <c:pt idx="6">
                  <c:v>221128</c:v>
                </c:pt>
                <c:pt idx="7">
                  <c:v>3053864</c:v>
                </c:pt>
                <c:pt idx="8">
                  <c:v>8875026</c:v>
                </c:pt>
                <c:pt idx="9">
                  <c:v>9545598</c:v>
                </c:pt>
                <c:pt idx="10">
                  <c:v>3002963</c:v>
                </c:pt>
                <c:pt idx="11">
                  <c:v>175125</c:v>
                </c:pt>
                <c:pt idx="12">
                  <c:v>1096005</c:v>
                </c:pt>
                <c:pt idx="13">
                  <c:v>643543</c:v>
                </c:pt>
                <c:pt idx="14">
                  <c:v>6812249</c:v>
                </c:pt>
                <c:pt idx="15">
                  <c:v>738804</c:v>
                </c:pt>
                <c:pt idx="16">
                  <c:v>40205</c:v>
                </c:pt>
                <c:pt idx="17">
                  <c:v>0</c:v>
                </c:pt>
                <c:pt idx="18">
                  <c:v>0</c:v>
                </c:pt>
                <c:pt idx="19">
                  <c:v>496411</c:v>
                </c:pt>
                <c:pt idx="20">
                  <c:v>0</c:v>
                </c:pt>
                <c:pt idx="21">
                  <c:v>224673</c:v>
                </c:pt>
                <c:pt idx="22">
                  <c:v>79411</c:v>
                </c:pt>
                <c:pt idx="23">
                  <c:v>303109</c:v>
                </c:pt>
                <c:pt idx="24">
                  <c:v>7110969</c:v>
                </c:pt>
                <c:pt idx="25">
                  <c:v>1159786</c:v>
                </c:pt>
                <c:pt idx="26">
                  <c:v>15000</c:v>
                </c:pt>
                <c:pt idx="27">
                  <c:v>136278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8E-4CAB-BE41-09562C2EA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708103"/>
        <c:axId val="25820617"/>
      </c:barChart>
      <c:catAx>
        <c:axId val="77081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820617"/>
        <c:crosses val="autoZero"/>
        <c:auto val="1"/>
        <c:lblAlgn val="ctr"/>
        <c:lblOffset val="100"/>
        <c:noMultiLvlLbl val="0"/>
      </c:catAx>
      <c:valAx>
        <c:axId val="258206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081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1184570</c:v>
                </c:pt>
                <c:pt idx="1">
                  <c:v>250625</c:v>
                </c:pt>
                <c:pt idx="2">
                  <c:v>139399</c:v>
                </c:pt>
                <c:pt idx="3">
                  <c:v>715030</c:v>
                </c:pt>
                <c:pt idx="4">
                  <c:v>101217</c:v>
                </c:pt>
                <c:pt idx="5">
                  <c:v>429744</c:v>
                </c:pt>
                <c:pt idx="6">
                  <c:v>42744</c:v>
                </c:pt>
                <c:pt idx="7">
                  <c:v>1128247</c:v>
                </c:pt>
                <c:pt idx="8">
                  <c:v>1045471</c:v>
                </c:pt>
                <c:pt idx="9">
                  <c:v>2062905</c:v>
                </c:pt>
                <c:pt idx="10">
                  <c:v>3326874</c:v>
                </c:pt>
                <c:pt idx="11">
                  <c:v>0</c:v>
                </c:pt>
                <c:pt idx="12">
                  <c:v>1129496</c:v>
                </c:pt>
                <c:pt idx="13">
                  <c:v>5142329</c:v>
                </c:pt>
                <c:pt idx="14">
                  <c:v>1471425</c:v>
                </c:pt>
                <c:pt idx="15">
                  <c:v>170320</c:v>
                </c:pt>
                <c:pt idx="16">
                  <c:v>322329</c:v>
                </c:pt>
                <c:pt idx="17">
                  <c:v>569721</c:v>
                </c:pt>
                <c:pt idx="18">
                  <c:v>92</c:v>
                </c:pt>
                <c:pt idx="19">
                  <c:v>80390</c:v>
                </c:pt>
                <c:pt idx="20">
                  <c:v>449096</c:v>
                </c:pt>
                <c:pt idx="21">
                  <c:v>76476</c:v>
                </c:pt>
                <c:pt idx="22">
                  <c:v>857113</c:v>
                </c:pt>
                <c:pt idx="23">
                  <c:v>722644</c:v>
                </c:pt>
                <c:pt idx="24">
                  <c:v>2958849</c:v>
                </c:pt>
                <c:pt idx="25">
                  <c:v>969973</c:v>
                </c:pt>
                <c:pt idx="26">
                  <c:v>36485</c:v>
                </c:pt>
                <c:pt idx="27">
                  <c:v>94718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0-44FA-90E0-E6D1364E6C4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1491535</c:v>
                </c:pt>
                <c:pt idx="1">
                  <c:v>402558</c:v>
                </c:pt>
                <c:pt idx="2">
                  <c:v>134440</c:v>
                </c:pt>
                <c:pt idx="3">
                  <c:v>782675</c:v>
                </c:pt>
                <c:pt idx="4">
                  <c:v>44724</c:v>
                </c:pt>
                <c:pt idx="5">
                  <c:v>537756</c:v>
                </c:pt>
                <c:pt idx="6">
                  <c:v>47656</c:v>
                </c:pt>
                <c:pt idx="7">
                  <c:v>1422742</c:v>
                </c:pt>
                <c:pt idx="8">
                  <c:v>1021931</c:v>
                </c:pt>
                <c:pt idx="9">
                  <c:v>2647098</c:v>
                </c:pt>
                <c:pt idx="10">
                  <c:v>3074860</c:v>
                </c:pt>
                <c:pt idx="11">
                  <c:v>0</c:v>
                </c:pt>
                <c:pt idx="12">
                  <c:v>1197552</c:v>
                </c:pt>
                <c:pt idx="13">
                  <c:v>3774225</c:v>
                </c:pt>
                <c:pt idx="14">
                  <c:v>1529795</c:v>
                </c:pt>
                <c:pt idx="15">
                  <c:v>126710</c:v>
                </c:pt>
                <c:pt idx="16">
                  <c:v>484762</c:v>
                </c:pt>
                <c:pt idx="17">
                  <c:v>627355</c:v>
                </c:pt>
                <c:pt idx="18">
                  <c:v>0</c:v>
                </c:pt>
                <c:pt idx="19">
                  <c:v>70984</c:v>
                </c:pt>
                <c:pt idx="20">
                  <c:v>358111</c:v>
                </c:pt>
                <c:pt idx="21">
                  <c:v>65878</c:v>
                </c:pt>
                <c:pt idx="22">
                  <c:v>1114214</c:v>
                </c:pt>
                <c:pt idx="23">
                  <c:v>671735</c:v>
                </c:pt>
                <c:pt idx="24">
                  <c:v>4147178</c:v>
                </c:pt>
                <c:pt idx="25">
                  <c:v>1102428</c:v>
                </c:pt>
                <c:pt idx="26">
                  <c:v>36084</c:v>
                </c:pt>
                <c:pt idx="27">
                  <c:v>116658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0-44FA-90E0-E6D1364E6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923367"/>
        <c:axId val="54595611"/>
      </c:barChart>
      <c:catAx>
        <c:axId val="329233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595611"/>
        <c:crosses val="autoZero"/>
        <c:auto val="1"/>
        <c:lblAlgn val="ctr"/>
        <c:lblOffset val="100"/>
        <c:noMultiLvlLbl val="0"/>
      </c:catAx>
      <c:valAx>
        <c:axId val="545956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9233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4472129</c:v>
                </c:pt>
                <c:pt idx="1">
                  <c:v>27440</c:v>
                </c:pt>
                <c:pt idx="2">
                  <c:v>47666</c:v>
                </c:pt>
                <c:pt idx="3">
                  <c:v>308734</c:v>
                </c:pt>
                <c:pt idx="4">
                  <c:v>13954502</c:v>
                </c:pt>
                <c:pt idx="5">
                  <c:v>434194</c:v>
                </c:pt>
                <c:pt idx="6">
                  <c:v>741343</c:v>
                </c:pt>
                <c:pt idx="7">
                  <c:v>8189403</c:v>
                </c:pt>
                <c:pt idx="8">
                  <c:v>9007424</c:v>
                </c:pt>
                <c:pt idx="9">
                  <c:v>12503217</c:v>
                </c:pt>
                <c:pt idx="10">
                  <c:v>4665491</c:v>
                </c:pt>
                <c:pt idx="11">
                  <c:v>353852</c:v>
                </c:pt>
                <c:pt idx="12">
                  <c:v>1239983</c:v>
                </c:pt>
                <c:pt idx="13">
                  <c:v>781268</c:v>
                </c:pt>
                <c:pt idx="14">
                  <c:v>10610606</c:v>
                </c:pt>
                <c:pt idx="15">
                  <c:v>5352350</c:v>
                </c:pt>
                <c:pt idx="16">
                  <c:v>41814</c:v>
                </c:pt>
                <c:pt idx="17">
                  <c:v>0</c:v>
                </c:pt>
                <c:pt idx="18">
                  <c:v>30482</c:v>
                </c:pt>
                <c:pt idx="19">
                  <c:v>694474</c:v>
                </c:pt>
                <c:pt idx="20">
                  <c:v>0</c:v>
                </c:pt>
                <c:pt idx="21">
                  <c:v>1710509</c:v>
                </c:pt>
                <c:pt idx="22">
                  <c:v>104328</c:v>
                </c:pt>
                <c:pt idx="23">
                  <c:v>220433</c:v>
                </c:pt>
                <c:pt idx="24">
                  <c:v>9173728</c:v>
                </c:pt>
                <c:pt idx="25">
                  <c:v>2016028</c:v>
                </c:pt>
                <c:pt idx="26">
                  <c:v>10655</c:v>
                </c:pt>
                <c:pt idx="27">
                  <c:v>181923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5095787</c:v>
                </c:pt>
                <c:pt idx="1">
                  <c:v>32660</c:v>
                </c:pt>
                <c:pt idx="2">
                  <c:v>88583</c:v>
                </c:pt>
                <c:pt idx="3">
                  <c:v>297990</c:v>
                </c:pt>
                <c:pt idx="4">
                  <c:v>14628047</c:v>
                </c:pt>
                <c:pt idx="5">
                  <c:v>326779</c:v>
                </c:pt>
                <c:pt idx="6">
                  <c:v>766395</c:v>
                </c:pt>
                <c:pt idx="7">
                  <c:v>6751792</c:v>
                </c:pt>
                <c:pt idx="8">
                  <c:v>11743120</c:v>
                </c:pt>
                <c:pt idx="9">
                  <c:v>13477953</c:v>
                </c:pt>
                <c:pt idx="10">
                  <c:v>4384640</c:v>
                </c:pt>
                <c:pt idx="11">
                  <c:v>298404</c:v>
                </c:pt>
                <c:pt idx="12">
                  <c:v>1285927</c:v>
                </c:pt>
                <c:pt idx="13">
                  <c:v>850824</c:v>
                </c:pt>
                <c:pt idx="14">
                  <c:v>12106940</c:v>
                </c:pt>
                <c:pt idx="15">
                  <c:v>4191871</c:v>
                </c:pt>
                <c:pt idx="16">
                  <c:v>70349</c:v>
                </c:pt>
                <c:pt idx="17">
                  <c:v>0</c:v>
                </c:pt>
                <c:pt idx="18">
                  <c:v>31256</c:v>
                </c:pt>
                <c:pt idx="19">
                  <c:v>677032</c:v>
                </c:pt>
                <c:pt idx="20">
                  <c:v>0</c:v>
                </c:pt>
                <c:pt idx="21">
                  <c:v>2015199</c:v>
                </c:pt>
                <c:pt idx="22">
                  <c:v>84542</c:v>
                </c:pt>
                <c:pt idx="23">
                  <c:v>311940</c:v>
                </c:pt>
                <c:pt idx="24">
                  <c:v>10438895</c:v>
                </c:pt>
                <c:pt idx="25">
                  <c:v>1710249</c:v>
                </c:pt>
                <c:pt idx="26">
                  <c:v>15000</c:v>
                </c:pt>
                <c:pt idx="27">
                  <c:v>138468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890913"/>
        <c:axId val="15851643"/>
      </c:barChart>
      <c:catAx>
        <c:axId val="608909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851643"/>
        <c:crosses val="autoZero"/>
        <c:auto val="1"/>
        <c:lblAlgn val="ctr"/>
        <c:lblOffset val="100"/>
        <c:noMultiLvlLbl val="0"/>
      </c:catAx>
      <c:valAx>
        <c:axId val="158516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8909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139017</c:v>
                </c:pt>
                <c:pt idx="1">
                  <c:v>100111</c:v>
                </c:pt>
                <c:pt idx="2">
                  <c:v>351895</c:v>
                </c:pt>
                <c:pt idx="3">
                  <c:v>56324</c:v>
                </c:pt>
                <c:pt idx="4">
                  <c:v>2977147</c:v>
                </c:pt>
                <c:pt idx="5">
                  <c:v>37867</c:v>
                </c:pt>
                <c:pt idx="6">
                  <c:v>7676</c:v>
                </c:pt>
                <c:pt idx="7">
                  <c:v>4231332</c:v>
                </c:pt>
                <c:pt idx="8">
                  <c:v>1952480</c:v>
                </c:pt>
                <c:pt idx="9">
                  <c:v>233699</c:v>
                </c:pt>
                <c:pt idx="10">
                  <c:v>53273</c:v>
                </c:pt>
                <c:pt idx="11">
                  <c:v>860</c:v>
                </c:pt>
                <c:pt idx="12">
                  <c:v>50704</c:v>
                </c:pt>
                <c:pt idx="13">
                  <c:v>315042</c:v>
                </c:pt>
                <c:pt idx="14">
                  <c:v>47400</c:v>
                </c:pt>
                <c:pt idx="15">
                  <c:v>217884</c:v>
                </c:pt>
                <c:pt idx="16">
                  <c:v>93732</c:v>
                </c:pt>
                <c:pt idx="17">
                  <c:v>225986</c:v>
                </c:pt>
                <c:pt idx="18">
                  <c:v>0</c:v>
                </c:pt>
                <c:pt idx="19">
                  <c:v>178497</c:v>
                </c:pt>
                <c:pt idx="20">
                  <c:v>680032</c:v>
                </c:pt>
                <c:pt idx="21">
                  <c:v>278560</c:v>
                </c:pt>
                <c:pt idx="22">
                  <c:v>446783</c:v>
                </c:pt>
                <c:pt idx="23">
                  <c:v>95848</c:v>
                </c:pt>
                <c:pt idx="24">
                  <c:v>573928</c:v>
                </c:pt>
                <c:pt idx="25">
                  <c:v>6205568</c:v>
                </c:pt>
                <c:pt idx="26">
                  <c:v>889050</c:v>
                </c:pt>
                <c:pt idx="27">
                  <c:v>139674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5-4F1E-BE67-97C9E1B86C0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191293</c:v>
                </c:pt>
                <c:pt idx="1">
                  <c:v>56563</c:v>
                </c:pt>
                <c:pt idx="2">
                  <c:v>291535</c:v>
                </c:pt>
                <c:pt idx="3">
                  <c:v>192522</c:v>
                </c:pt>
                <c:pt idx="4">
                  <c:v>2841848</c:v>
                </c:pt>
                <c:pt idx="5">
                  <c:v>21538</c:v>
                </c:pt>
                <c:pt idx="6">
                  <c:v>11167</c:v>
                </c:pt>
                <c:pt idx="7">
                  <c:v>4021251</c:v>
                </c:pt>
                <c:pt idx="8">
                  <c:v>1986518</c:v>
                </c:pt>
                <c:pt idx="9">
                  <c:v>241931</c:v>
                </c:pt>
                <c:pt idx="10">
                  <c:v>93860</c:v>
                </c:pt>
                <c:pt idx="11">
                  <c:v>1304</c:v>
                </c:pt>
                <c:pt idx="12">
                  <c:v>49874</c:v>
                </c:pt>
                <c:pt idx="13">
                  <c:v>427071</c:v>
                </c:pt>
                <c:pt idx="14">
                  <c:v>120375</c:v>
                </c:pt>
                <c:pt idx="15">
                  <c:v>206992</c:v>
                </c:pt>
                <c:pt idx="16">
                  <c:v>104124</c:v>
                </c:pt>
                <c:pt idx="17">
                  <c:v>183538</c:v>
                </c:pt>
                <c:pt idx="18">
                  <c:v>13</c:v>
                </c:pt>
                <c:pt idx="19">
                  <c:v>144536</c:v>
                </c:pt>
                <c:pt idx="20">
                  <c:v>700534</c:v>
                </c:pt>
                <c:pt idx="21">
                  <c:v>161637</c:v>
                </c:pt>
                <c:pt idx="22">
                  <c:v>417699</c:v>
                </c:pt>
                <c:pt idx="23">
                  <c:v>113684</c:v>
                </c:pt>
                <c:pt idx="24">
                  <c:v>520613</c:v>
                </c:pt>
                <c:pt idx="25">
                  <c:v>5909640</c:v>
                </c:pt>
                <c:pt idx="26">
                  <c:v>833992</c:v>
                </c:pt>
                <c:pt idx="27">
                  <c:v>131886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5-4F1E-BE67-97C9E1B86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072831"/>
        <c:axId val="29131653"/>
      </c:barChart>
      <c:catAx>
        <c:axId val="610728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31653"/>
        <c:crosses val="autoZero"/>
        <c:auto val="1"/>
        <c:lblAlgn val="ctr"/>
        <c:lblOffset val="100"/>
        <c:noMultiLvlLbl val="0"/>
      </c:catAx>
      <c:valAx>
        <c:axId val="291316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0728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1219259</c:v>
                </c:pt>
                <c:pt idx="1">
                  <c:v>256221</c:v>
                </c:pt>
                <c:pt idx="2">
                  <c:v>1772724</c:v>
                </c:pt>
                <c:pt idx="3">
                  <c:v>1201412</c:v>
                </c:pt>
                <c:pt idx="4">
                  <c:v>4375035</c:v>
                </c:pt>
                <c:pt idx="5">
                  <c:v>416537</c:v>
                </c:pt>
                <c:pt idx="6">
                  <c:v>2665</c:v>
                </c:pt>
                <c:pt idx="7">
                  <c:v>5823535</c:v>
                </c:pt>
                <c:pt idx="8">
                  <c:v>3961825</c:v>
                </c:pt>
                <c:pt idx="9">
                  <c:v>3263981</c:v>
                </c:pt>
                <c:pt idx="10">
                  <c:v>1344055</c:v>
                </c:pt>
                <c:pt idx="11">
                  <c:v>7247</c:v>
                </c:pt>
                <c:pt idx="12">
                  <c:v>801242</c:v>
                </c:pt>
                <c:pt idx="13">
                  <c:v>1767569</c:v>
                </c:pt>
                <c:pt idx="14">
                  <c:v>2754947</c:v>
                </c:pt>
                <c:pt idx="15">
                  <c:v>489721</c:v>
                </c:pt>
                <c:pt idx="16">
                  <c:v>262520</c:v>
                </c:pt>
                <c:pt idx="17">
                  <c:v>305236</c:v>
                </c:pt>
                <c:pt idx="18">
                  <c:v>72</c:v>
                </c:pt>
                <c:pt idx="19">
                  <c:v>348599</c:v>
                </c:pt>
                <c:pt idx="20">
                  <c:v>546198</c:v>
                </c:pt>
                <c:pt idx="21">
                  <c:v>147669</c:v>
                </c:pt>
                <c:pt idx="22">
                  <c:v>1452915</c:v>
                </c:pt>
                <c:pt idx="23">
                  <c:v>340395</c:v>
                </c:pt>
                <c:pt idx="24">
                  <c:v>1697150</c:v>
                </c:pt>
                <c:pt idx="25">
                  <c:v>7567486</c:v>
                </c:pt>
                <c:pt idx="26">
                  <c:v>996168</c:v>
                </c:pt>
                <c:pt idx="27">
                  <c:v>161535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A1-492C-A2C2-F97CED8C437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1434232</c:v>
                </c:pt>
                <c:pt idx="1">
                  <c:v>485065</c:v>
                </c:pt>
                <c:pt idx="2">
                  <c:v>1598096</c:v>
                </c:pt>
                <c:pt idx="3">
                  <c:v>961245</c:v>
                </c:pt>
                <c:pt idx="4">
                  <c:v>4564582</c:v>
                </c:pt>
                <c:pt idx="5">
                  <c:v>332579</c:v>
                </c:pt>
                <c:pt idx="6">
                  <c:v>5625</c:v>
                </c:pt>
                <c:pt idx="7">
                  <c:v>5846144</c:v>
                </c:pt>
                <c:pt idx="8">
                  <c:v>4398616</c:v>
                </c:pt>
                <c:pt idx="9">
                  <c:v>4483383</c:v>
                </c:pt>
                <c:pt idx="10">
                  <c:v>1534391</c:v>
                </c:pt>
                <c:pt idx="11">
                  <c:v>0</c:v>
                </c:pt>
                <c:pt idx="12">
                  <c:v>844142</c:v>
                </c:pt>
                <c:pt idx="13">
                  <c:v>1528315</c:v>
                </c:pt>
                <c:pt idx="14">
                  <c:v>3257739</c:v>
                </c:pt>
                <c:pt idx="15">
                  <c:v>178500</c:v>
                </c:pt>
                <c:pt idx="16">
                  <c:v>271633</c:v>
                </c:pt>
                <c:pt idx="17">
                  <c:v>329362</c:v>
                </c:pt>
                <c:pt idx="18">
                  <c:v>0</c:v>
                </c:pt>
                <c:pt idx="19">
                  <c:v>320970</c:v>
                </c:pt>
                <c:pt idx="20">
                  <c:v>571270</c:v>
                </c:pt>
                <c:pt idx="21">
                  <c:v>153872</c:v>
                </c:pt>
                <c:pt idx="22">
                  <c:v>1259804</c:v>
                </c:pt>
                <c:pt idx="23">
                  <c:v>284031</c:v>
                </c:pt>
                <c:pt idx="24">
                  <c:v>2053848</c:v>
                </c:pt>
                <c:pt idx="25">
                  <c:v>7376809</c:v>
                </c:pt>
                <c:pt idx="26">
                  <c:v>990637</c:v>
                </c:pt>
                <c:pt idx="27">
                  <c:v>171225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A1-492C-A2C2-F97CED8C4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235946"/>
        <c:axId val="19780902"/>
      </c:barChart>
      <c:catAx>
        <c:axId val="462359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780902"/>
        <c:crosses val="autoZero"/>
        <c:auto val="1"/>
        <c:lblAlgn val="ctr"/>
        <c:lblOffset val="100"/>
        <c:noMultiLvlLbl val="0"/>
      </c:catAx>
      <c:valAx>
        <c:axId val="197809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2359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860034</c:v>
                </c:pt>
                <c:pt idx="1">
                  <c:v>6</c:v>
                </c:pt>
                <c:pt idx="2">
                  <c:v>24234</c:v>
                </c:pt>
                <c:pt idx="3">
                  <c:v>107338</c:v>
                </c:pt>
                <c:pt idx="4">
                  <c:v>1529309</c:v>
                </c:pt>
                <c:pt idx="5">
                  <c:v>4009</c:v>
                </c:pt>
                <c:pt idx="6">
                  <c:v>0</c:v>
                </c:pt>
                <c:pt idx="7">
                  <c:v>202538</c:v>
                </c:pt>
                <c:pt idx="8">
                  <c:v>1272349</c:v>
                </c:pt>
                <c:pt idx="9">
                  <c:v>2107360</c:v>
                </c:pt>
                <c:pt idx="10">
                  <c:v>491286</c:v>
                </c:pt>
                <c:pt idx="11">
                  <c:v>5552</c:v>
                </c:pt>
                <c:pt idx="12">
                  <c:v>50909</c:v>
                </c:pt>
                <c:pt idx="13">
                  <c:v>27921</c:v>
                </c:pt>
                <c:pt idx="14">
                  <c:v>1692671</c:v>
                </c:pt>
                <c:pt idx="15">
                  <c:v>88003</c:v>
                </c:pt>
                <c:pt idx="16">
                  <c:v>15120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63968</c:v>
                </c:pt>
                <c:pt idx="22">
                  <c:v>7012</c:v>
                </c:pt>
                <c:pt idx="23">
                  <c:v>0</c:v>
                </c:pt>
                <c:pt idx="24">
                  <c:v>1315866</c:v>
                </c:pt>
                <c:pt idx="25">
                  <c:v>119871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96-4A3E-B4A8-A631EF80CF2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1009652</c:v>
                </c:pt>
                <c:pt idx="1">
                  <c:v>3424</c:v>
                </c:pt>
                <c:pt idx="2">
                  <c:v>49712</c:v>
                </c:pt>
                <c:pt idx="3">
                  <c:v>101825</c:v>
                </c:pt>
                <c:pt idx="4">
                  <c:v>2057586</c:v>
                </c:pt>
                <c:pt idx="5">
                  <c:v>3004</c:v>
                </c:pt>
                <c:pt idx="6">
                  <c:v>0</c:v>
                </c:pt>
                <c:pt idx="7">
                  <c:v>234120</c:v>
                </c:pt>
                <c:pt idx="8">
                  <c:v>1875819</c:v>
                </c:pt>
                <c:pt idx="9">
                  <c:v>2725428</c:v>
                </c:pt>
                <c:pt idx="10">
                  <c:v>629839</c:v>
                </c:pt>
                <c:pt idx="11">
                  <c:v>0</c:v>
                </c:pt>
                <c:pt idx="12">
                  <c:v>112967</c:v>
                </c:pt>
                <c:pt idx="13">
                  <c:v>34879</c:v>
                </c:pt>
                <c:pt idx="14">
                  <c:v>2348167</c:v>
                </c:pt>
                <c:pt idx="15">
                  <c:v>57866</c:v>
                </c:pt>
                <c:pt idx="16">
                  <c:v>19659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102866</c:v>
                </c:pt>
                <c:pt idx="22">
                  <c:v>4852</c:v>
                </c:pt>
                <c:pt idx="23">
                  <c:v>0</c:v>
                </c:pt>
                <c:pt idx="24">
                  <c:v>1578608</c:v>
                </c:pt>
                <c:pt idx="25">
                  <c:v>164275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96-4A3E-B4A8-A631EF80C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48502"/>
        <c:axId val="37222985"/>
      </c:barChart>
      <c:catAx>
        <c:axId val="23485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22985"/>
        <c:crosses val="autoZero"/>
        <c:auto val="1"/>
        <c:lblAlgn val="ctr"/>
        <c:lblOffset val="100"/>
        <c:noMultiLvlLbl val="0"/>
      </c:catAx>
      <c:valAx>
        <c:axId val="372229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485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309426</c:v>
                </c:pt>
                <c:pt idx="1">
                  <c:v>198800</c:v>
                </c:pt>
                <c:pt idx="2">
                  <c:v>1509324</c:v>
                </c:pt>
                <c:pt idx="3">
                  <c:v>486904</c:v>
                </c:pt>
                <c:pt idx="4">
                  <c:v>5140</c:v>
                </c:pt>
                <c:pt idx="5">
                  <c:v>249062</c:v>
                </c:pt>
                <c:pt idx="6">
                  <c:v>53</c:v>
                </c:pt>
                <c:pt idx="7">
                  <c:v>646051</c:v>
                </c:pt>
                <c:pt idx="8">
                  <c:v>1123952</c:v>
                </c:pt>
                <c:pt idx="9">
                  <c:v>988881</c:v>
                </c:pt>
                <c:pt idx="10">
                  <c:v>450052</c:v>
                </c:pt>
                <c:pt idx="11">
                  <c:v>0</c:v>
                </c:pt>
                <c:pt idx="12">
                  <c:v>426997</c:v>
                </c:pt>
                <c:pt idx="13">
                  <c:v>1292330</c:v>
                </c:pt>
                <c:pt idx="14">
                  <c:v>950366</c:v>
                </c:pt>
                <c:pt idx="15">
                  <c:v>5059</c:v>
                </c:pt>
                <c:pt idx="16">
                  <c:v>172418</c:v>
                </c:pt>
                <c:pt idx="17">
                  <c:v>5036</c:v>
                </c:pt>
                <c:pt idx="18">
                  <c:v>72</c:v>
                </c:pt>
                <c:pt idx="19">
                  <c:v>298651</c:v>
                </c:pt>
                <c:pt idx="20">
                  <c:v>52158</c:v>
                </c:pt>
                <c:pt idx="21">
                  <c:v>1981</c:v>
                </c:pt>
                <c:pt idx="22">
                  <c:v>605418</c:v>
                </c:pt>
                <c:pt idx="23">
                  <c:v>205146</c:v>
                </c:pt>
                <c:pt idx="24">
                  <c:v>35808</c:v>
                </c:pt>
                <c:pt idx="25">
                  <c:v>340725</c:v>
                </c:pt>
                <c:pt idx="26">
                  <c:v>0</c:v>
                </c:pt>
                <c:pt idx="27">
                  <c:v>27239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3C-4D1F-B6B0-393C4301762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359575</c:v>
                </c:pt>
                <c:pt idx="1">
                  <c:v>449272</c:v>
                </c:pt>
                <c:pt idx="2">
                  <c:v>1354447</c:v>
                </c:pt>
                <c:pt idx="3">
                  <c:v>457897</c:v>
                </c:pt>
                <c:pt idx="4">
                  <c:v>0</c:v>
                </c:pt>
                <c:pt idx="5">
                  <c:v>192146</c:v>
                </c:pt>
                <c:pt idx="6">
                  <c:v>23</c:v>
                </c:pt>
                <c:pt idx="7">
                  <c:v>869440</c:v>
                </c:pt>
                <c:pt idx="8">
                  <c:v>927202</c:v>
                </c:pt>
                <c:pt idx="9">
                  <c:v>1569777</c:v>
                </c:pt>
                <c:pt idx="10">
                  <c:v>551455</c:v>
                </c:pt>
                <c:pt idx="11">
                  <c:v>0</c:v>
                </c:pt>
                <c:pt idx="12">
                  <c:v>470877</c:v>
                </c:pt>
                <c:pt idx="13">
                  <c:v>1016436</c:v>
                </c:pt>
                <c:pt idx="14">
                  <c:v>779308</c:v>
                </c:pt>
                <c:pt idx="15">
                  <c:v>6781</c:v>
                </c:pt>
                <c:pt idx="16">
                  <c:v>175390</c:v>
                </c:pt>
                <c:pt idx="17">
                  <c:v>8796</c:v>
                </c:pt>
                <c:pt idx="18">
                  <c:v>0</c:v>
                </c:pt>
                <c:pt idx="19">
                  <c:v>283934</c:v>
                </c:pt>
                <c:pt idx="20">
                  <c:v>39700</c:v>
                </c:pt>
                <c:pt idx="21">
                  <c:v>0</c:v>
                </c:pt>
                <c:pt idx="22">
                  <c:v>472979</c:v>
                </c:pt>
                <c:pt idx="23">
                  <c:v>169918</c:v>
                </c:pt>
                <c:pt idx="24">
                  <c:v>203261</c:v>
                </c:pt>
                <c:pt idx="25">
                  <c:v>303012</c:v>
                </c:pt>
                <c:pt idx="26">
                  <c:v>0</c:v>
                </c:pt>
                <c:pt idx="27">
                  <c:v>44003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3C-4D1F-B6B0-393C43017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719738"/>
        <c:axId val="51512943"/>
      </c:barChart>
      <c:catAx>
        <c:axId val="347197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512943"/>
        <c:crosses val="autoZero"/>
        <c:auto val="1"/>
        <c:lblAlgn val="ctr"/>
        <c:lblOffset val="100"/>
        <c:noMultiLvlLbl val="0"/>
      </c:catAx>
      <c:valAx>
        <c:axId val="515129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7197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49799</c:v>
                </c:pt>
                <c:pt idx="1">
                  <c:v>57415</c:v>
                </c:pt>
                <c:pt idx="2">
                  <c:v>239166</c:v>
                </c:pt>
                <c:pt idx="3">
                  <c:v>607170</c:v>
                </c:pt>
                <c:pt idx="4">
                  <c:v>2840586</c:v>
                </c:pt>
                <c:pt idx="5">
                  <c:v>163466</c:v>
                </c:pt>
                <c:pt idx="6">
                  <c:v>2612</c:v>
                </c:pt>
                <c:pt idx="7">
                  <c:v>4974946</c:v>
                </c:pt>
                <c:pt idx="8">
                  <c:v>1565524</c:v>
                </c:pt>
                <c:pt idx="9">
                  <c:v>167740</c:v>
                </c:pt>
                <c:pt idx="10">
                  <c:v>402717</c:v>
                </c:pt>
                <c:pt idx="11">
                  <c:v>1695</c:v>
                </c:pt>
                <c:pt idx="12">
                  <c:v>323336</c:v>
                </c:pt>
                <c:pt idx="13">
                  <c:v>447318</c:v>
                </c:pt>
                <c:pt idx="14">
                  <c:v>111910</c:v>
                </c:pt>
                <c:pt idx="15">
                  <c:v>396659</c:v>
                </c:pt>
                <c:pt idx="16">
                  <c:v>74982</c:v>
                </c:pt>
                <c:pt idx="17">
                  <c:v>300200</c:v>
                </c:pt>
                <c:pt idx="18">
                  <c:v>0</c:v>
                </c:pt>
                <c:pt idx="19">
                  <c:v>46371</c:v>
                </c:pt>
                <c:pt idx="20">
                  <c:v>494040</c:v>
                </c:pt>
                <c:pt idx="21">
                  <c:v>81720</c:v>
                </c:pt>
                <c:pt idx="22">
                  <c:v>840485</c:v>
                </c:pt>
                <c:pt idx="23">
                  <c:v>135249</c:v>
                </c:pt>
                <c:pt idx="24">
                  <c:v>345476</c:v>
                </c:pt>
                <c:pt idx="25">
                  <c:v>7106890</c:v>
                </c:pt>
                <c:pt idx="26">
                  <c:v>996145</c:v>
                </c:pt>
                <c:pt idx="27">
                  <c:v>134296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7D-43ED-BA0A-228192E0D88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65005</c:v>
                </c:pt>
                <c:pt idx="1">
                  <c:v>32369</c:v>
                </c:pt>
                <c:pt idx="2">
                  <c:v>193937</c:v>
                </c:pt>
                <c:pt idx="3">
                  <c:v>401523</c:v>
                </c:pt>
                <c:pt idx="4">
                  <c:v>2506996</c:v>
                </c:pt>
                <c:pt idx="5">
                  <c:v>137429</c:v>
                </c:pt>
                <c:pt idx="6">
                  <c:v>5602</c:v>
                </c:pt>
                <c:pt idx="7">
                  <c:v>4742584</c:v>
                </c:pt>
                <c:pt idx="8">
                  <c:v>1595595</c:v>
                </c:pt>
                <c:pt idx="9">
                  <c:v>188178</c:v>
                </c:pt>
                <c:pt idx="10">
                  <c:v>353097</c:v>
                </c:pt>
                <c:pt idx="11">
                  <c:v>0</c:v>
                </c:pt>
                <c:pt idx="12">
                  <c:v>260298</c:v>
                </c:pt>
                <c:pt idx="13">
                  <c:v>477000</c:v>
                </c:pt>
                <c:pt idx="14">
                  <c:v>130264</c:v>
                </c:pt>
                <c:pt idx="15">
                  <c:v>113853</c:v>
                </c:pt>
                <c:pt idx="16">
                  <c:v>76584</c:v>
                </c:pt>
                <c:pt idx="17">
                  <c:v>320566</c:v>
                </c:pt>
                <c:pt idx="18">
                  <c:v>0</c:v>
                </c:pt>
                <c:pt idx="19">
                  <c:v>33579</c:v>
                </c:pt>
                <c:pt idx="20">
                  <c:v>531570</c:v>
                </c:pt>
                <c:pt idx="21">
                  <c:v>51006</c:v>
                </c:pt>
                <c:pt idx="22">
                  <c:v>781973</c:v>
                </c:pt>
                <c:pt idx="23">
                  <c:v>114113</c:v>
                </c:pt>
                <c:pt idx="24">
                  <c:v>271979</c:v>
                </c:pt>
                <c:pt idx="25">
                  <c:v>6909522</c:v>
                </c:pt>
                <c:pt idx="26">
                  <c:v>990637</c:v>
                </c:pt>
                <c:pt idx="27">
                  <c:v>127222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7D-43ED-BA0A-228192E0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21296"/>
        <c:axId val="9110309"/>
      </c:barChart>
      <c:catAx>
        <c:axId val="47212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110309"/>
        <c:crosses val="autoZero"/>
        <c:auto val="1"/>
        <c:lblAlgn val="ctr"/>
        <c:lblOffset val="100"/>
        <c:noMultiLvlLbl val="0"/>
      </c:catAx>
      <c:valAx>
        <c:axId val="91103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12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42963689.036999993</c:v>
              </c:pt>
              <c:pt idx="1">
                <c:v>43830231.092000008</c:v>
              </c:pt>
              <c:pt idx="2">
                <c:v>48129126.441</c:v>
              </c:pt>
              <c:pt idx="3">
                <c:v>47616484.348999999</c:v>
              </c:pt>
              <c:pt idx="4">
                <c:v>47836972.608000003</c:v>
              </c:pt>
              <c:pt idx="5">
                <c:v>45383712.799999997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8A-4E4A-BE17-D525F4E107B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43053947.326000012</c:v>
              </c:pt>
              <c:pt idx="2">
                <c:v>47402194.139000013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47357704.737999998</c:v>
              </c:pt>
              <c:pt idx="6">
                <c:v>47190661.566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46096047.083999999</c:v>
              </c:pt>
              <c:pt idx="10">
                <c:v>44621965.461999997</c:v>
              </c:pt>
              <c:pt idx="11">
                <c:v>44518895.811999999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18A-4E4A-BE17-D525F4E10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9188"/>
        <c:axId val="45251910"/>
      </c:lineChart>
      <c:catAx>
        <c:axId val="15391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51910"/>
        <c:crosses val="autoZero"/>
        <c:auto val="1"/>
        <c:lblAlgn val="ctr"/>
        <c:lblOffset val="100"/>
        <c:noMultiLvlLbl val="0"/>
      </c:catAx>
      <c:valAx>
        <c:axId val="4525191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91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14038800</c:v>
              </c:pt>
              <c:pt idx="1">
                <c:v>13767931</c:v>
              </c:pt>
              <c:pt idx="2">
                <c:v>15173296</c:v>
              </c:pt>
              <c:pt idx="3">
                <c:v>15720487</c:v>
              </c:pt>
              <c:pt idx="4">
                <c:v>14775488</c:v>
              </c:pt>
              <c:pt idx="5">
                <c:v>13397974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8E-487D-AE3A-41F3EBC2148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28E-487D-AE3A-41F3EBC21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90749"/>
        <c:axId val="2778983"/>
      </c:lineChart>
      <c:catAx>
        <c:axId val="3589074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8983"/>
        <c:crosses val="autoZero"/>
        <c:auto val="1"/>
        <c:lblAlgn val="ctr"/>
        <c:lblOffset val="100"/>
        <c:noMultiLvlLbl val="0"/>
      </c:catAx>
      <c:valAx>
        <c:axId val="277898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89074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6173538</c:v>
              </c:pt>
              <c:pt idx="1">
                <c:v>6804326</c:v>
              </c:pt>
              <c:pt idx="2">
                <c:v>7345889</c:v>
              </c:pt>
              <c:pt idx="3">
                <c:v>6615345</c:v>
              </c:pt>
              <c:pt idx="4">
                <c:v>6460994</c:v>
              </c:pt>
              <c:pt idx="5">
                <c:v>6548869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2E-4BE9-8490-1C105BAF1E3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A2E-4BE9-8490-1C105BAF1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82549"/>
        <c:axId val="35607009"/>
      </c:lineChart>
      <c:catAx>
        <c:axId val="3358254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607009"/>
        <c:crosses val="autoZero"/>
        <c:auto val="1"/>
        <c:lblAlgn val="ctr"/>
        <c:lblOffset val="100"/>
        <c:noMultiLvlLbl val="0"/>
      </c:catAx>
      <c:valAx>
        <c:axId val="3560700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8254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21599911</c:v>
              </c:pt>
              <c:pt idx="1">
                <c:v>21977983</c:v>
              </c:pt>
              <c:pt idx="2">
                <c:v>24376882</c:v>
              </c:pt>
              <c:pt idx="3">
                <c:v>24027241</c:v>
              </c:pt>
              <c:pt idx="4">
                <c:v>25373802</c:v>
              </c:pt>
              <c:pt idx="5">
                <c:v>24213163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34-4B75-873D-487AC278C08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634-4B75-873D-487AC278C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58173"/>
        <c:axId val="36520046"/>
      </c:lineChart>
      <c:catAx>
        <c:axId val="325817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520046"/>
        <c:crosses val="autoZero"/>
        <c:auto val="1"/>
        <c:lblAlgn val="ctr"/>
        <c:lblOffset val="100"/>
        <c:noMultiLvlLbl val="0"/>
      </c:catAx>
      <c:valAx>
        <c:axId val="3652004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5817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14980670</c:v>
              </c:pt>
              <c:pt idx="1">
                <c:v>14858012</c:v>
              </c:pt>
              <c:pt idx="2">
                <c:v>16015915</c:v>
              </c:pt>
              <c:pt idx="3">
                <c:v>16532567</c:v>
              </c:pt>
              <c:pt idx="4">
                <c:v>17131927</c:v>
              </c:pt>
              <c:pt idx="5">
                <c:v>16366472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54-4955-BC34-3841CB555AF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654-4955-BC34-3841CB555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03962"/>
        <c:axId val="30381516"/>
      </c:lineChart>
      <c:catAx>
        <c:axId val="4270396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381516"/>
        <c:crosses val="autoZero"/>
        <c:auto val="1"/>
        <c:lblAlgn val="ctr"/>
        <c:lblOffset val="100"/>
        <c:noMultiLvlLbl val="0"/>
      </c:catAx>
      <c:valAx>
        <c:axId val="3038151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0396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1732724</c:v>
                </c:pt>
                <c:pt idx="1">
                  <c:v>623698</c:v>
                </c:pt>
                <c:pt idx="2">
                  <c:v>1993630</c:v>
                </c:pt>
                <c:pt idx="3">
                  <c:v>1287458</c:v>
                </c:pt>
                <c:pt idx="4">
                  <c:v>169725</c:v>
                </c:pt>
                <c:pt idx="5">
                  <c:v>829321</c:v>
                </c:pt>
                <c:pt idx="6">
                  <c:v>178728</c:v>
                </c:pt>
                <c:pt idx="7">
                  <c:v>1824869</c:v>
                </c:pt>
                <c:pt idx="8">
                  <c:v>2219333</c:v>
                </c:pt>
                <c:pt idx="9">
                  <c:v>3179611</c:v>
                </c:pt>
                <c:pt idx="10">
                  <c:v>3891611</c:v>
                </c:pt>
                <c:pt idx="11">
                  <c:v>4000</c:v>
                </c:pt>
                <c:pt idx="12">
                  <c:v>1645236</c:v>
                </c:pt>
                <c:pt idx="13">
                  <c:v>7086907</c:v>
                </c:pt>
                <c:pt idx="14">
                  <c:v>2756423</c:v>
                </c:pt>
                <c:pt idx="15">
                  <c:v>233599</c:v>
                </c:pt>
                <c:pt idx="16">
                  <c:v>501047</c:v>
                </c:pt>
                <c:pt idx="17">
                  <c:v>579514</c:v>
                </c:pt>
                <c:pt idx="18">
                  <c:v>8264</c:v>
                </c:pt>
                <c:pt idx="19">
                  <c:v>391630</c:v>
                </c:pt>
                <c:pt idx="20">
                  <c:v>501254</c:v>
                </c:pt>
                <c:pt idx="21">
                  <c:v>197351</c:v>
                </c:pt>
                <c:pt idx="22">
                  <c:v>1468358</c:v>
                </c:pt>
                <c:pt idx="23">
                  <c:v>988318</c:v>
                </c:pt>
                <c:pt idx="24">
                  <c:v>4002164</c:v>
                </c:pt>
                <c:pt idx="25">
                  <c:v>1326638</c:v>
                </c:pt>
                <c:pt idx="26">
                  <c:v>147446</c:v>
                </c:pt>
                <c:pt idx="27">
                  <c:v>180104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2227638</c:v>
                </c:pt>
                <c:pt idx="1">
                  <c:v>977686</c:v>
                </c:pt>
                <c:pt idx="2">
                  <c:v>1806149</c:v>
                </c:pt>
                <c:pt idx="3">
                  <c:v>1312350</c:v>
                </c:pt>
                <c:pt idx="4">
                  <c:v>76935</c:v>
                </c:pt>
                <c:pt idx="5">
                  <c:v>915280</c:v>
                </c:pt>
                <c:pt idx="6">
                  <c:v>185143</c:v>
                </c:pt>
                <c:pt idx="7">
                  <c:v>2335109</c:v>
                </c:pt>
                <c:pt idx="8">
                  <c:v>2004478</c:v>
                </c:pt>
                <c:pt idx="9">
                  <c:v>4426962</c:v>
                </c:pt>
                <c:pt idx="10">
                  <c:v>3731941</c:v>
                </c:pt>
                <c:pt idx="11">
                  <c:v>2726</c:v>
                </c:pt>
                <c:pt idx="12">
                  <c:v>2012143</c:v>
                </c:pt>
                <c:pt idx="13">
                  <c:v>5886192</c:v>
                </c:pt>
                <c:pt idx="14">
                  <c:v>2557997</c:v>
                </c:pt>
                <c:pt idx="15">
                  <c:v>203843</c:v>
                </c:pt>
                <c:pt idx="16">
                  <c:v>722079</c:v>
                </c:pt>
                <c:pt idx="17">
                  <c:v>641489</c:v>
                </c:pt>
                <c:pt idx="18">
                  <c:v>7000</c:v>
                </c:pt>
                <c:pt idx="19">
                  <c:v>396583</c:v>
                </c:pt>
                <c:pt idx="20">
                  <c:v>397811</c:v>
                </c:pt>
                <c:pt idx="21">
                  <c:v>170476</c:v>
                </c:pt>
                <c:pt idx="22">
                  <c:v>1608820</c:v>
                </c:pt>
                <c:pt idx="23">
                  <c:v>915357</c:v>
                </c:pt>
                <c:pt idx="24">
                  <c:v>4646425</c:v>
                </c:pt>
                <c:pt idx="25">
                  <c:v>1425381</c:v>
                </c:pt>
                <c:pt idx="26">
                  <c:v>123559</c:v>
                </c:pt>
                <c:pt idx="27">
                  <c:v>191663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413116"/>
        <c:axId val="42190176"/>
      </c:barChart>
      <c:catAx>
        <c:axId val="594131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190176"/>
        <c:crosses val="autoZero"/>
        <c:auto val="1"/>
        <c:lblAlgn val="ctr"/>
        <c:lblOffset val="100"/>
        <c:noMultiLvlLbl val="0"/>
      </c:catAx>
      <c:valAx>
        <c:axId val="421901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131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1414019.25</c:v>
              </c:pt>
              <c:pt idx="1">
                <c:v>1418242</c:v>
              </c:pt>
              <c:pt idx="2">
                <c:v>1503859.5</c:v>
              </c:pt>
              <c:pt idx="3">
                <c:v>1577894.25</c:v>
              </c:pt>
              <c:pt idx="4">
                <c:v>1694347.75</c:v>
              </c:pt>
              <c:pt idx="5">
                <c:v>1605082.75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2C-414F-9843-ED7DD84DBFC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E2C-414F-9843-ED7DD84DB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838040"/>
        <c:axId val="6100782"/>
      </c:lineChart>
      <c:catAx>
        <c:axId val="5983804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00782"/>
        <c:crosses val="autoZero"/>
        <c:auto val="1"/>
        <c:lblAlgn val="ctr"/>
        <c:lblOffset val="100"/>
        <c:noMultiLvlLbl val="0"/>
      </c:catAx>
      <c:valAx>
        <c:axId val="610078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838040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-6.1974230185266932E-2</c:v>
              </c:pt>
              <c:pt idx="1">
                <c:v>-2.3209133488329869E-2</c:v>
              </c:pt>
              <c:pt idx="2">
                <c:v>-9.8000791233762152E-3</c:v>
              </c:pt>
              <c:pt idx="3">
                <c:v>-1.5027803360746271E-2</c:v>
              </c:pt>
              <c:pt idx="4">
                <c:v>-2.5846587710292471E-2</c:v>
              </c:pt>
              <c:pt idx="5">
                <c:v>-2.8488707652213782E-2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86F-4A91-B0DC-B12090201C8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3.8132099784458078E-2</c:v>
              </c:pt>
              <c:pt idx="1">
                <c:v>2.5838305418782511E-2</c:v>
              </c:pt>
              <c:pt idx="2">
                <c:v>1.6063493503377439E-2</c:v>
              </c:pt>
              <c:pt idx="3">
                <c:v>2.3664549693952042E-2</c:v>
              </c:pt>
              <c:pt idx="4">
                <c:v>3.5924640040090113E-2</c:v>
              </c:pt>
              <c:pt idx="5">
                <c:v>3.5601150428503203E-2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3.1926992873864142E-2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86F-4A91-B0DC-B12090201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207925"/>
        <c:axId val="40021532"/>
      </c:lineChart>
      <c:catAx>
        <c:axId val="272079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21532"/>
        <c:crosses val="autoZero"/>
        <c:auto val="1"/>
        <c:lblAlgn val="ctr"/>
        <c:lblOffset val="100"/>
        <c:noMultiLvlLbl val="0"/>
      </c:catAx>
      <c:valAx>
        <c:axId val="4002153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20792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-0.10605449598463811</c:v>
              </c:pt>
              <c:pt idx="1">
                <c:v>-7.0001314057677955E-2</c:v>
              </c:pt>
              <c:pt idx="2">
                <c:v>-4.5939896337816588E-2</c:v>
              </c:pt>
              <c:pt idx="3">
                <c:v>-3.5512655285826589E-2</c:v>
              </c:pt>
              <c:pt idx="4">
                <c:v>-4.3806146992664607E-2</c:v>
              </c:pt>
              <c:pt idx="5">
                <c:v>-5.3873136717994208E-2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BF-4287-8724-FD501C1592D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2BF-4287-8724-FD501C159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09139"/>
        <c:axId val="65208785"/>
      </c:lineChart>
      <c:catAx>
        <c:axId val="5880913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208785"/>
        <c:crosses val="autoZero"/>
        <c:auto val="1"/>
        <c:lblAlgn val="ctr"/>
        <c:lblOffset val="100"/>
        <c:noMultiLvlLbl val="0"/>
      </c:catAx>
      <c:valAx>
        <c:axId val="6520878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0913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-0.17959693321174769</c:v>
              </c:pt>
              <c:pt idx="1">
                <c:v>-4.6353454153832629E-2</c:v>
              </c:pt>
              <c:pt idx="2">
                <c:v>4.7621976221789994E-3</c:v>
              </c:pt>
              <c:pt idx="3">
                <c:v>-1.0211040065676521E-2</c:v>
              </c:pt>
              <c:pt idx="4">
                <c:v>-4.6071097553299079E-2</c:v>
              </c:pt>
              <c:pt idx="5">
                <c:v>-4.6773818120907307E-2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A6-4D4C-BB09-E504257CDB0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9A6-4D4C-BB09-E504257CD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837880"/>
        <c:axId val="41435907"/>
      </c:lineChart>
      <c:catAx>
        <c:axId val="6583788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35907"/>
        <c:crosses val="autoZero"/>
        <c:auto val="1"/>
        <c:lblAlgn val="ctr"/>
        <c:lblOffset val="100"/>
        <c:noMultiLvlLbl val="0"/>
      </c:catAx>
      <c:valAx>
        <c:axId val="414359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83788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1.870573092248717E-2</c:v>
              </c:pt>
              <c:pt idx="1">
                <c:v>1.806693573932705E-2</c:v>
              </c:pt>
              <c:pt idx="2">
                <c:v>1.0544059353178479E-2</c:v>
              </c:pt>
              <c:pt idx="3">
                <c:v>-5.1447709667973296E-4</c:v>
              </c:pt>
              <c:pt idx="4">
                <c:v>-6.0067081183525772E-3</c:v>
              </c:pt>
              <c:pt idx="5">
                <c:v>-4.482168960428079E-3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91-4D5A-AD93-18BD76A2E3B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691-4D5A-AD93-18BD76A2E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367495"/>
        <c:axId val="33996671"/>
      </c:lineChart>
      <c:catAx>
        <c:axId val="2436749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996671"/>
        <c:crosses val="autoZero"/>
        <c:auto val="1"/>
        <c:lblAlgn val="ctr"/>
        <c:lblOffset val="100"/>
        <c:noMultiLvlLbl val="0"/>
      </c:catAx>
      <c:valAx>
        <c:axId val="3399667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6749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2.041307034827233E-2</c:v>
              </c:pt>
              <c:pt idx="1">
                <c:v>5.8989951892711714E-3</c:v>
              </c:pt>
              <c:pt idx="2">
                <c:v>-1.6775916534037649E-2</c:v>
              </c:pt>
              <c:pt idx="3">
                <c:v>-2.0971572721775859E-2</c:v>
              </c:pt>
              <c:pt idx="4">
                <c:v>-2.445320879004698E-2</c:v>
              </c:pt>
              <c:pt idx="5">
                <c:v>-2.5954836995461639E-2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AD5-40F1-99D1-8443C6DF255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AD5-40F1-99D1-8443C6DF2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66046"/>
        <c:axId val="41702279"/>
      </c:lineChart>
      <c:catAx>
        <c:axId val="336660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702279"/>
        <c:crosses val="autoZero"/>
        <c:auto val="1"/>
        <c:lblAlgn val="ctr"/>
        <c:lblOffset val="100"/>
        <c:noMultiLvlLbl val="0"/>
      </c:catAx>
      <c:valAx>
        <c:axId val="4170227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66604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4.8644697093016998E-2</c:v>
              </c:pt>
              <c:pt idx="1">
                <c:v>3.2712019155916039E-2</c:v>
              </c:pt>
              <c:pt idx="2">
                <c:v>8.0449557862196652E-3</c:v>
              </c:pt>
              <c:pt idx="3">
                <c:v>6.3778652565726901E-3</c:v>
              </c:pt>
              <c:pt idx="4">
                <c:v>6.932954736829311E-3</c:v>
              </c:pt>
              <c:pt idx="5">
                <c:v>7.4484488088835121E-3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D1-4075-84F8-8BCEDDEA5F3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D1-4075-84F8-8BCEDDEA5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74198"/>
        <c:axId val="65731443"/>
      </c:lineChart>
      <c:catAx>
        <c:axId val="615741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731443"/>
        <c:crosses val="autoZero"/>
        <c:auto val="1"/>
        <c:lblAlgn val="ctr"/>
        <c:lblOffset val="100"/>
        <c:noMultiLvlLbl val="0"/>
      </c:catAx>
      <c:valAx>
        <c:axId val="6573144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7419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5E-4D9B-948D-A905FEEABC5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5E-4D9B-948D-A905FEEABC5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5E-4D9B-948D-A905FEEABC5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5E-4D9B-948D-A905FEEABC5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5E-4D9B-948D-A905FEEABC5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5E-4D9B-948D-A905FEEABC5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5E-4D9B-948D-A905FEEABC5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E-4D9B-948D-A905FEEABC5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E-4D9B-948D-A905FEEABC5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E-4D9B-948D-A905FEEABC5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E-4D9B-948D-A905FEEABC5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553.53308289799975</c:v>
              </c:pt>
              <c:pt idx="1">
                <c:v>554.96420075399976</c:v>
              </c:pt>
              <c:pt idx="2">
                <c:v>556.15960415099983</c:v>
              </c:pt>
              <c:pt idx="3">
                <c:v>557.09193752099986</c:v>
              </c:pt>
              <c:pt idx="4">
                <c:v>556.67533589199991</c:v>
              </c:pt>
              <c:pt idx="5">
                <c:v>557.75781040299989</c:v>
              </c:pt>
              <c:pt idx="6">
                <c:v>554.91925133599989</c:v>
              </c:pt>
              <c:pt idx="7">
                <c:v>555.69553510199989</c:v>
              </c:pt>
              <c:pt idx="8">
                <c:v>556.4224674039998</c:v>
              </c:pt>
              <c:pt idx="9">
                <c:v>554.97278947999996</c:v>
              </c:pt>
              <c:pt idx="10">
                <c:v>551.64537838800004</c:v>
              </c:pt>
              <c:pt idx="11">
                <c:v>549.67138645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E5E-4D9B-948D-A905FEEABC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2620878"/>
        <c:axId val="7921387"/>
      </c:lineChart>
      <c:catAx>
        <c:axId val="626208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21387"/>
        <c:crosses val="autoZero"/>
        <c:auto val="1"/>
        <c:lblAlgn val="ctr"/>
        <c:lblOffset val="100"/>
        <c:noMultiLvlLbl val="0"/>
      </c:catAx>
      <c:valAx>
        <c:axId val="79213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62087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16-4B0E-B11C-A56C254BE4C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16-4B0E-B11C-A56C254BE4C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16-4B0E-B11C-A56C254BE4C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16-4B0E-B11C-A56C254BE4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16-4B0E-B11C-A56C254BE4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16-4B0E-B11C-A56C254BE4C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16-4B0E-B11C-A56C254BE4C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16-4B0E-B11C-A56C254BE4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16-4B0E-B11C-A56C254BE4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16-4B0E-B11C-A56C254BE4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16-4B0E-B11C-A56C254BE4C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178.77118400000001</c:v>
              </c:pt>
              <c:pt idx="1">
                <c:v>179.304485</c:v>
              </c:pt>
              <c:pt idx="2">
                <c:v>179.18114800000001</c:v>
              </c:pt>
              <c:pt idx="3">
                <c:v>178.60898</c:v>
              </c:pt>
              <c:pt idx="4">
                <c:v>178.537678</c:v>
              </c:pt>
              <c:pt idx="5">
                <c:v>178.78799699999999</c:v>
              </c:pt>
              <c:pt idx="6">
                <c:v>177.12248399999999</c:v>
              </c:pt>
              <c:pt idx="7">
                <c:v>176.694975</c:v>
              </c:pt>
              <c:pt idx="8">
                <c:v>176.718423</c:v>
              </c:pt>
              <c:pt idx="9">
                <c:v>176.62663000000001</c:v>
              </c:pt>
              <c:pt idx="10">
                <c:v>175.42183800000001</c:v>
              </c:pt>
              <c:pt idx="11">
                <c:v>173.841331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016-4B0E-B11C-A56C254BE4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5590199"/>
        <c:axId val="23355198"/>
      </c:lineChart>
      <c:catAx>
        <c:axId val="6559019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55198"/>
        <c:crosses val="autoZero"/>
        <c:auto val="1"/>
        <c:lblAlgn val="ctr"/>
        <c:lblOffset val="100"/>
        <c:noMultiLvlLbl val="0"/>
      </c:catAx>
      <c:valAx>
        <c:axId val="2335519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59019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F0-499D-B21B-46247EC1A0D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F0-499D-B21B-46247EC1A0D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F0-499D-B21B-46247EC1A0D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F0-499D-B21B-46247EC1A0D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F0-499D-B21B-46247EC1A0D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F0-499D-B21B-46247EC1A0D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F0-499D-B21B-46247EC1A0D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F0-499D-B21B-46247EC1A0D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F0-499D-B21B-46247EC1A0D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F0-499D-B21B-46247EC1A0D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F0-499D-B21B-46247EC1A0D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85.147390999999999</c:v>
              </c:pt>
              <c:pt idx="1">
                <c:v>84.840806000000001</c:v>
              </c:pt>
              <c:pt idx="2">
                <c:v>84.871956999999995</c:v>
              </c:pt>
              <c:pt idx="3">
                <c:v>84.825072999999989</c:v>
              </c:pt>
              <c:pt idx="4">
                <c:v>84.887242999999998</c:v>
              </c:pt>
              <c:pt idx="5">
                <c:v>84.763587000000001</c:v>
              </c:pt>
              <c:pt idx="6">
                <c:v>83.41211899999999</c:v>
              </c:pt>
              <c:pt idx="7">
                <c:v>84.132778000000002</c:v>
              </c:pt>
              <c:pt idx="8">
                <c:v>84.859913999999989</c:v>
              </c:pt>
              <c:pt idx="9">
                <c:v>84.485672999999991</c:v>
              </c:pt>
              <c:pt idx="10">
                <c:v>83.150491000000002</c:v>
              </c:pt>
              <c:pt idx="11">
                <c:v>82.803332999999995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2F0-499D-B21B-46247EC1A0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470067"/>
        <c:axId val="8694440"/>
      </c:lineChart>
      <c:catAx>
        <c:axId val="644700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94440"/>
        <c:crosses val="autoZero"/>
        <c:auto val="1"/>
        <c:lblAlgn val="ctr"/>
        <c:lblOffset val="100"/>
        <c:noMultiLvlLbl val="0"/>
      </c:catAx>
      <c:valAx>
        <c:axId val="86944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47006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191703</c:v>
                </c:pt>
                <c:pt idx="1">
                  <c:v>683103</c:v>
                </c:pt>
                <c:pt idx="2">
                  <c:v>889320</c:v>
                </c:pt>
                <c:pt idx="3">
                  <c:v>674524</c:v>
                </c:pt>
                <c:pt idx="4">
                  <c:v>33600194</c:v>
                </c:pt>
                <c:pt idx="5">
                  <c:v>1247760</c:v>
                </c:pt>
                <c:pt idx="6">
                  <c:v>7821924</c:v>
                </c:pt>
                <c:pt idx="7">
                  <c:v>23790557</c:v>
                </c:pt>
                <c:pt idx="8">
                  <c:v>4197243</c:v>
                </c:pt>
                <c:pt idx="9">
                  <c:v>453002</c:v>
                </c:pt>
                <c:pt idx="10">
                  <c:v>630877</c:v>
                </c:pt>
                <c:pt idx="11">
                  <c:v>317054</c:v>
                </c:pt>
                <c:pt idx="12">
                  <c:v>540111</c:v>
                </c:pt>
                <c:pt idx="13">
                  <c:v>845254</c:v>
                </c:pt>
                <c:pt idx="14">
                  <c:v>946197</c:v>
                </c:pt>
                <c:pt idx="15">
                  <c:v>10988674</c:v>
                </c:pt>
                <c:pt idx="16">
                  <c:v>2146627</c:v>
                </c:pt>
                <c:pt idx="17">
                  <c:v>571047</c:v>
                </c:pt>
                <c:pt idx="18">
                  <c:v>228784</c:v>
                </c:pt>
                <c:pt idx="19">
                  <c:v>394441</c:v>
                </c:pt>
                <c:pt idx="20">
                  <c:v>1208174</c:v>
                </c:pt>
                <c:pt idx="21">
                  <c:v>4982241</c:v>
                </c:pt>
                <c:pt idx="22">
                  <c:v>1873401</c:v>
                </c:pt>
                <c:pt idx="23">
                  <c:v>836443</c:v>
                </c:pt>
                <c:pt idx="24">
                  <c:v>1022730</c:v>
                </c:pt>
                <c:pt idx="25">
                  <c:v>37570321</c:v>
                </c:pt>
                <c:pt idx="26">
                  <c:v>2519074</c:v>
                </c:pt>
                <c:pt idx="27">
                  <c:v>398202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256306</c:v>
                </c:pt>
                <c:pt idx="1">
                  <c:v>576121</c:v>
                </c:pt>
                <c:pt idx="2">
                  <c:v>725332</c:v>
                </c:pt>
                <c:pt idx="3">
                  <c:v>627865</c:v>
                </c:pt>
                <c:pt idx="4">
                  <c:v>35129052</c:v>
                </c:pt>
                <c:pt idx="5">
                  <c:v>1139594</c:v>
                </c:pt>
                <c:pt idx="6">
                  <c:v>7486458</c:v>
                </c:pt>
                <c:pt idx="7">
                  <c:v>25896851</c:v>
                </c:pt>
                <c:pt idx="8">
                  <c:v>4273820</c:v>
                </c:pt>
                <c:pt idx="9">
                  <c:v>539793</c:v>
                </c:pt>
                <c:pt idx="10">
                  <c:v>550691</c:v>
                </c:pt>
                <c:pt idx="11">
                  <c:v>286926</c:v>
                </c:pt>
                <c:pt idx="12">
                  <c:v>351111</c:v>
                </c:pt>
                <c:pt idx="13">
                  <c:v>998487</c:v>
                </c:pt>
                <c:pt idx="14">
                  <c:v>937662</c:v>
                </c:pt>
                <c:pt idx="15">
                  <c:v>9944282</c:v>
                </c:pt>
                <c:pt idx="16">
                  <c:v>1424902</c:v>
                </c:pt>
                <c:pt idx="17">
                  <c:v>573147</c:v>
                </c:pt>
                <c:pt idx="18">
                  <c:v>219608</c:v>
                </c:pt>
                <c:pt idx="19">
                  <c:v>308360</c:v>
                </c:pt>
                <c:pt idx="20">
                  <c:v>1279244</c:v>
                </c:pt>
                <c:pt idx="21">
                  <c:v>4360941</c:v>
                </c:pt>
                <c:pt idx="22">
                  <c:v>1850859</c:v>
                </c:pt>
                <c:pt idx="23">
                  <c:v>847766</c:v>
                </c:pt>
                <c:pt idx="24">
                  <c:v>838969</c:v>
                </c:pt>
                <c:pt idx="25">
                  <c:v>37921517</c:v>
                </c:pt>
                <c:pt idx="26">
                  <c:v>2483883</c:v>
                </c:pt>
                <c:pt idx="27">
                  <c:v>376828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306148"/>
        <c:axId val="8510653"/>
      </c:barChart>
      <c:catAx>
        <c:axId val="663061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10653"/>
        <c:crosses val="autoZero"/>
        <c:auto val="1"/>
        <c:lblAlgn val="ctr"/>
        <c:lblOffset val="100"/>
        <c:noMultiLvlLbl val="0"/>
      </c:catAx>
      <c:valAx>
        <c:axId val="85106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3061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7A-4BF0-9B11-D688CACAB0C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7A-4BF0-9B11-D688CACAB0C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7A-4BF0-9B11-D688CACAB0C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7A-4BF0-9B11-D688CACAB0C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7A-4BF0-9B11-D688CACAB0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7A-4BF0-9B11-D688CACAB0C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7A-4BF0-9B11-D688CACAB0C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7A-4BF0-9B11-D688CACAB0C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7A-4BF0-9B11-D688CACAB0C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7A-4BF0-9B11-D688CACAB0C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7A-4BF0-9B11-D688CACAB0C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273.760852</c:v>
              </c:pt>
              <c:pt idx="1">
                <c:v>274.98017499999997</c:v>
              </c:pt>
              <c:pt idx="2">
                <c:v>276.26904500000001</c:v>
              </c:pt>
              <c:pt idx="3">
                <c:v>277.760244</c:v>
              </c:pt>
              <c:pt idx="4">
                <c:v>277.42839700000002</c:v>
              </c:pt>
              <c:pt idx="5">
                <c:v>278.50822499999998</c:v>
              </c:pt>
              <c:pt idx="6">
                <c:v>278.90484800000002</c:v>
              </c:pt>
              <c:pt idx="7">
                <c:v>279.28157199999998</c:v>
              </c:pt>
              <c:pt idx="8">
                <c:v>279.21726799999999</c:v>
              </c:pt>
              <c:pt idx="9">
                <c:v>278.46087799999998</c:v>
              </c:pt>
              <c:pt idx="10">
                <c:v>277.79904299999998</c:v>
              </c:pt>
              <c:pt idx="11">
                <c:v>277.87083200000001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C7A-4BF0-9B11-D688CACAB0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3733406"/>
        <c:axId val="22027040"/>
      </c:lineChart>
      <c:catAx>
        <c:axId val="6373340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27040"/>
        <c:crosses val="autoZero"/>
        <c:auto val="1"/>
        <c:lblAlgn val="ctr"/>
        <c:lblOffset val="100"/>
        <c:noMultiLvlLbl val="0"/>
      </c:catAx>
      <c:valAx>
        <c:axId val="22027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73340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B0-425F-B00B-D9D77E61187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B0-425F-B00B-D9D77E61187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B0-425F-B00B-D9D77E61187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B0-425F-B00B-D9D77E61187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B0-425F-B00B-D9D77E61187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B0-425F-B00B-D9D77E61187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B0-425F-B00B-D9D77E61187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B0-425F-B00B-D9D77E61187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B0-425F-B00B-D9D77E61187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B0-425F-B00B-D9D77E61187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B0-425F-B00B-D9D77E61187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189.30317299999999</c:v>
              </c:pt>
              <c:pt idx="1">
                <c:v>190.546772</c:v>
              </c:pt>
              <c:pt idx="2">
                <c:v>191.68956</c:v>
              </c:pt>
              <c:pt idx="3">
                <c:v>192.72677100000001</c:v>
              </c:pt>
              <c:pt idx="4">
                <c:v>192.44849199999999</c:v>
              </c:pt>
              <c:pt idx="5">
                <c:v>192.98977600000001</c:v>
              </c:pt>
              <c:pt idx="6">
                <c:v>193.28945999999999</c:v>
              </c:pt>
              <c:pt idx="7">
                <c:v>193.164762</c:v>
              </c:pt>
              <c:pt idx="8">
                <c:v>192.20739800000001</c:v>
              </c:pt>
              <c:pt idx="9">
                <c:v>191.65339299999999</c:v>
              </c:pt>
              <c:pt idx="10">
                <c:v>190.99653799999999</c:v>
              </c:pt>
              <c:pt idx="11">
                <c:v>190.43476699999999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BB0-425F-B00B-D9D77E6118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734833"/>
        <c:axId val="873060"/>
      </c:lineChart>
      <c:catAx>
        <c:axId val="487348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73060"/>
        <c:crosses val="autoZero"/>
        <c:auto val="1"/>
        <c:lblAlgn val="ctr"/>
        <c:lblOffset val="100"/>
        <c:noMultiLvlLbl val="0"/>
      </c:catAx>
      <c:valAx>
        <c:axId val="87306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7348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9B-48CB-9CDB-DBA8F49CCB8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B-48CB-9CDB-DBA8F49CCB8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9B-48CB-9CDB-DBA8F49CCB8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9B-48CB-9CDB-DBA8F49CCB8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9B-48CB-9CDB-DBA8F49CCB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9B-48CB-9CDB-DBA8F49CCB8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9B-48CB-9CDB-DBA8F49CCB8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9B-48CB-9CDB-DBA8F49CCB8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9B-48CB-9CDB-DBA8F49CCB8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9B-48CB-9CDB-DBA8F49CCB8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9B-48CB-9CDB-DBA8F49CCB8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17.526011499999999</c:v>
              </c:pt>
              <c:pt idx="1">
                <c:v>17.6713825</c:v>
              </c:pt>
              <c:pt idx="2">
                <c:v>17.83876575</c:v>
              </c:pt>
              <c:pt idx="3">
                <c:v>17.9965735</c:v>
              </c:pt>
              <c:pt idx="4">
                <c:v>18.037866000000001</c:v>
              </c:pt>
              <c:pt idx="5">
                <c:v>18.132217499999999</c:v>
              </c:pt>
              <c:pt idx="6">
                <c:v>18.197811250000001</c:v>
              </c:pt>
              <c:pt idx="7">
                <c:v>18.22193175</c:v>
              </c:pt>
              <c:pt idx="8">
                <c:v>18.166823000000001</c:v>
              </c:pt>
              <c:pt idx="9">
                <c:v>18.169697249999999</c:v>
              </c:pt>
              <c:pt idx="10">
                <c:v>18.18460275</c:v>
              </c:pt>
              <c:pt idx="11">
                <c:v>18.200336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99B-48CB-9CDB-DBA8F49CCB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9638725"/>
        <c:axId val="66857164"/>
      </c:lineChart>
      <c:catAx>
        <c:axId val="496387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857164"/>
        <c:crosses val="autoZero"/>
        <c:auto val="1"/>
        <c:lblAlgn val="ctr"/>
        <c:lblOffset val="100"/>
        <c:noMultiLvlLbl val="0"/>
      </c:catAx>
      <c:valAx>
        <c:axId val="6685716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63872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8E-4F85-8692-B528B1F33E2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8E-4F85-8692-B528B1F33E2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8E-4F85-8692-B528B1F33E2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8E-4F85-8692-B528B1F33E2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8E-4F85-8692-B528B1F33E2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8E-4F85-8692-B528B1F33E2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8E-4F85-8692-B528B1F33E2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8E-4F85-8692-B528B1F33E2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8E-4F85-8692-B528B1F33E2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8E-4F85-8692-B528B1F33E2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8E-4F85-8692-B528B1F33E2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8.6532660051424036E-3</c:v>
              </c:pt>
              <c:pt idx="1">
                <c:v>1.6500834495284718E-2</c:v>
              </c:pt>
              <c:pt idx="2">
                <c:v>1.949623536877754E-2</c:v>
              </c:pt>
              <c:pt idx="3">
                <c:v>2.4294353117628571E-2</c:v>
              </c:pt>
              <c:pt idx="4">
                <c:v>1.9760644378641449E-2</c:v>
              </c:pt>
              <c:pt idx="5">
                <c:v>2.701346167614577E-2</c:v>
              </c:pt>
              <c:pt idx="6">
                <c:v>1.8631221289153309E-2</c:v>
              </c:pt>
              <c:pt idx="7">
                <c:v>1.9016767601437098E-2</c:v>
              </c:pt>
              <c:pt idx="8">
                <c:v>2.050677043085666E-2</c:v>
              </c:pt>
              <c:pt idx="9">
                <c:v>1.388710773680644E-2</c:v>
              </c:pt>
              <c:pt idx="10">
                <c:v>6.4771102368074002E-4</c:v>
              </c:pt>
              <c:pt idx="11">
                <c:v>-5.7405517949742097E-3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98E-4F85-8692-B528B1F33E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5055108"/>
        <c:axId val="25281121"/>
      </c:lineChart>
      <c:catAx>
        <c:axId val="1505510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81121"/>
        <c:crosses val="autoZero"/>
        <c:auto val="1"/>
        <c:lblAlgn val="ctr"/>
        <c:lblOffset val="100"/>
        <c:noMultiLvlLbl val="0"/>
      </c:catAx>
      <c:valAx>
        <c:axId val="2528112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5510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8F-4CEB-92D5-B21A925AFD5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8F-4CEB-92D5-B21A925AFD5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8F-4CEB-92D5-B21A925AFD5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8F-4CEB-92D5-B21A925AFD5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8F-4CEB-92D5-B21A925AFD5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8F-4CEB-92D5-B21A925AFD5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8F-4CEB-92D5-B21A925AFD5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8F-4CEB-92D5-B21A925AFD5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8F-4CEB-92D5-B21A925AFD5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8F-4CEB-92D5-B21A925AFD5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8F-4CEB-92D5-B21A925AFD5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1.0811289341053959E-2</c:v>
              </c:pt>
              <c:pt idx="1">
                <c:v>1.9206978127012501E-2</c:v>
              </c:pt>
              <c:pt idx="2">
                <c:v>1.4726981860435801E-2</c:v>
              </c:pt>
              <c:pt idx="3">
                <c:v>1.238626899594039E-2</c:v>
              </c:pt>
              <c:pt idx="4">
                <c:v>1.1148513256508379E-2</c:v>
              </c:pt>
              <c:pt idx="5">
                <c:v>2.3075330917992451E-2</c:v>
              </c:pt>
              <c:pt idx="6">
                <c:v>8.3295896282505125E-3</c:v>
              </c:pt>
              <c:pt idx="7">
                <c:v>8.3171813009217162E-3</c:v>
              </c:pt>
              <c:pt idx="8">
                <c:v>7.2830600894052636E-3</c:v>
              </c:pt>
              <c:pt idx="9">
                <c:v>6.468181519358779E-3</c:v>
              </c:pt>
              <c:pt idx="10">
                <c:v>-1.0133705034333191E-2</c:v>
              </c:pt>
              <c:pt idx="11">
                <c:v>-2.7491471105644059E-2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B8F-4CEB-92D5-B21A925AFD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390385"/>
        <c:axId val="1599282"/>
      </c:lineChart>
      <c:catAx>
        <c:axId val="4139038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99282"/>
        <c:crosses val="autoZero"/>
        <c:auto val="1"/>
        <c:lblAlgn val="ctr"/>
        <c:lblOffset val="100"/>
        <c:noMultiLvlLbl val="0"/>
      </c:catAx>
      <c:valAx>
        <c:axId val="159928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9038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76-40CC-9634-764DF6B2CF9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76-40CC-9634-764DF6B2CF9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76-40CC-9634-764DF6B2CF9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76-40CC-9634-764DF6B2CF9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76-40CC-9634-764DF6B2CF9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6-40CC-9634-764DF6B2CF9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76-40CC-9634-764DF6B2CF9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76-40CC-9634-764DF6B2CF9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76-40CC-9634-764DF6B2CF9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76-40CC-9634-764DF6B2CF9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76-40CC-9634-764DF6B2CF9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-0.10467311339302331</c:v>
              </c:pt>
              <c:pt idx="1">
                <c:v>-0.102091292487088</c:v>
              </c:pt>
              <c:pt idx="2">
                <c:v>-9.7340734805556814E-2</c:v>
              </c:pt>
              <c:pt idx="3">
                <c:v>-8.3230623548760457E-2</c:v>
              </c:pt>
              <c:pt idx="4">
                <c:v>-7.5895009075497802E-2</c:v>
              </c:pt>
              <c:pt idx="5">
                <c:v>-6.3873681836189508E-2</c:v>
              </c:pt>
              <c:pt idx="6">
                <c:v>-7.2199003130350631E-2</c:v>
              </c:pt>
              <c:pt idx="7">
                <c:v>-5.3822581813500518E-2</c:v>
              </c:pt>
              <c:pt idx="8">
                <c:v>-2.716101336129096E-2</c:v>
              </c:pt>
              <c:pt idx="9">
                <c:v>-2.3490052386217729E-2</c:v>
              </c:pt>
              <c:pt idx="10">
                <c:v>-4.2702151157024908E-2</c:v>
              </c:pt>
              <c:pt idx="11">
                <c:v>-2.892733650204575E-2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976-40CC-9634-764DF6B2CF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0714393"/>
        <c:axId val="27558181"/>
      </c:lineChart>
      <c:catAx>
        <c:axId val="307143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58181"/>
        <c:crosses val="autoZero"/>
        <c:auto val="1"/>
        <c:lblAlgn val="ctr"/>
        <c:lblOffset val="100"/>
        <c:noMultiLvlLbl val="0"/>
      </c:catAx>
      <c:valAx>
        <c:axId val="2755818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7143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6B-47B5-8CEB-1FD5F4434F5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B-47B5-8CEB-1FD5F4434F5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B-47B5-8CEB-1FD5F4434F5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B-47B5-8CEB-1FD5F4434F5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B-47B5-8CEB-1FD5F4434F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B-47B5-8CEB-1FD5F4434F5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B-47B5-8CEB-1FD5F4434F5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6B-47B5-8CEB-1FD5F4434F5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6B-47B5-8CEB-1FD5F4434F5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6B-47B5-8CEB-1FD5F4434F5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6B-47B5-8CEB-1FD5F4434F5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4.6457423716765221E-2</c:v>
              </c:pt>
              <c:pt idx="1">
                <c:v>5.6483718442880623E-2</c:v>
              </c:pt>
              <c:pt idx="2">
                <c:v>6.3358675346498333E-2</c:v>
              </c:pt>
              <c:pt idx="3">
                <c:v>6.8702135116166199E-2</c:v>
              </c:pt>
              <c:pt idx="4">
                <c:v>5.7535493199258061E-2</c:v>
              </c:pt>
              <c:pt idx="5">
                <c:v>6.0955507015301107E-2</c:v>
              </c:pt>
              <c:pt idx="6">
                <c:v>5.7608892745814162E-2</c:v>
              </c:pt>
              <c:pt idx="7">
                <c:v>5.1897576501963763E-2</c:v>
              </c:pt>
              <c:pt idx="8">
                <c:v>4.5497491530346518E-2</c:v>
              </c:pt>
              <c:pt idx="9">
                <c:v>3.2864731508000858E-2</c:v>
              </c:pt>
              <c:pt idx="10">
                <c:v>2.34704164433313E-2</c:v>
              </c:pt>
              <c:pt idx="11">
                <c:v>1.7999542332047189E-2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C6B-47B5-8CEB-1FD5F4434F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345606"/>
        <c:axId val="18310172"/>
      </c:lineChart>
      <c:catAx>
        <c:axId val="3334560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10172"/>
        <c:crosses val="autoZero"/>
        <c:auto val="1"/>
        <c:lblAlgn val="ctr"/>
        <c:lblOffset val="100"/>
        <c:noMultiLvlLbl val="0"/>
      </c:catAx>
      <c:valAx>
        <c:axId val="183101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34560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DE-4005-9F52-971039789C5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DE-4005-9F52-971039789C5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DE-4005-9F52-971039789C5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DE-4005-9F52-971039789C5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DE-4005-9F52-971039789C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DE-4005-9F52-971039789C5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DE-4005-9F52-971039789C5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DE-4005-9F52-971039789C5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DE-4005-9F52-971039789C5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DE-4005-9F52-971039789C5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DE-4005-9F52-971039789C5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6.1442030786158702E-2</c:v>
              </c:pt>
              <c:pt idx="1">
                <c:v>7.7063439517779428E-2</c:v>
              </c:pt>
              <c:pt idx="2">
                <c:v>8.6737282963357559E-2</c:v>
              </c:pt>
              <c:pt idx="3">
                <c:v>9.2949367184870665E-2</c:v>
              </c:pt>
              <c:pt idx="4">
                <c:v>7.9493255363599205E-2</c:v>
              </c:pt>
              <c:pt idx="5">
                <c:v>7.9861239320340963E-2</c:v>
              </c:pt>
              <c:pt idx="6">
                <c:v>7.6257155697683932E-2</c:v>
              </c:pt>
              <c:pt idx="7">
                <c:v>6.5610925815266188E-2</c:v>
              </c:pt>
              <c:pt idx="8">
                <c:v>4.9220734941446603E-2</c:v>
              </c:pt>
              <c:pt idx="9">
                <c:v>3.5384543898654967E-2</c:v>
              </c:pt>
              <c:pt idx="10">
                <c:v>2.3347819736168011E-2</c:v>
              </c:pt>
              <c:pt idx="11">
                <c:v>9.8969063351941628E-3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BDE-4005-9F52-971039789C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922361"/>
        <c:axId val="23788092"/>
      </c:lineChart>
      <c:catAx>
        <c:axId val="492236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788092"/>
        <c:crosses val="autoZero"/>
        <c:auto val="1"/>
        <c:lblAlgn val="ctr"/>
        <c:lblOffset val="100"/>
        <c:noMultiLvlLbl val="0"/>
      </c:catAx>
      <c:valAx>
        <c:axId val="2378809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236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D4-4DD9-AD5F-01C4E03796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D4-4DD9-AD5F-01C4E03796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D4-4DD9-AD5F-01C4E037964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D4-4DD9-AD5F-01C4E037964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D4-4DD9-AD5F-01C4E03796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D4-4DD9-AD5F-01C4E037964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D4-4DD9-AD5F-01C4E037964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D4-4DD9-AD5F-01C4E037964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D4-4DD9-AD5F-01C4E037964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D4-4DD9-AD5F-01C4E037964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D4-4DD9-AD5F-01C4E037964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7.0470715764588826E-2</c:v>
              </c:pt>
              <c:pt idx="1">
                <c:v>8.7396385062163962E-2</c:v>
              </c:pt>
              <c:pt idx="2">
                <c:v>0.1020878751010806</c:v>
              </c:pt>
              <c:pt idx="3">
                <c:v>0.11180481033933171</c:v>
              </c:pt>
              <c:pt idx="4">
                <c:v>0.1040515405789391</c:v>
              </c:pt>
              <c:pt idx="5">
                <c:v>0.107325615826835</c:v>
              </c:pt>
              <c:pt idx="6">
                <c:v>0.1061228039415896</c:v>
              </c:pt>
              <c:pt idx="7">
                <c:v>9.6403365914381242E-2</c:v>
              </c:pt>
              <c:pt idx="8">
                <c:v>8.1018811395234619E-2</c:v>
              </c:pt>
              <c:pt idx="9">
                <c:v>6.7745778774931709E-2</c:v>
              </c:pt>
              <c:pt idx="10">
                <c:v>5.5882058562089193E-2</c:v>
              </c:pt>
              <c:pt idx="11">
                <c:v>4.4274319487821588E-2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7D4-4DD9-AD5F-01C4E03796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9174862"/>
        <c:axId val="32995181"/>
      </c:lineChart>
      <c:catAx>
        <c:axId val="4917486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995181"/>
        <c:crosses val="autoZero"/>
        <c:auto val="1"/>
        <c:lblAlgn val="ctr"/>
        <c:lblOffset val="100"/>
        <c:noMultiLvlLbl val="0"/>
      </c:catAx>
      <c:valAx>
        <c:axId val="3299518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17486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615626</c:v>
                </c:pt>
                <c:pt idx="2">
                  <c:v>166831</c:v>
                </c:pt>
                <c:pt idx="3">
                  <c:v>0</c:v>
                </c:pt>
                <c:pt idx="4">
                  <c:v>26723845</c:v>
                </c:pt>
                <c:pt idx="5">
                  <c:v>798692</c:v>
                </c:pt>
                <c:pt idx="6">
                  <c:v>149244</c:v>
                </c:pt>
                <c:pt idx="7">
                  <c:v>17794698</c:v>
                </c:pt>
                <c:pt idx="8">
                  <c:v>2386620</c:v>
                </c:pt>
                <c:pt idx="9">
                  <c:v>274885</c:v>
                </c:pt>
                <c:pt idx="10">
                  <c:v>623306</c:v>
                </c:pt>
                <c:pt idx="11">
                  <c:v>33917</c:v>
                </c:pt>
                <c:pt idx="12">
                  <c:v>187127</c:v>
                </c:pt>
                <c:pt idx="13">
                  <c:v>505531</c:v>
                </c:pt>
                <c:pt idx="14">
                  <c:v>540195</c:v>
                </c:pt>
                <c:pt idx="15">
                  <c:v>7965069</c:v>
                </c:pt>
                <c:pt idx="16">
                  <c:v>1930681</c:v>
                </c:pt>
                <c:pt idx="17">
                  <c:v>225598</c:v>
                </c:pt>
                <c:pt idx="18">
                  <c:v>15945</c:v>
                </c:pt>
                <c:pt idx="19">
                  <c:v>909</c:v>
                </c:pt>
                <c:pt idx="20">
                  <c:v>14</c:v>
                </c:pt>
                <c:pt idx="21">
                  <c:v>2334592</c:v>
                </c:pt>
                <c:pt idx="22">
                  <c:v>713468</c:v>
                </c:pt>
                <c:pt idx="23">
                  <c:v>524990</c:v>
                </c:pt>
                <c:pt idx="24">
                  <c:v>71600</c:v>
                </c:pt>
                <c:pt idx="25">
                  <c:v>29578702</c:v>
                </c:pt>
                <c:pt idx="26">
                  <c:v>1579651</c:v>
                </c:pt>
                <c:pt idx="27">
                  <c:v>143814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540880</c:v>
                </c:pt>
                <c:pt idx="2">
                  <c:v>130247</c:v>
                </c:pt>
                <c:pt idx="3">
                  <c:v>0</c:v>
                </c:pt>
                <c:pt idx="4">
                  <c:v>28757790</c:v>
                </c:pt>
                <c:pt idx="5">
                  <c:v>799167</c:v>
                </c:pt>
                <c:pt idx="6">
                  <c:v>157357</c:v>
                </c:pt>
                <c:pt idx="7">
                  <c:v>19933544</c:v>
                </c:pt>
                <c:pt idx="8">
                  <c:v>2555475</c:v>
                </c:pt>
                <c:pt idx="9">
                  <c:v>350799</c:v>
                </c:pt>
                <c:pt idx="10">
                  <c:v>530462</c:v>
                </c:pt>
                <c:pt idx="11">
                  <c:v>34959</c:v>
                </c:pt>
                <c:pt idx="12">
                  <c:v>68239</c:v>
                </c:pt>
                <c:pt idx="13">
                  <c:v>548949</c:v>
                </c:pt>
                <c:pt idx="14">
                  <c:v>422439</c:v>
                </c:pt>
                <c:pt idx="15">
                  <c:v>7545936</c:v>
                </c:pt>
                <c:pt idx="16">
                  <c:v>1147986</c:v>
                </c:pt>
                <c:pt idx="17">
                  <c:v>235236</c:v>
                </c:pt>
                <c:pt idx="18">
                  <c:v>20012</c:v>
                </c:pt>
                <c:pt idx="19">
                  <c:v>1594</c:v>
                </c:pt>
                <c:pt idx="20">
                  <c:v>0</c:v>
                </c:pt>
                <c:pt idx="21">
                  <c:v>2126868</c:v>
                </c:pt>
                <c:pt idx="22">
                  <c:v>636733</c:v>
                </c:pt>
                <c:pt idx="23">
                  <c:v>535431</c:v>
                </c:pt>
                <c:pt idx="24">
                  <c:v>65661</c:v>
                </c:pt>
                <c:pt idx="25">
                  <c:v>29734739</c:v>
                </c:pt>
                <c:pt idx="26">
                  <c:v>1423748</c:v>
                </c:pt>
                <c:pt idx="27">
                  <c:v>136288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297896"/>
        <c:axId val="54786887"/>
      </c:barChart>
      <c:catAx>
        <c:axId val="172978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786887"/>
        <c:crosses val="autoZero"/>
        <c:auto val="1"/>
        <c:lblAlgn val="ctr"/>
        <c:lblOffset val="100"/>
        <c:noMultiLvlLbl val="0"/>
      </c:catAx>
      <c:valAx>
        <c:axId val="547868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2978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11465.404</c:v>
                </c:pt>
                <c:pt idx="1">
                  <c:v>555.95299999999997</c:v>
                </c:pt>
                <c:pt idx="2">
                  <c:v>2494.2669999999998</c:v>
                </c:pt>
                <c:pt idx="3">
                  <c:v>6413.6560000000009</c:v>
                </c:pt>
                <c:pt idx="4">
                  <c:v>563.88100000000009</c:v>
                </c:pt>
                <c:pt idx="5">
                  <c:v>5369.0430000000006</c:v>
                </c:pt>
                <c:pt idx="6">
                  <c:v>1023.903</c:v>
                </c:pt>
                <c:pt idx="7">
                  <c:v>848.24400000000003</c:v>
                </c:pt>
                <c:pt idx="8">
                  <c:v>0</c:v>
                </c:pt>
                <c:pt idx="9">
                  <c:v>159.22</c:v>
                </c:pt>
                <c:pt idx="10">
                  <c:v>1176.104</c:v>
                </c:pt>
                <c:pt idx="11">
                  <c:v>0</c:v>
                </c:pt>
                <c:pt idx="12">
                  <c:v>66.757999999999996</c:v>
                </c:pt>
                <c:pt idx="13">
                  <c:v>9662.9210000000021</c:v>
                </c:pt>
                <c:pt idx="14">
                  <c:v>70.653000000000006</c:v>
                </c:pt>
                <c:pt idx="15">
                  <c:v>278.59199999999993</c:v>
                </c:pt>
                <c:pt idx="16">
                  <c:v>11.305</c:v>
                </c:pt>
                <c:pt idx="17">
                  <c:v>1002.1369999999999</c:v>
                </c:pt>
                <c:pt idx="18">
                  <c:v>0</c:v>
                </c:pt>
                <c:pt idx="19">
                  <c:v>418.56099999999998</c:v>
                </c:pt>
                <c:pt idx="20">
                  <c:v>10844.386</c:v>
                </c:pt>
                <c:pt idx="21">
                  <c:v>821.42100000000016</c:v>
                </c:pt>
                <c:pt idx="22">
                  <c:v>1646.4580000000001</c:v>
                </c:pt>
                <c:pt idx="23">
                  <c:v>0</c:v>
                </c:pt>
                <c:pt idx="24">
                  <c:v>590.50400000000002</c:v>
                </c:pt>
                <c:pt idx="25">
                  <c:v>621.86899999999991</c:v>
                </c:pt>
                <c:pt idx="26">
                  <c:v>13595.087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9173.35</c:v>
                </c:pt>
                <c:pt idx="1">
                  <c:v>310.24099999999999</c:v>
                </c:pt>
                <c:pt idx="2">
                  <c:v>1596.5630000000001</c:v>
                </c:pt>
                <c:pt idx="3">
                  <c:v>5894.6419999999998</c:v>
                </c:pt>
                <c:pt idx="4">
                  <c:v>572.39599999999996</c:v>
                </c:pt>
                <c:pt idx="5">
                  <c:v>5671.7779999999984</c:v>
                </c:pt>
                <c:pt idx="6">
                  <c:v>965.25300000000016</c:v>
                </c:pt>
                <c:pt idx="7">
                  <c:v>1389.0450000000001</c:v>
                </c:pt>
                <c:pt idx="8">
                  <c:v>0</c:v>
                </c:pt>
                <c:pt idx="9">
                  <c:v>171.10300000000001</c:v>
                </c:pt>
                <c:pt idx="10">
                  <c:v>1339.9690000000001</c:v>
                </c:pt>
                <c:pt idx="11">
                  <c:v>10.319000000000001</c:v>
                </c:pt>
                <c:pt idx="12">
                  <c:v>64.515000000000001</c:v>
                </c:pt>
                <c:pt idx="13">
                  <c:v>7141.8909999999996</c:v>
                </c:pt>
                <c:pt idx="14">
                  <c:v>55.545999999999999</c:v>
                </c:pt>
                <c:pt idx="15">
                  <c:v>459.22499999999991</c:v>
                </c:pt>
                <c:pt idx="16">
                  <c:v>100.178</c:v>
                </c:pt>
                <c:pt idx="17">
                  <c:v>1050.596</c:v>
                </c:pt>
                <c:pt idx="18">
                  <c:v>0</c:v>
                </c:pt>
                <c:pt idx="19">
                  <c:v>362.55299999999988</c:v>
                </c:pt>
                <c:pt idx="20">
                  <c:v>10090.469999999999</c:v>
                </c:pt>
                <c:pt idx="21">
                  <c:v>1533.5989999999999</c:v>
                </c:pt>
                <c:pt idx="22">
                  <c:v>2383.6390000000001</c:v>
                </c:pt>
                <c:pt idx="23">
                  <c:v>0</c:v>
                </c:pt>
                <c:pt idx="24">
                  <c:v>1012.369</c:v>
                </c:pt>
                <c:pt idx="25">
                  <c:v>1163.182</c:v>
                </c:pt>
                <c:pt idx="26">
                  <c:v>14943.858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933038"/>
        <c:axId val="18926770"/>
      </c:barChart>
      <c:catAx>
        <c:axId val="609330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26770"/>
        <c:crosses val="autoZero"/>
        <c:auto val="1"/>
        <c:lblAlgn val="ctr"/>
        <c:lblOffset val="100"/>
        <c:noMultiLvlLbl val="0"/>
      </c:catAx>
      <c:valAx>
        <c:axId val="189267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9330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34847</c:v>
                </c:pt>
                <c:pt idx="1">
                  <c:v>8257</c:v>
                </c:pt>
                <c:pt idx="2">
                  <c:v>33663</c:v>
                </c:pt>
                <c:pt idx="3">
                  <c:v>24219</c:v>
                </c:pt>
                <c:pt idx="4">
                  <c:v>1451242</c:v>
                </c:pt>
                <c:pt idx="5">
                  <c:v>55774</c:v>
                </c:pt>
                <c:pt idx="6">
                  <c:v>61049</c:v>
                </c:pt>
                <c:pt idx="7">
                  <c:v>835534</c:v>
                </c:pt>
                <c:pt idx="8">
                  <c:v>12228</c:v>
                </c:pt>
                <c:pt idx="9">
                  <c:v>123297</c:v>
                </c:pt>
                <c:pt idx="10">
                  <c:v>10873</c:v>
                </c:pt>
                <c:pt idx="11">
                  <c:v>373423</c:v>
                </c:pt>
                <c:pt idx="12">
                  <c:v>7051</c:v>
                </c:pt>
                <c:pt idx="13">
                  <c:v>0</c:v>
                </c:pt>
                <c:pt idx="14">
                  <c:v>55447</c:v>
                </c:pt>
                <c:pt idx="15">
                  <c:v>1518768</c:v>
                </c:pt>
                <c:pt idx="16">
                  <c:v>33055</c:v>
                </c:pt>
                <c:pt idx="17">
                  <c:v>13457</c:v>
                </c:pt>
                <c:pt idx="18">
                  <c:v>770</c:v>
                </c:pt>
                <c:pt idx="19">
                  <c:v>11472</c:v>
                </c:pt>
                <c:pt idx="20">
                  <c:v>16370</c:v>
                </c:pt>
                <c:pt idx="21">
                  <c:v>406530</c:v>
                </c:pt>
                <c:pt idx="22">
                  <c:v>26798</c:v>
                </c:pt>
                <c:pt idx="23">
                  <c:v>19479</c:v>
                </c:pt>
                <c:pt idx="24">
                  <c:v>51610</c:v>
                </c:pt>
                <c:pt idx="25">
                  <c:v>257178</c:v>
                </c:pt>
                <c:pt idx="26">
                  <c:v>65161</c:v>
                </c:pt>
                <c:pt idx="27">
                  <c:v>3368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29564</c:v>
                </c:pt>
                <c:pt idx="1">
                  <c:v>10820</c:v>
                </c:pt>
                <c:pt idx="2">
                  <c:v>37332</c:v>
                </c:pt>
                <c:pt idx="3">
                  <c:v>21729</c:v>
                </c:pt>
                <c:pt idx="4">
                  <c:v>1790060</c:v>
                </c:pt>
                <c:pt idx="5">
                  <c:v>53551</c:v>
                </c:pt>
                <c:pt idx="6">
                  <c:v>72893</c:v>
                </c:pt>
                <c:pt idx="7">
                  <c:v>842712</c:v>
                </c:pt>
                <c:pt idx="8">
                  <c:v>71580</c:v>
                </c:pt>
                <c:pt idx="9">
                  <c:v>95040</c:v>
                </c:pt>
                <c:pt idx="10">
                  <c:v>14862</c:v>
                </c:pt>
                <c:pt idx="11">
                  <c:v>257512</c:v>
                </c:pt>
                <c:pt idx="12">
                  <c:v>6781</c:v>
                </c:pt>
                <c:pt idx="13">
                  <c:v>12633</c:v>
                </c:pt>
                <c:pt idx="14">
                  <c:v>77065</c:v>
                </c:pt>
                <c:pt idx="15">
                  <c:v>1505683</c:v>
                </c:pt>
                <c:pt idx="16">
                  <c:v>37024</c:v>
                </c:pt>
                <c:pt idx="17">
                  <c:v>12964</c:v>
                </c:pt>
                <c:pt idx="18">
                  <c:v>3273</c:v>
                </c:pt>
                <c:pt idx="19">
                  <c:v>11898</c:v>
                </c:pt>
                <c:pt idx="20">
                  <c:v>13253</c:v>
                </c:pt>
                <c:pt idx="21">
                  <c:v>462323</c:v>
                </c:pt>
                <c:pt idx="22">
                  <c:v>28131</c:v>
                </c:pt>
                <c:pt idx="23">
                  <c:v>16611</c:v>
                </c:pt>
                <c:pt idx="24">
                  <c:v>55274</c:v>
                </c:pt>
                <c:pt idx="25">
                  <c:v>304849</c:v>
                </c:pt>
                <c:pt idx="26">
                  <c:v>65946</c:v>
                </c:pt>
                <c:pt idx="27">
                  <c:v>4939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476969"/>
        <c:axId val="63246517"/>
      </c:barChart>
      <c:catAx>
        <c:axId val="3947696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46517"/>
        <c:crosses val="autoZero"/>
        <c:auto val="1"/>
        <c:lblAlgn val="ctr"/>
        <c:lblOffset val="100"/>
        <c:noMultiLvlLbl val="0"/>
      </c:catAx>
      <c:valAx>
        <c:axId val="632465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7696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17307</c:v>
                </c:pt>
                <c:pt idx="1">
                  <c:v>727</c:v>
                </c:pt>
                <c:pt idx="2">
                  <c:v>13633</c:v>
                </c:pt>
                <c:pt idx="3">
                  <c:v>6995</c:v>
                </c:pt>
                <c:pt idx="4">
                  <c:v>1390001</c:v>
                </c:pt>
                <c:pt idx="5">
                  <c:v>14258</c:v>
                </c:pt>
                <c:pt idx="6">
                  <c:v>122</c:v>
                </c:pt>
                <c:pt idx="7">
                  <c:v>674279</c:v>
                </c:pt>
                <c:pt idx="8">
                  <c:v>10337</c:v>
                </c:pt>
                <c:pt idx="9">
                  <c:v>19681</c:v>
                </c:pt>
                <c:pt idx="10">
                  <c:v>0</c:v>
                </c:pt>
                <c:pt idx="11">
                  <c:v>354904</c:v>
                </c:pt>
                <c:pt idx="12">
                  <c:v>3569</c:v>
                </c:pt>
                <c:pt idx="13">
                  <c:v>0</c:v>
                </c:pt>
                <c:pt idx="14">
                  <c:v>40657</c:v>
                </c:pt>
                <c:pt idx="15">
                  <c:v>1373081</c:v>
                </c:pt>
                <c:pt idx="16">
                  <c:v>15268</c:v>
                </c:pt>
                <c:pt idx="17">
                  <c:v>9023</c:v>
                </c:pt>
                <c:pt idx="18">
                  <c:v>0</c:v>
                </c:pt>
                <c:pt idx="19">
                  <c:v>7554</c:v>
                </c:pt>
                <c:pt idx="20">
                  <c:v>4958</c:v>
                </c:pt>
                <c:pt idx="21">
                  <c:v>337231</c:v>
                </c:pt>
                <c:pt idx="22">
                  <c:v>16166</c:v>
                </c:pt>
                <c:pt idx="23">
                  <c:v>8214</c:v>
                </c:pt>
                <c:pt idx="24">
                  <c:v>18451</c:v>
                </c:pt>
                <c:pt idx="25">
                  <c:v>209250</c:v>
                </c:pt>
                <c:pt idx="26">
                  <c:v>37580</c:v>
                </c:pt>
                <c:pt idx="27">
                  <c:v>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12220</c:v>
                </c:pt>
                <c:pt idx="1">
                  <c:v>534</c:v>
                </c:pt>
                <c:pt idx="2">
                  <c:v>16867</c:v>
                </c:pt>
                <c:pt idx="3">
                  <c:v>6845</c:v>
                </c:pt>
                <c:pt idx="4">
                  <c:v>1710470</c:v>
                </c:pt>
                <c:pt idx="5">
                  <c:v>15303</c:v>
                </c:pt>
                <c:pt idx="6">
                  <c:v>518</c:v>
                </c:pt>
                <c:pt idx="7">
                  <c:v>721244</c:v>
                </c:pt>
                <c:pt idx="8">
                  <c:v>37710</c:v>
                </c:pt>
                <c:pt idx="9">
                  <c:v>4262</c:v>
                </c:pt>
                <c:pt idx="10">
                  <c:v>0</c:v>
                </c:pt>
                <c:pt idx="11">
                  <c:v>246171</c:v>
                </c:pt>
                <c:pt idx="12">
                  <c:v>3757</c:v>
                </c:pt>
                <c:pt idx="13">
                  <c:v>12633</c:v>
                </c:pt>
                <c:pt idx="14">
                  <c:v>63744</c:v>
                </c:pt>
                <c:pt idx="15">
                  <c:v>1369721</c:v>
                </c:pt>
                <c:pt idx="16">
                  <c:v>17250</c:v>
                </c:pt>
                <c:pt idx="17">
                  <c:v>6945</c:v>
                </c:pt>
                <c:pt idx="18">
                  <c:v>0</c:v>
                </c:pt>
                <c:pt idx="19">
                  <c:v>7069</c:v>
                </c:pt>
                <c:pt idx="20">
                  <c:v>5074</c:v>
                </c:pt>
                <c:pt idx="21">
                  <c:v>382804</c:v>
                </c:pt>
                <c:pt idx="22">
                  <c:v>17687</c:v>
                </c:pt>
                <c:pt idx="23">
                  <c:v>7884</c:v>
                </c:pt>
                <c:pt idx="24">
                  <c:v>18037</c:v>
                </c:pt>
                <c:pt idx="25">
                  <c:v>272566</c:v>
                </c:pt>
                <c:pt idx="26">
                  <c:v>36517</c:v>
                </c:pt>
                <c:pt idx="27">
                  <c:v>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998418"/>
        <c:axId val="20114776"/>
      </c:barChart>
      <c:catAx>
        <c:axId val="489984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114776"/>
        <c:crosses val="autoZero"/>
        <c:auto val="1"/>
        <c:lblAlgn val="ctr"/>
        <c:lblOffset val="100"/>
        <c:noMultiLvlLbl val="0"/>
      </c:catAx>
      <c:valAx>
        <c:axId val="201147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9984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B18E86B0-BFA1-48CA-8A41-C755C5883F13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B4349025-B55A-4790-81F1-99560C2DD989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62696DC3-8192-4088-A84A-5030772B892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51C028B1-AA8B-4F46-B358-CBA556A3AC5C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DD6EEA7-3597-4644-9D57-4813B00D040F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AAD64B91-4324-4E05-9BFA-637A20F5A38E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3DC30B62-A63C-4A59-BD39-1250172E8D6D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57CA274-C49E-4662-829B-E77E1882A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D18AFA8-1310-4367-A0D5-18C366024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55B521-5A3C-42A2-9835-9AE0DBCEC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B6CE31F-BE99-4EC8-9F8D-19D9234EA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9CD1E9-4211-4991-8353-0C6F9360B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C43BB9B-AF05-41B8-B2E0-C93A91237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2E8C130-A828-44BC-B55D-1D634B77E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206B98B-537E-48B6-8801-EF8F85015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16F0D36-6FDE-4829-B725-BEDBE115D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E398A12-201A-4590-A90C-B0605A09B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191BC7-7549-4927-AE9D-1C48745DB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E52A6CE-C76B-4575-BCB5-5AC0A7765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9EF8AF-C3EA-45BB-BE3C-A6BDFD2F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1BE78F0-B16C-4104-9123-040A4DC54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A6B2722-490D-41BC-9F50-6251D4368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D65B7D8-F196-40BD-A987-8E4A47321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43B0F984-7D52-47C7-920D-62013C74C070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8D28EDC6-3E19-4825-9187-078A6494A705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19EBE045-E988-4762-B16B-C6877A16FD5B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1448758-3A70-4F76-AA81-5A04F8E3488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198A9A8B-E7B0-4715-827F-97D1308E5860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24736A51-B31B-44CE-8FB7-40A09BCFCC80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930DBEA0-4742-45F0-88A8-494987CC9484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3BAD790-DFE4-4B70-B851-18989287B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368D95E-0A14-4696-B595-D22CC5E1B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C0F0AAB-C33D-464B-8D1A-43777AC8B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411EDD3-8604-499B-A4C6-FA8A9383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663B27F-51A9-4C40-BF84-329568263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92206BD-A6DA-414F-8160-E162B3045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20CCFEB-45FB-439D-B4D8-E44264F92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9B5192-2906-4A0F-8E52-BD54C5D9A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BB86C6-BB9D-45BC-A14D-5FD830B9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56C4410-F4E8-468F-9F4F-506E941C8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1DBA069-8B84-453B-ACD3-704770D20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3705271-2BA0-4847-8A51-EB50EF38C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5BADED0-2286-4286-89FD-C34C37C0C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ED7372F-F99A-4E7B-8B55-5FBBE7F32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93B840-5AEE-4875-85BA-651E15D7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EB72107-DF23-4C36-B64D-ED2708CC7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F615529-F651-4E44-ADE8-FC39127DB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500FA8D-B635-4BA1-8DDC-0E924536A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5553620-88B1-4500-97EC-221D693CE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CEF9C5F-6DE6-4D0C-8A53-211C4F4DA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0AE754-62D5-42AE-B3CC-D42EF6894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CA656436-273A-4686-9034-A5DE018E9324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BEFB15-0DFB-4F7F-BCC1-096B75FC0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63CABC4-A4E3-4BC2-B9C5-B288636BD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81E8D43-23F9-4BAF-BF81-BDBC4FDEE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CC648F-DC21-449D-8796-D74D4038E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882F89C-65FA-417F-B7A3-50F814850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1DF5F8B-DE2F-40AE-95C3-35092031F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4A977A1-1E20-486C-AFDA-3529E3904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E93D4-6A10-4185-979A-CE1E3A08F284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63819-A03E-4A88-B77B-ED4199F7E099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31200</v>
      </c>
      <c r="C7" s="189">
        <v>39154</v>
      </c>
      <c r="D7" s="189">
        <v>256306</v>
      </c>
      <c r="E7" s="189">
        <v>191703</v>
      </c>
      <c r="F7" s="190">
        <v>-25.20541852317152</v>
      </c>
      <c r="G7" s="13"/>
    </row>
    <row r="8" spans="1:14" ht="15.6" customHeight="1">
      <c r="A8" s="188" t="s">
        <v>11</v>
      </c>
      <c r="B8" s="189">
        <v>97630</v>
      </c>
      <c r="C8" s="189">
        <v>104134</v>
      </c>
      <c r="D8" s="189">
        <v>576121</v>
      </c>
      <c r="E8" s="189">
        <v>683103</v>
      </c>
      <c r="F8" s="190">
        <v>18.56936303311284</v>
      </c>
      <c r="G8" s="6"/>
    </row>
    <row r="9" spans="1:14" ht="15.6" customHeight="1">
      <c r="A9" s="188" t="s">
        <v>8</v>
      </c>
      <c r="B9" s="189">
        <v>133288</v>
      </c>
      <c r="C9" s="189">
        <v>163663</v>
      </c>
      <c r="D9" s="189">
        <v>725332</v>
      </c>
      <c r="E9" s="189">
        <v>889320</v>
      </c>
      <c r="F9" s="190">
        <v>22.608681265958211</v>
      </c>
      <c r="G9" s="6"/>
    </row>
    <row r="10" spans="1:14" ht="15.6" customHeight="1">
      <c r="A10" s="188" t="s">
        <v>10</v>
      </c>
      <c r="B10" s="189">
        <v>103012</v>
      </c>
      <c r="C10" s="189">
        <v>134118</v>
      </c>
      <c r="D10" s="189">
        <v>627865</v>
      </c>
      <c r="E10" s="189">
        <v>674524</v>
      </c>
      <c r="F10" s="190">
        <v>7.431374578930189</v>
      </c>
    </row>
    <row r="11" spans="1:14" ht="15.6" customHeight="1">
      <c r="A11" s="188" t="s">
        <v>9</v>
      </c>
      <c r="B11" s="189">
        <v>5464188</v>
      </c>
      <c r="C11" s="189">
        <v>5451714</v>
      </c>
      <c r="D11" s="189">
        <v>35129052</v>
      </c>
      <c r="E11" s="189">
        <v>33600194</v>
      </c>
      <c r="F11" s="190">
        <v>-4.3521185826477762</v>
      </c>
    </row>
    <row r="12" spans="1:14" ht="15.6" customHeight="1">
      <c r="A12" s="188" t="s">
        <v>6</v>
      </c>
      <c r="B12" s="189">
        <v>188070</v>
      </c>
      <c r="C12" s="189">
        <v>200696</v>
      </c>
      <c r="D12" s="189">
        <v>1139594</v>
      </c>
      <c r="E12" s="189">
        <v>1247760</v>
      </c>
      <c r="F12" s="190">
        <v>9.4916259650366754</v>
      </c>
    </row>
    <row r="13" spans="1:14" ht="15.6" customHeight="1">
      <c r="A13" s="188" t="s">
        <v>175</v>
      </c>
      <c r="B13" s="189">
        <v>1385113</v>
      </c>
      <c r="C13" s="189">
        <v>1415175</v>
      </c>
      <c r="D13" s="189">
        <v>7486458</v>
      </c>
      <c r="E13" s="189">
        <v>7821924</v>
      </c>
      <c r="F13" s="190">
        <v>4.4809708409504196</v>
      </c>
    </row>
    <row r="14" spans="1:14" ht="15.6" customHeight="1">
      <c r="A14" s="188" t="s">
        <v>148</v>
      </c>
      <c r="B14" s="189">
        <v>4538021</v>
      </c>
      <c r="C14" s="189">
        <v>3904303</v>
      </c>
      <c r="D14" s="189">
        <v>25896851</v>
      </c>
      <c r="E14" s="189">
        <v>23790557</v>
      </c>
      <c r="F14" s="190">
        <v>-8.1333981494506844</v>
      </c>
    </row>
    <row r="15" spans="1:14" ht="15.6" customHeight="1">
      <c r="A15" s="188" t="s">
        <v>145</v>
      </c>
      <c r="B15" s="189">
        <v>790652</v>
      </c>
      <c r="C15" s="189">
        <v>804763</v>
      </c>
      <c r="D15" s="189">
        <v>4273820</v>
      </c>
      <c r="E15" s="189">
        <v>4197243</v>
      </c>
      <c r="F15" s="190">
        <v>-1.7917694240749431</v>
      </c>
    </row>
    <row r="16" spans="1:14" ht="15.6" customHeight="1">
      <c r="A16" s="188" t="s">
        <v>144</v>
      </c>
      <c r="B16" s="189">
        <v>63245</v>
      </c>
      <c r="C16" s="189">
        <v>57505</v>
      </c>
      <c r="D16" s="189">
        <v>539793</v>
      </c>
      <c r="E16" s="189">
        <v>453002</v>
      </c>
      <c r="F16" s="190">
        <v>-16.078570859570249</v>
      </c>
      <c r="G16" s="1"/>
    </row>
    <row r="17" spans="1:7" ht="15.6" customHeight="1">
      <c r="A17" s="188" t="s">
        <v>150</v>
      </c>
      <c r="B17" s="189">
        <v>108542</v>
      </c>
      <c r="C17" s="189">
        <v>110566</v>
      </c>
      <c r="D17" s="189">
        <v>550691</v>
      </c>
      <c r="E17" s="189">
        <v>630877</v>
      </c>
      <c r="F17" s="190">
        <v>14.560978842944589</v>
      </c>
      <c r="G17" s="2"/>
    </row>
    <row r="18" spans="1:7" ht="15.6" customHeight="1">
      <c r="A18" s="188" t="s">
        <v>147</v>
      </c>
      <c r="B18" s="189">
        <v>45565</v>
      </c>
      <c r="C18" s="189">
        <v>49964</v>
      </c>
      <c r="D18" s="189">
        <v>286926</v>
      </c>
      <c r="E18" s="189">
        <v>317054</v>
      </c>
      <c r="F18" s="190">
        <v>10.50026836187727</v>
      </c>
    </row>
    <row r="19" spans="1:7" ht="15.6" customHeight="1">
      <c r="A19" s="188" t="s">
        <v>143</v>
      </c>
      <c r="B19" s="189">
        <v>59029</v>
      </c>
      <c r="C19" s="189">
        <v>128732</v>
      </c>
      <c r="D19" s="189">
        <v>351111</v>
      </c>
      <c r="E19" s="189">
        <v>540111</v>
      </c>
      <c r="F19" s="190">
        <v>53.82913095858575</v>
      </c>
    </row>
    <row r="20" spans="1:7" ht="15.6" customHeight="1">
      <c r="A20" s="188" t="s">
        <v>142</v>
      </c>
      <c r="B20" s="189">
        <v>147531</v>
      </c>
      <c r="C20" s="189">
        <v>143668</v>
      </c>
      <c r="D20" s="189">
        <v>998487</v>
      </c>
      <c r="E20" s="189">
        <v>845254</v>
      </c>
      <c r="F20" s="190">
        <v>-15.3465192836762</v>
      </c>
    </row>
    <row r="21" spans="1:7" ht="15.6" customHeight="1">
      <c r="A21" s="188" t="s">
        <v>149</v>
      </c>
      <c r="B21" s="189">
        <v>167171</v>
      </c>
      <c r="C21" s="189">
        <v>164622</v>
      </c>
      <c r="D21" s="189">
        <v>937662</v>
      </c>
      <c r="E21" s="189">
        <v>946197</v>
      </c>
      <c r="F21" s="190">
        <v>0.91024271005970547</v>
      </c>
    </row>
    <row r="22" spans="1:7" ht="15.6" customHeight="1">
      <c r="A22" s="188" t="s">
        <v>146</v>
      </c>
      <c r="B22" s="189">
        <v>1722430</v>
      </c>
      <c r="C22" s="189">
        <v>2075855</v>
      </c>
      <c r="D22" s="189">
        <v>9944282</v>
      </c>
      <c r="E22" s="189">
        <v>10988674</v>
      </c>
      <c r="F22" s="190">
        <v>10.502437481157511</v>
      </c>
    </row>
    <row r="23" spans="1:7" ht="15.6" customHeight="1">
      <c r="A23" s="188" t="s">
        <v>165</v>
      </c>
      <c r="B23" s="189">
        <v>329716</v>
      </c>
      <c r="C23" s="189">
        <v>377451</v>
      </c>
      <c r="D23" s="189">
        <v>1424902</v>
      </c>
      <c r="E23" s="189">
        <v>2146627</v>
      </c>
      <c r="F23" s="190">
        <v>50.650851777876653</v>
      </c>
    </row>
    <row r="24" spans="1:7" ht="15.6" customHeight="1">
      <c r="A24" s="188" t="s">
        <v>141</v>
      </c>
      <c r="B24" s="189">
        <v>106220</v>
      </c>
      <c r="C24" s="189">
        <v>94454</v>
      </c>
      <c r="D24" s="189">
        <v>573147</v>
      </c>
      <c r="E24" s="189">
        <v>571047</v>
      </c>
      <c r="F24" s="190">
        <v>-0.36639814916591718</v>
      </c>
    </row>
    <row r="25" spans="1:7" ht="15.6" customHeight="1">
      <c r="A25" s="188" t="s">
        <v>140</v>
      </c>
      <c r="B25" s="189">
        <v>31839</v>
      </c>
      <c r="C25" s="189">
        <v>38326</v>
      </c>
      <c r="D25" s="189">
        <v>219608</v>
      </c>
      <c r="E25" s="189">
        <v>228784</v>
      </c>
      <c r="F25" s="190">
        <v>4.1783541583184558</v>
      </c>
    </row>
    <row r="26" spans="1:7" ht="15.6" customHeight="1">
      <c r="A26" s="188" t="s">
        <v>152</v>
      </c>
      <c r="B26" s="189">
        <v>34085</v>
      </c>
      <c r="C26" s="189">
        <v>52501</v>
      </c>
      <c r="D26" s="189">
        <v>308360</v>
      </c>
      <c r="E26" s="189">
        <v>394441</v>
      </c>
      <c r="F26" s="190">
        <v>27.91574782721494</v>
      </c>
    </row>
    <row r="27" spans="1:7" ht="15.6" customHeight="1">
      <c r="A27" s="188" t="s">
        <v>173</v>
      </c>
      <c r="B27" s="189">
        <v>214104</v>
      </c>
      <c r="C27" s="189">
        <v>232132</v>
      </c>
      <c r="D27" s="189">
        <v>1279244</v>
      </c>
      <c r="E27" s="189">
        <v>1208174</v>
      </c>
      <c r="F27" s="190">
        <v>-5.5556250410398604</v>
      </c>
    </row>
    <row r="28" spans="1:7" ht="15.6" customHeight="1">
      <c r="A28" s="188" t="s">
        <v>177</v>
      </c>
      <c r="B28" s="189">
        <v>677142</v>
      </c>
      <c r="C28" s="189">
        <v>777145</v>
      </c>
      <c r="D28" s="189">
        <v>4360941</v>
      </c>
      <c r="E28" s="189">
        <v>4982241</v>
      </c>
      <c r="F28" s="190">
        <v>14.246925147577089</v>
      </c>
    </row>
    <row r="29" spans="1:7" ht="15.6" customHeight="1">
      <c r="A29" s="188" t="s">
        <v>178</v>
      </c>
      <c r="B29" s="189">
        <v>312515</v>
      </c>
      <c r="C29" s="189">
        <v>304216</v>
      </c>
      <c r="D29" s="189">
        <v>1850859</v>
      </c>
      <c r="E29" s="189">
        <v>1873401</v>
      </c>
      <c r="F29" s="190">
        <v>1.2179209761521581</v>
      </c>
    </row>
    <row r="30" spans="1:7" ht="15.6" customHeight="1">
      <c r="A30" s="188" t="s">
        <v>179</v>
      </c>
      <c r="B30" s="189">
        <v>134918</v>
      </c>
      <c r="C30" s="189">
        <v>128399</v>
      </c>
      <c r="D30" s="189">
        <v>847766</v>
      </c>
      <c r="E30" s="189">
        <v>836443</v>
      </c>
      <c r="F30" s="190">
        <v>-1.33562799168638</v>
      </c>
    </row>
    <row r="31" spans="1:7" ht="15.6" customHeight="1">
      <c r="A31" s="188" t="s">
        <v>180</v>
      </c>
      <c r="B31" s="189">
        <v>115750</v>
      </c>
      <c r="C31" s="189">
        <v>199679</v>
      </c>
      <c r="D31" s="189">
        <v>838969</v>
      </c>
      <c r="E31" s="189">
        <v>1022730</v>
      </c>
      <c r="F31" s="190">
        <v>21.903193085799359</v>
      </c>
    </row>
    <row r="32" spans="1:7" ht="15.6" customHeight="1">
      <c r="A32" s="188" t="s">
        <v>181</v>
      </c>
      <c r="B32" s="189">
        <v>6592243</v>
      </c>
      <c r="C32" s="189">
        <v>6490912</v>
      </c>
      <c r="D32" s="189">
        <v>37921517</v>
      </c>
      <c r="E32" s="189">
        <v>37570321</v>
      </c>
      <c r="F32" s="190">
        <v>-0.92611273963538565</v>
      </c>
    </row>
    <row r="33" spans="1:6" ht="15.6" customHeight="1">
      <c r="A33" s="188" t="s">
        <v>182</v>
      </c>
      <c r="B33" s="189">
        <v>487962</v>
      </c>
      <c r="C33" s="189">
        <v>493398</v>
      </c>
      <c r="D33" s="189">
        <v>2483883</v>
      </c>
      <c r="E33" s="189">
        <v>2519074</v>
      </c>
      <c r="F33" s="190">
        <v>1.416773656408125</v>
      </c>
    </row>
    <row r="34" spans="1:6" ht="15.6" customHeight="1">
      <c r="A34" s="188" t="s">
        <v>183</v>
      </c>
      <c r="B34" s="189">
        <v>60193</v>
      </c>
      <c r="C34" s="189">
        <v>75918</v>
      </c>
      <c r="D34" s="189">
        <v>376828</v>
      </c>
      <c r="E34" s="189">
        <v>398202</v>
      </c>
      <c r="F34" s="190">
        <v>5.672083815427726</v>
      </c>
    </row>
    <row r="35" spans="1:6" ht="15.6" customHeight="1">
      <c r="A35" s="156" t="s">
        <v>153</v>
      </c>
      <c r="B35" s="76">
        <f>SUM(B7:B34)</f>
        <v>24141374</v>
      </c>
      <c r="C35" s="77">
        <f>SUM(C7:C34)</f>
        <v>24213163</v>
      </c>
      <c r="D35" s="76">
        <f>SUM(D7:D34)</f>
        <v>142206375</v>
      </c>
      <c r="E35" s="78">
        <f>SUM(E7:E34)</f>
        <v>141568982</v>
      </c>
      <c r="F35" s="177">
        <f>E35*100/D35-100</f>
        <v>-0.44821689604280834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B4318-5C43-477D-AF8F-9073A8EAFB9F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33</v>
      </c>
      <c r="E7" s="189">
        <v>13</v>
      </c>
      <c r="F7" s="190">
        <v>-60.606060606060609</v>
      </c>
      <c r="G7" s="13"/>
    </row>
    <row r="8" spans="1:14" ht="15.6" customHeight="1">
      <c r="A8" s="188" t="s">
        <v>11</v>
      </c>
      <c r="B8" s="189">
        <v>92488</v>
      </c>
      <c r="C8" s="189">
        <v>90867</v>
      </c>
      <c r="D8" s="189">
        <v>540880</v>
      </c>
      <c r="E8" s="189">
        <v>615626</v>
      </c>
      <c r="F8" s="190">
        <v>13.819331459843211</v>
      </c>
      <c r="G8" s="6"/>
    </row>
    <row r="9" spans="1:14" ht="15.6" customHeight="1">
      <c r="A9" s="188" t="s">
        <v>8</v>
      </c>
      <c r="B9" s="189">
        <v>28855</v>
      </c>
      <c r="C9" s="189">
        <v>34284</v>
      </c>
      <c r="D9" s="189">
        <v>130247</v>
      </c>
      <c r="E9" s="189">
        <v>166831</v>
      </c>
      <c r="F9" s="190">
        <v>28.088170936758619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4652003</v>
      </c>
      <c r="C11" s="189">
        <v>4473278</v>
      </c>
      <c r="D11" s="189">
        <v>28757790</v>
      </c>
      <c r="E11" s="189">
        <v>26723845</v>
      </c>
      <c r="F11" s="190">
        <v>-7.0726749169529342</v>
      </c>
    </row>
    <row r="12" spans="1:14" ht="15.6" customHeight="1">
      <c r="A12" s="188" t="s">
        <v>6</v>
      </c>
      <c r="B12" s="189">
        <v>131436</v>
      </c>
      <c r="C12" s="189">
        <v>129496</v>
      </c>
      <c r="D12" s="189">
        <v>799167</v>
      </c>
      <c r="E12" s="189">
        <v>798692</v>
      </c>
      <c r="F12" s="190">
        <v>-5.9436888660314928E-2</v>
      </c>
    </row>
    <row r="13" spans="1:14" ht="15.6" customHeight="1">
      <c r="A13" s="188" t="s">
        <v>175</v>
      </c>
      <c r="B13" s="189">
        <v>28856</v>
      </c>
      <c r="C13" s="189">
        <v>26589</v>
      </c>
      <c r="D13" s="189">
        <v>157357</v>
      </c>
      <c r="E13" s="189">
        <v>149244</v>
      </c>
      <c r="F13" s="190">
        <v>-5.1557922431159682</v>
      </c>
    </row>
    <row r="14" spans="1:14" ht="15.6" customHeight="1">
      <c r="A14" s="188" t="s">
        <v>148</v>
      </c>
      <c r="B14" s="189">
        <v>3469738</v>
      </c>
      <c r="C14" s="189">
        <v>2812050</v>
      </c>
      <c r="D14" s="189">
        <v>19933544</v>
      </c>
      <c r="E14" s="189">
        <v>17794698</v>
      </c>
      <c r="F14" s="190">
        <v>-10.72988325608331</v>
      </c>
    </row>
    <row r="15" spans="1:14" ht="15.6" customHeight="1">
      <c r="A15" s="188" t="s">
        <v>145</v>
      </c>
      <c r="B15" s="189">
        <v>448649</v>
      </c>
      <c r="C15" s="189">
        <v>425088</v>
      </c>
      <c r="D15" s="189">
        <v>2555475</v>
      </c>
      <c r="E15" s="189">
        <v>2386620</v>
      </c>
      <c r="F15" s="190">
        <v>-6.6075778475625802</v>
      </c>
    </row>
    <row r="16" spans="1:14" ht="15.6" customHeight="1">
      <c r="A16" s="188" t="s">
        <v>144</v>
      </c>
      <c r="B16" s="189">
        <v>45505</v>
      </c>
      <c r="C16" s="189">
        <v>44292</v>
      </c>
      <c r="D16" s="189">
        <v>350799</v>
      </c>
      <c r="E16" s="189">
        <v>274885</v>
      </c>
      <c r="F16" s="190">
        <v>-21.640312543650349</v>
      </c>
      <c r="G16" s="1"/>
    </row>
    <row r="17" spans="1:7" ht="15.6" customHeight="1">
      <c r="A17" s="188" t="s">
        <v>150</v>
      </c>
      <c r="B17" s="189">
        <v>103875</v>
      </c>
      <c r="C17" s="189">
        <v>107686</v>
      </c>
      <c r="D17" s="189">
        <v>530462</v>
      </c>
      <c r="E17" s="189">
        <v>623306</v>
      </c>
      <c r="F17" s="190">
        <v>17.502478971160979</v>
      </c>
      <c r="G17" s="2"/>
    </row>
    <row r="18" spans="1:7" ht="15.6" customHeight="1">
      <c r="A18" s="188" t="s">
        <v>147</v>
      </c>
      <c r="B18" s="189">
        <v>5330</v>
      </c>
      <c r="C18" s="189">
        <v>5875</v>
      </c>
      <c r="D18" s="189">
        <v>34959</v>
      </c>
      <c r="E18" s="189">
        <v>33917</v>
      </c>
      <c r="F18" s="190">
        <v>-2.9806344575073642</v>
      </c>
    </row>
    <row r="19" spans="1:7" ht="15.6" customHeight="1">
      <c r="A19" s="188" t="s">
        <v>143</v>
      </c>
      <c r="B19" s="189">
        <v>14299</v>
      </c>
      <c r="C19" s="189">
        <v>49199</v>
      </c>
      <c r="D19" s="189">
        <v>68239</v>
      </c>
      <c r="E19" s="189">
        <v>187127</v>
      </c>
      <c r="F19" s="190">
        <v>174.22295168452061</v>
      </c>
    </row>
    <row r="20" spans="1:7" ht="15.6" customHeight="1">
      <c r="A20" s="188" t="s">
        <v>142</v>
      </c>
      <c r="B20" s="189">
        <v>78862</v>
      </c>
      <c r="C20" s="189">
        <v>87491</v>
      </c>
      <c r="D20" s="189">
        <v>548949</v>
      </c>
      <c r="E20" s="189">
        <v>505531</v>
      </c>
      <c r="F20" s="190">
        <v>-7.9092957633587133</v>
      </c>
    </row>
    <row r="21" spans="1:7" ht="15.6" customHeight="1">
      <c r="A21" s="188" t="s">
        <v>149</v>
      </c>
      <c r="B21" s="189">
        <v>77711</v>
      </c>
      <c r="C21" s="189">
        <v>110921</v>
      </c>
      <c r="D21" s="189">
        <v>422439</v>
      </c>
      <c r="E21" s="189">
        <v>540195</v>
      </c>
      <c r="F21" s="190">
        <v>27.87526719834106</v>
      </c>
    </row>
    <row r="22" spans="1:7" ht="15.6" customHeight="1">
      <c r="A22" s="188" t="s">
        <v>146</v>
      </c>
      <c r="B22" s="189">
        <v>1330133</v>
      </c>
      <c r="C22" s="189">
        <v>1617157</v>
      </c>
      <c r="D22" s="189">
        <v>7545936</v>
      </c>
      <c r="E22" s="189">
        <v>7965069</v>
      </c>
      <c r="F22" s="190">
        <v>5.5544202866284564</v>
      </c>
    </row>
    <row r="23" spans="1:7" ht="15.6" customHeight="1">
      <c r="A23" s="188" t="s">
        <v>165</v>
      </c>
      <c r="B23" s="189">
        <v>296302</v>
      </c>
      <c r="C23" s="189">
        <v>339911</v>
      </c>
      <c r="D23" s="189">
        <v>1147986</v>
      </c>
      <c r="E23" s="189">
        <v>1930681</v>
      </c>
      <c r="F23" s="190">
        <v>68.179838430085397</v>
      </c>
    </row>
    <row r="24" spans="1:7" ht="15.6" customHeight="1">
      <c r="A24" s="188" t="s">
        <v>141</v>
      </c>
      <c r="B24" s="189">
        <v>49307</v>
      </c>
      <c r="C24" s="189">
        <v>40343</v>
      </c>
      <c r="D24" s="189">
        <v>235236</v>
      </c>
      <c r="E24" s="189">
        <v>225598</v>
      </c>
      <c r="F24" s="190">
        <v>-4.0971619990137498</v>
      </c>
    </row>
    <row r="25" spans="1:7" ht="15.6" customHeight="1">
      <c r="A25" s="188" t="s">
        <v>140</v>
      </c>
      <c r="B25" s="189">
        <v>3310</v>
      </c>
      <c r="C25" s="189">
        <v>2754</v>
      </c>
      <c r="D25" s="189">
        <v>20012</v>
      </c>
      <c r="E25" s="189">
        <v>15945</v>
      </c>
      <c r="F25" s="190">
        <v>-20.322806316210279</v>
      </c>
    </row>
    <row r="26" spans="1:7" ht="15.6" customHeight="1">
      <c r="A26" s="188" t="s">
        <v>152</v>
      </c>
      <c r="B26" s="189">
        <v>381</v>
      </c>
      <c r="C26" s="189">
        <v>107</v>
      </c>
      <c r="D26" s="189">
        <v>1594</v>
      </c>
      <c r="E26" s="189">
        <v>909</v>
      </c>
      <c r="F26" s="190">
        <v>-42.973651191969893</v>
      </c>
    </row>
    <row r="27" spans="1:7" ht="15.6" customHeight="1">
      <c r="A27" s="188" t="s">
        <v>173</v>
      </c>
      <c r="B27" s="189">
        <v>0</v>
      </c>
      <c r="C27" s="189">
        <v>14</v>
      </c>
      <c r="D27" s="189">
        <v>0</v>
      </c>
      <c r="E27" s="189">
        <v>14</v>
      </c>
      <c r="F27" s="190" t="s">
        <v>151</v>
      </c>
    </row>
    <row r="28" spans="1:7" ht="15.6" customHeight="1">
      <c r="A28" s="188" t="s">
        <v>177</v>
      </c>
      <c r="B28" s="189">
        <v>329983</v>
      </c>
      <c r="C28" s="189">
        <v>346231</v>
      </c>
      <c r="D28" s="189">
        <v>2126868</v>
      </c>
      <c r="E28" s="189">
        <v>2334592</v>
      </c>
      <c r="F28" s="190">
        <v>9.7666615887774952</v>
      </c>
    </row>
    <row r="29" spans="1:7" ht="15.6" customHeight="1">
      <c r="A29" s="188" t="s">
        <v>178</v>
      </c>
      <c r="B29" s="189">
        <v>125911</v>
      </c>
      <c r="C29" s="189">
        <v>123368</v>
      </c>
      <c r="D29" s="189">
        <v>636733</v>
      </c>
      <c r="E29" s="189">
        <v>713468</v>
      </c>
      <c r="F29" s="190">
        <v>12.05136218791864</v>
      </c>
    </row>
    <row r="30" spans="1:7" ht="15.6" customHeight="1">
      <c r="A30" s="188" t="s">
        <v>179</v>
      </c>
      <c r="B30" s="189">
        <v>84393</v>
      </c>
      <c r="C30" s="189">
        <v>84182</v>
      </c>
      <c r="D30" s="189">
        <v>535431</v>
      </c>
      <c r="E30" s="189">
        <v>524990</v>
      </c>
      <c r="F30" s="190">
        <v>-1.950017836098396</v>
      </c>
    </row>
    <row r="31" spans="1:7" ht="15.6" customHeight="1">
      <c r="A31" s="188" t="s">
        <v>180</v>
      </c>
      <c r="B31" s="189">
        <v>10226</v>
      </c>
      <c r="C31" s="189">
        <v>10352</v>
      </c>
      <c r="D31" s="189">
        <v>65661</v>
      </c>
      <c r="E31" s="189">
        <v>71600</v>
      </c>
      <c r="F31" s="190">
        <v>9.0449429646213133</v>
      </c>
    </row>
    <row r="32" spans="1:7" ht="15.6" customHeight="1">
      <c r="A32" s="188" t="s">
        <v>181</v>
      </c>
      <c r="B32" s="189">
        <v>5200915</v>
      </c>
      <c r="C32" s="189">
        <v>5056856</v>
      </c>
      <c r="D32" s="189">
        <v>29734739</v>
      </c>
      <c r="E32" s="189">
        <v>29578702</v>
      </c>
      <c r="F32" s="190">
        <v>-0.52476330799473203</v>
      </c>
    </row>
    <row r="33" spans="1:6" ht="15.6" customHeight="1">
      <c r="A33" s="188" t="s">
        <v>182</v>
      </c>
      <c r="B33" s="189">
        <v>299399</v>
      </c>
      <c r="C33" s="189">
        <v>316966</v>
      </c>
      <c r="D33" s="189">
        <v>1423748</v>
      </c>
      <c r="E33" s="189">
        <v>1579651</v>
      </c>
      <c r="F33" s="190">
        <v>10.95018219516375</v>
      </c>
    </row>
    <row r="34" spans="1:6" ht="15.6" customHeight="1">
      <c r="A34" s="188" t="s">
        <v>183</v>
      </c>
      <c r="B34" s="189">
        <v>20376</v>
      </c>
      <c r="C34" s="189">
        <v>31115</v>
      </c>
      <c r="D34" s="189">
        <v>136288</v>
      </c>
      <c r="E34" s="189">
        <v>143814</v>
      </c>
      <c r="F34" s="190">
        <v>5.5221296078891697</v>
      </c>
    </row>
    <row r="35" spans="1:6" ht="15.6" customHeight="1">
      <c r="A35" s="156" t="s">
        <v>153</v>
      </c>
      <c r="B35" s="76">
        <f>SUM(B7:B34)</f>
        <v>16928243</v>
      </c>
      <c r="C35" s="77">
        <f>SUM(C7:C34)</f>
        <v>16366472</v>
      </c>
      <c r="D35" s="178">
        <f>SUM(D7:D34)</f>
        <v>98440572</v>
      </c>
      <c r="E35" s="78">
        <f>SUM(E7:E34)</f>
        <v>95885563</v>
      </c>
      <c r="F35" s="140">
        <f>E35*100/D35-100</f>
        <v>-2.5954836995461648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253D1-2492-403B-A0F0-599E45BEA0EE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1877.3879999999999</v>
      </c>
      <c r="C7" s="189">
        <v>3131.5659999999998</v>
      </c>
      <c r="D7" s="189">
        <v>9173.35</v>
      </c>
      <c r="E7" s="189">
        <v>11465.404</v>
      </c>
      <c r="F7" s="190">
        <v>24.986008382978941</v>
      </c>
      <c r="G7" s="37"/>
    </row>
    <row r="8" spans="1:14" ht="15.6" customHeight="1">
      <c r="A8" s="188" t="s">
        <v>11</v>
      </c>
      <c r="B8" s="189">
        <v>108.128</v>
      </c>
      <c r="C8" s="189">
        <v>555.95299999999997</v>
      </c>
      <c r="D8" s="189">
        <v>310.24099999999999</v>
      </c>
      <c r="E8" s="189">
        <v>555.95299999999997</v>
      </c>
      <c r="F8" s="190">
        <v>79.200363588307141</v>
      </c>
      <c r="G8" s="6"/>
    </row>
    <row r="9" spans="1:14" ht="15.6" customHeight="1">
      <c r="A9" s="188" t="s">
        <v>8</v>
      </c>
      <c r="B9" s="189">
        <v>291.23599999999999</v>
      </c>
      <c r="C9" s="189">
        <v>955.71299999999997</v>
      </c>
      <c r="D9" s="189">
        <v>1596.5630000000001</v>
      </c>
      <c r="E9" s="189">
        <v>2494.2669999999998</v>
      </c>
      <c r="F9" s="190">
        <v>56.227283232794491</v>
      </c>
      <c r="G9" s="6"/>
    </row>
    <row r="10" spans="1:14" ht="15.6" customHeight="1">
      <c r="A10" s="188" t="s">
        <v>10</v>
      </c>
      <c r="B10" s="189">
        <v>1282.3779999999999</v>
      </c>
      <c r="C10" s="189">
        <v>1018.067</v>
      </c>
      <c r="D10" s="189">
        <v>5894.6419999999998</v>
      </c>
      <c r="E10" s="189">
        <v>6413.6560000000009</v>
      </c>
      <c r="F10" s="190">
        <v>8.8048434493562269</v>
      </c>
    </row>
    <row r="11" spans="1:14" ht="15.6" customHeight="1">
      <c r="A11" s="188" t="s">
        <v>9</v>
      </c>
      <c r="B11" s="189">
        <v>125.012</v>
      </c>
      <c r="C11" s="189">
        <v>116.473</v>
      </c>
      <c r="D11" s="189">
        <v>572.39599999999996</v>
      </c>
      <c r="E11" s="189">
        <v>563.88100000000009</v>
      </c>
      <c r="F11" s="190">
        <v>-1.487606482225573</v>
      </c>
    </row>
    <row r="12" spans="1:14" ht="15.6" customHeight="1">
      <c r="A12" s="188" t="s">
        <v>6</v>
      </c>
      <c r="B12" s="189">
        <v>1266.366</v>
      </c>
      <c r="C12" s="189">
        <v>1061.442</v>
      </c>
      <c r="D12" s="189">
        <v>5671.7779999999984</v>
      </c>
      <c r="E12" s="189">
        <v>5369.0430000000006</v>
      </c>
      <c r="F12" s="190">
        <v>-5.337567866725351</v>
      </c>
    </row>
    <row r="13" spans="1:14" ht="15.6" customHeight="1">
      <c r="A13" s="188" t="s">
        <v>175</v>
      </c>
      <c r="B13" s="189">
        <v>225.50899999999999</v>
      </c>
      <c r="C13" s="189">
        <v>239.69</v>
      </c>
      <c r="D13" s="189">
        <v>965.25300000000016</v>
      </c>
      <c r="E13" s="189">
        <v>1023.903</v>
      </c>
      <c r="F13" s="190">
        <v>6.0761271915238666</v>
      </c>
    </row>
    <row r="14" spans="1:14" ht="15.6" customHeight="1">
      <c r="A14" s="188" t="s">
        <v>148</v>
      </c>
      <c r="B14" s="189">
        <v>444.57100000000003</v>
      </c>
      <c r="C14" s="189">
        <v>83.284000000000006</v>
      </c>
      <c r="D14" s="189">
        <v>1389.0450000000001</v>
      </c>
      <c r="E14" s="189">
        <v>848.24400000000003</v>
      </c>
      <c r="F14" s="190">
        <v>-38.933295897541107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32.4</v>
      </c>
      <c r="C16" s="189">
        <v>35.563000000000002</v>
      </c>
      <c r="D16" s="189">
        <v>171.10300000000001</v>
      </c>
      <c r="E16" s="189">
        <v>159.22</v>
      </c>
      <c r="F16" s="190">
        <v>-6.9449395977861172</v>
      </c>
      <c r="G16" s="1"/>
    </row>
    <row r="17" spans="1:7" ht="15.6" customHeight="1">
      <c r="A17" s="188" t="s">
        <v>150</v>
      </c>
      <c r="B17" s="189">
        <v>200.018</v>
      </c>
      <c r="C17" s="189">
        <v>302.74599999999998</v>
      </c>
      <c r="D17" s="189">
        <v>1339.9690000000001</v>
      </c>
      <c r="E17" s="189">
        <v>1176.104</v>
      </c>
      <c r="F17" s="190">
        <v>-12.229014253314819</v>
      </c>
      <c r="G17" s="2"/>
    </row>
    <row r="18" spans="1:7" ht="15.6" customHeight="1">
      <c r="A18" s="188" t="s">
        <v>147</v>
      </c>
      <c r="B18" s="189">
        <v>6.41</v>
      </c>
      <c r="C18" s="189">
        <v>0</v>
      </c>
      <c r="D18" s="189">
        <v>10.319000000000001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8.8249999999999993</v>
      </c>
      <c r="C19" s="189">
        <v>3.61</v>
      </c>
      <c r="D19" s="189">
        <v>64.515000000000001</v>
      </c>
      <c r="E19" s="189">
        <v>66.757999999999996</v>
      </c>
      <c r="F19" s="190">
        <v>3.4767108424397288</v>
      </c>
    </row>
    <row r="20" spans="1:7" ht="15.6" customHeight="1">
      <c r="A20" s="188" t="s">
        <v>142</v>
      </c>
      <c r="B20" s="189">
        <v>2721.701</v>
      </c>
      <c r="C20" s="189">
        <v>2147.393</v>
      </c>
      <c r="D20" s="189">
        <v>7141.8909999999996</v>
      </c>
      <c r="E20" s="189">
        <v>9662.9210000000021</v>
      </c>
      <c r="F20" s="190">
        <v>35.299194569057448</v>
      </c>
    </row>
    <row r="21" spans="1:7" ht="15.6" customHeight="1">
      <c r="A21" s="188" t="s">
        <v>149</v>
      </c>
      <c r="B21" s="189">
        <v>8.0030000000000001</v>
      </c>
      <c r="C21" s="189">
        <v>11.106</v>
      </c>
      <c r="D21" s="189">
        <v>55.545999999999999</v>
      </c>
      <c r="E21" s="189">
        <v>70.653000000000006</v>
      </c>
      <c r="F21" s="190">
        <v>27.19727793180428</v>
      </c>
    </row>
    <row r="22" spans="1:7" ht="15.6" customHeight="1">
      <c r="A22" s="188" t="s">
        <v>146</v>
      </c>
      <c r="B22" s="189">
        <v>151.59399999999999</v>
      </c>
      <c r="C22" s="189">
        <v>98.492000000000004</v>
      </c>
      <c r="D22" s="189">
        <v>459.22499999999991</v>
      </c>
      <c r="E22" s="189">
        <v>278.59199999999993</v>
      </c>
      <c r="F22" s="190">
        <v>-39.334313245141281</v>
      </c>
    </row>
    <row r="23" spans="1:7" ht="15.6" customHeight="1">
      <c r="A23" s="188" t="s">
        <v>165</v>
      </c>
      <c r="B23" s="189">
        <v>9.7850000000000001</v>
      </c>
      <c r="C23" s="189">
        <v>1.73</v>
      </c>
      <c r="D23" s="189">
        <v>100.178</v>
      </c>
      <c r="E23" s="189">
        <v>11.305</v>
      </c>
      <c r="F23" s="190">
        <v>-88.715087144882105</v>
      </c>
    </row>
    <row r="24" spans="1:7" ht="15.6" customHeight="1">
      <c r="A24" s="188" t="s">
        <v>141</v>
      </c>
      <c r="B24" s="189">
        <v>210.85900000000001</v>
      </c>
      <c r="C24" s="189">
        <v>185.96299999999999</v>
      </c>
      <c r="D24" s="189">
        <v>1050.596</v>
      </c>
      <c r="E24" s="189">
        <v>1002.1369999999999</v>
      </c>
      <c r="F24" s="190">
        <v>-4.6125247002653822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63.485999999999997</v>
      </c>
      <c r="C26" s="189">
        <v>98.361999999999995</v>
      </c>
      <c r="D26" s="189">
        <v>362.55299999999988</v>
      </c>
      <c r="E26" s="189">
        <v>418.56099999999998</v>
      </c>
      <c r="F26" s="190">
        <v>15.448224121714629</v>
      </c>
    </row>
    <row r="27" spans="1:7" ht="15.6" customHeight="1">
      <c r="A27" s="188" t="s">
        <v>173</v>
      </c>
      <c r="B27" s="189">
        <v>987.51499999999999</v>
      </c>
      <c r="C27" s="189">
        <v>1009.174</v>
      </c>
      <c r="D27" s="189">
        <v>10090.469999999999</v>
      </c>
      <c r="E27" s="189">
        <v>10844.386</v>
      </c>
      <c r="F27" s="190">
        <v>7.4715647536735332</v>
      </c>
    </row>
    <row r="28" spans="1:7" ht="15.6" customHeight="1">
      <c r="A28" s="188" t="s">
        <v>177</v>
      </c>
      <c r="B28" s="189">
        <v>202.334</v>
      </c>
      <c r="C28" s="189">
        <v>156.089</v>
      </c>
      <c r="D28" s="189">
        <v>1533.5989999999999</v>
      </c>
      <c r="E28" s="189">
        <v>821.42100000000016</v>
      </c>
      <c r="F28" s="190">
        <v>-46.43834535625021</v>
      </c>
    </row>
    <row r="29" spans="1:7" ht="15.6" customHeight="1">
      <c r="A29" s="188" t="s">
        <v>178</v>
      </c>
      <c r="B29" s="189">
        <v>188.374</v>
      </c>
      <c r="C29" s="189">
        <v>107.44499999999999</v>
      </c>
      <c r="D29" s="189">
        <v>2383.6390000000001</v>
      </c>
      <c r="E29" s="189">
        <v>1646.4580000000001</v>
      </c>
      <c r="F29" s="190">
        <v>-30.926704924697049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208.37200000000001</v>
      </c>
      <c r="C31" s="189">
        <v>84.338000000000008</v>
      </c>
      <c r="D31" s="189">
        <v>1012.369</v>
      </c>
      <c r="E31" s="189">
        <v>590.50400000000002</v>
      </c>
      <c r="F31" s="190">
        <v>-41.671070528631361</v>
      </c>
    </row>
    <row r="32" spans="1:7" ht="15.6" customHeight="1">
      <c r="A32" s="188" t="s">
        <v>181</v>
      </c>
      <c r="B32" s="189">
        <v>105.523</v>
      </c>
      <c r="C32" s="189">
        <v>105.514</v>
      </c>
      <c r="D32" s="189">
        <v>1163.182</v>
      </c>
      <c r="E32" s="189">
        <v>621.86899999999991</v>
      </c>
      <c r="F32" s="190">
        <v>-46.537257282179397</v>
      </c>
    </row>
    <row r="33" spans="1:6" ht="15.6" customHeight="1">
      <c r="A33" s="188" t="s">
        <v>182</v>
      </c>
      <c r="B33" s="189">
        <v>2678.951</v>
      </c>
      <c r="C33" s="189">
        <v>1995.087</v>
      </c>
      <c r="D33" s="189">
        <v>14943.858</v>
      </c>
      <c r="E33" s="189">
        <v>13595.087</v>
      </c>
      <c r="F33" s="190">
        <v>-9.0255876360709379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13404.737999999998</v>
      </c>
      <c r="C35" s="77">
        <f>SUM(C7:C34)</f>
        <v>13504.799999999996</v>
      </c>
      <c r="D35" s="76">
        <f>SUM(D7:D34)</f>
        <v>67456.28</v>
      </c>
      <c r="E35" s="78">
        <f>SUM(E7:E34)</f>
        <v>69700.327000000005</v>
      </c>
      <c r="F35" s="140">
        <f>E35*100/D35-100</f>
        <v>3.3266687697572479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10D2E-EC1C-4E8D-962F-D96A5BA98B54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11804</v>
      </c>
      <c r="C7" s="189">
        <v>10822</v>
      </c>
      <c r="D7" s="189">
        <v>29564</v>
      </c>
      <c r="E7" s="189">
        <v>34847</v>
      </c>
      <c r="F7" s="190">
        <v>17.86970639967528</v>
      </c>
      <c r="G7" s="37"/>
    </row>
    <row r="8" spans="1:14" ht="15.6" customHeight="1">
      <c r="A8" s="188" t="s">
        <v>11</v>
      </c>
      <c r="B8" s="189">
        <v>1212</v>
      </c>
      <c r="C8" s="189">
        <v>3881</v>
      </c>
      <c r="D8" s="189">
        <v>10820</v>
      </c>
      <c r="E8" s="189">
        <v>8257</v>
      </c>
      <c r="F8" s="190">
        <v>-23.687615526802219</v>
      </c>
      <c r="G8" s="6"/>
    </row>
    <row r="9" spans="1:14" ht="15.6" customHeight="1">
      <c r="A9" s="188" t="s">
        <v>8</v>
      </c>
      <c r="B9" s="189">
        <v>7735</v>
      </c>
      <c r="C9" s="189">
        <v>7446</v>
      </c>
      <c r="D9" s="189">
        <v>37332</v>
      </c>
      <c r="E9" s="189">
        <v>33663</v>
      </c>
      <c r="F9" s="190">
        <v>-9.8280295724847377</v>
      </c>
      <c r="G9" s="6"/>
    </row>
    <row r="10" spans="1:14" ht="15.6" customHeight="1">
      <c r="A10" s="188" t="s">
        <v>10</v>
      </c>
      <c r="B10" s="189">
        <v>4498</v>
      </c>
      <c r="C10" s="189">
        <v>5009</v>
      </c>
      <c r="D10" s="189">
        <v>21729</v>
      </c>
      <c r="E10" s="189">
        <v>24219</v>
      </c>
      <c r="F10" s="190">
        <v>11.45934005246446</v>
      </c>
    </row>
    <row r="11" spans="1:14" ht="15.6" customHeight="1">
      <c r="A11" s="188" t="s">
        <v>9</v>
      </c>
      <c r="B11" s="189">
        <v>279317</v>
      </c>
      <c r="C11" s="189">
        <v>237572</v>
      </c>
      <c r="D11" s="189">
        <v>1790060</v>
      </c>
      <c r="E11" s="189">
        <v>1451242</v>
      </c>
      <c r="F11" s="190">
        <v>-18.927745438700381</v>
      </c>
    </row>
    <row r="12" spans="1:14" ht="15.6" customHeight="1">
      <c r="A12" s="188" t="s">
        <v>6</v>
      </c>
      <c r="B12" s="189">
        <v>8057</v>
      </c>
      <c r="C12" s="189">
        <v>9400</v>
      </c>
      <c r="D12" s="189">
        <v>53551</v>
      </c>
      <c r="E12" s="189">
        <v>55774</v>
      </c>
      <c r="F12" s="190">
        <v>4.1511829844447314</v>
      </c>
    </row>
    <row r="13" spans="1:14" ht="15.6" customHeight="1">
      <c r="A13" s="188" t="s">
        <v>175</v>
      </c>
      <c r="B13" s="189">
        <v>21421</v>
      </c>
      <c r="C13" s="189">
        <v>15689</v>
      </c>
      <c r="D13" s="189">
        <v>72893</v>
      </c>
      <c r="E13" s="189">
        <v>61049</v>
      </c>
      <c r="F13" s="190">
        <v>-16.24847379035025</v>
      </c>
    </row>
    <row r="14" spans="1:14" ht="15.6" customHeight="1">
      <c r="A14" s="188" t="s">
        <v>148</v>
      </c>
      <c r="B14" s="189">
        <v>174847</v>
      </c>
      <c r="C14" s="189">
        <v>163154</v>
      </c>
      <c r="D14" s="189">
        <v>842712</v>
      </c>
      <c r="E14" s="189">
        <v>835534</v>
      </c>
      <c r="F14" s="190">
        <v>-0.85177379697927336</v>
      </c>
    </row>
    <row r="15" spans="1:14" ht="15.6" customHeight="1">
      <c r="A15" s="188" t="s">
        <v>145</v>
      </c>
      <c r="B15" s="189">
        <v>13057</v>
      </c>
      <c r="C15" s="189">
        <v>2162</v>
      </c>
      <c r="D15" s="189">
        <v>71580</v>
      </c>
      <c r="E15" s="189">
        <v>12228</v>
      </c>
      <c r="F15" s="190">
        <v>-82.917015926236374</v>
      </c>
    </row>
    <row r="16" spans="1:14" ht="15.6" customHeight="1">
      <c r="A16" s="188" t="s">
        <v>144</v>
      </c>
      <c r="B16" s="189">
        <v>16264</v>
      </c>
      <c r="C16" s="189">
        <v>26941</v>
      </c>
      <c r="D16" s="189">
        <v>95040</v>
      </c>
      <c r="E16" s="189">
        <v>123297</v>
      </c>
      <c r="F16" s="190">
        <v>29.73169191919192</v>
      </c>
      <c r="G16" s="1"/>
    </row>
    <row r="17" spans="1:7" ht="15.6" customHeight="1">
      <c r="A17" s="188" t="s">
        <v>150</v>
      </c>
      <c r="B17" s="189">
        <v>2908</v>
      </c>
      <c r="C17" s="189">
        <v>3235</v>
      </c>
      <c r="D17" s="189">
        <v>14862</v>
      </c>
      <c r="E17" s="189">
        <v>10873</v>
      </c>
      <c r="F17" s="190">
        <v>-26.840263759924639</v>
      </c>
      <c r="G17" s="2"/>
    </row>
    <row r="18" spans="1:7" ht="15.6" customHeight="1">
      <c r="A18" s="188" t="s">
        <v>147</v>
      </c>
      <c r="B18" s="189">
        <v>57794</v>
      </c>
      <c r="C18" s="189">
        <v>60414</v>
      </c>
      <c r="D18" s="189">
        <v>257512</v>
      </c>
      <c r="E18" s="189">
        <v>373423</v>
      </c>
      <c r="F18" s="190">
        <v>45.011882941377479</v>
      </c>
    </row>
    <row r="19" spans="1:7" ht="15.6" customHeight="1">
      <c r="A19" s="188" t="s">
        <v>143</v>
      </c>
      <c r="B19" s="189">
        <v>1244</v>
      </c>
      <c r="C19" s="189">
        <v>1278</v>
      </c>
      <c r="D19" s="189">
        <v>6781</v>
      </c>
      <c r="E19" s="189">
        <v>7051</v>
      </c>
      <c r="F19" s="190">
        <v>3.981713611561716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15520</v>
      </c>
      <c r="C21" s="189">
        <v>5814</v>
      </c>
      <c r="D21" s="189">
        <v>77065</v>
      </c>
      <c r="E21" s="189">
        <v>55447</v>
      </c>
      <c r="F21" s="190">
        <v>-28.051644715499901</v>
      </c>
    </row>
    <row r="22" spans="1:7" ht="15.6" customHeight="1">
      <c r="A22" s="188" t="s">
        <v>146</v>
      </c>
      <c r="B22" s="189">
        <v>232453</v>
      </c>
      <c r="C22" s="189">
        <v>233545</v>
      </c>
      <c r="D22" s="189">
        <v>1505683</v>
      </c>
      <c r="E22" s="189">
        <v>1518768</v>
      </c>
      <c r="F22" s="190">
        <v>0.86904082731889787</v>
      </c>
    </row>
    <row r="23" spans="1:7" ht="15.6" customHeight="1">
      <c r="A23" s="188" t="s">
        <v>165</v>
      </c>
      <c r="B23" s="189">
        <v>6262</v>
      </c>
      <c r="C23" s="189">
        <v>5273</v>
      </c>
      <c r="D23" s="189">
        <v>37024</v>
      </c>
      <c r="E23" s="189">
        <v>33055</v>
      </c>
      <c r="F23" s="190">
        <v>-10.720073465859979</v>
      </c>
    </row>
    <row r="24" spans="1:7" ht="15.6" customHeight="1">
      <c r="A24" s="188" t="s">
        <v>141</v>
      </c>
      <c r="B24" s="189">
        <v>2334</v>
      </c>
      <c r="C24" s="189">
        <v>2328</v>
      </c>
      <c r="D24" s="189">
        <v>12964</v>
      </c>
      <c r="E24" s="189">
        <v>13457</v>
      </c>
      <c r="F24" s="190">
        <v>3.8028386300524488</v>
      </c>
    </row>
    <row r="25" spans="1:7" ht="15.6" customHeight="1">
      <c r="A25" s="188" t="s">
        <v>140</v>
      </c>
      <c r="B25" s="189">
        <v>1484</v>
      </c>
      <c r="C25" s="189">
        <v>2</v>
      </c>
      <c r="D25" s="189">
        <v>3273</v>
      </c>
      <c r="E25" s="189">
        <v>770</v>
      </c>
      <c r="F25" s="190">
        <v>-76.474182706996643</v>
      </c>
    </row>
    <row r="26" spans="1:7" ht="15.6" customHeight="1">
      <c r="A26" s="188" t="s">
        <v>152</v>
      </c>
      <c r="B26" s="189">
        <v>2208</v>
      </c>
      <c r="C26" s="189">
        <v>2088</v>
      </c>
      <c r="D26" s="189">
        <v>11898</v>
      </c>
      <c r="E26" s="189">
        <v>11472</v>
      </c>
      <c r="F26" s="190">
        <v>-3.580433686333834</v>
      </c>
    </row>
    <row r="27" spans="1:7" ht="15.6" customHeight="1">
      <c r="A27" s="188" t="s">
        <v>173</v>
      </c>
      <c r="B27" s="189">
        <v>1913</v>
      </c>
      <c r="C27" s="189">
        <v>2171</v>
      </c>
      <c r="D27" s="189">
        <v>13253</v>
      </c>
      <c r="E27" s="189">
        <v>16370</v>
      </c>
      <c r="F27" s="190">
        <v>23.519203199275641</v>
      </c>
    </row>
    <row r="28" spans="1:7" ht="15.6" customHeight="1">
      <c r="A28" s="188" t="s">
        <v>177</v>
      </c>
      <c r="B28" s="189">
        <v>56720</v>
      </c>
      <c r="C28" s="189">
        <v>52904</v>
      </c>
      <c r="D28" s="189">
        <v>462323</v>
      </c>
      <c r="E28" s="189">
        <v>406530</v>
      </c>
      <c r="F28" s="190">
        <v>-12.067969796008409</v>
      </c>
    </row>
    <row r="29" spans="1:7" ht="15.6" customHeight="1">
      <c r="A29" s="188" t="s">
        <v>178</v>
      </c>
      <c r="B29" s="189">
        <v>5024</v>
      </c>
      <c r="C29" s="189">
        <v>4488</v>
      </c>
      <c r="D29" s="189">
        <v>28131</v>
      </c>
      <c r="E29" s="189">
        <v>26798</v>
      </c>
      <c r="F29" s="190">
        <v>-4.7385446660267974</v>
      </c>
    </row>
    <row r="30" spans="1:7" ht="15.6" customHeight="1">
      <c r="A30" s="188" t="s">
        <v>179</v>
      </c>
      <c r="B30" s="189">
        <v>3313</v>
      </c>
      <c r="C30" s="189">
        <v>3463</v>
      </c>
      <c r="D30" s="189">
        <v>16611</v>
      </c>
      <c r="E30" s="189">
        <v>19479</v>
      </c>
      <c r="F30" s="190">
        <v>17.26566732887845</v>
      </c>
    </row>
    <row r="31" spans="1:7" ht="15.6" customHeight="1">
      <c r="A31" s="188" t="s">
        <v>180</v>
      </c>
      <c r="B31" s="189">
        <v>10063</v>
      </c>
      <c r="C31" s="189">
        <v>7579</v>
      </c>
      <c r="D31" s="189">
        <v>55274</v>
      </c>
      <c r="E31" s="189">
        <v>51610</v>
      </c>
      <c r="F31" s="190">
        <v>-6.6287947317002534</v>
      </c>
    </row>
    <row r="32" spans="1:7" ht="15.6" customHeight="1">
      <c r="A32" s="188" t="s">
        <v>181</v>
      </c>
      <c r="B32" s="189">
        <v>48664</v>
      </c>
      <c r="C32" s="189">
        <v>49661</v>
      </c>
      <c r="D32" s="189">
        <v>304849</v>
      </c>
      <c r="E32" s="189">
        <v>257178</v>
      </c>
      <c r="F32" s="190">
        <v>-15.63757794842692</v>
      </c>
    </row>
    <row r="33" spans="1:6" ht="15.6" customHeight="1">
      <c r="A33" s="188" t="s">
        <v>182</v>
      </c>
      <c r="B33" s="189">
        <v>16098</v>
      </c>
      <c r="C33" s="189">
        <v>15460</v>
      </c>
      <c r="D33" s="189">
        <v>65946</v>
      </c>
      <c r="E33" s="189">
        <v>65161</v>
      </c>
      <c r="F33" s="190">
        <v>-1.190367876747644</v>
      </c>
    </row>
    <row r="34" spans="1:6" ht="15.6" customHeight="1">
      <c r="A34" s="188" t="s">
        <v>183</v>
      </c>
      <c r="B34" s="189">
        <v>761</v>
      </c>
      <c r="C34" s="189">
        <v>750</v>
      </c>
      <c r="D34" s="189">
        <v>4939</v>
      </c>
      <c r="E34" s="189">
        <v>3368</v>
      </c>
      <c r="F34" s="190">
        <v>-31.808058311399069</v>
      </c>
    </row>
    <row r="35" spans="1:6" ht="15.6" customHeight="1">
      <c r="A35" s="156" t="s">
        <v>153</v>
      </c>
      <c r="B35" s="76">
        <f>SUM(B7:B34)</f>
        <v>1002975</v>
      </c>
      <c r="C35" s="77">
        <f>SUM(C7:C34)</f>
        <v>932529</v>
      </c>
      <c r="D35" s="178">
        <f>SUM(D7:D34)</f>
        <v>5916302</v>
      </c>
      <c r="E35" s="178">
        <f>SUM(E7:E34)</f>
        <v>5510920</v>
      </c>
      <c r="F35" s="140">
        <f>E35*100/D35-100</f>
        <v>-6.8519490722414105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B448D-75AD-4FF6-97FF-63CBEEE59816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2758</v>
      </c>
      <c r="C7" s="189">
        <v>4184</v>
      </c>
      <c r="D7" s="189">
        <v>12220</v>
      </c>
      <c r="E7" s="189">
        <v>17307</v>
      </c>
      <c r="F7" s="190">
        <v>41.628477905073652</v>
      </c>
      <c r="G7" s="37"/>
    </row>
    <row r="8" spans="1:14" ht="15.6" customHeight="1">
      <c r="A8" s="188" t="s">
        <v>11</v>
      </c>
      <c r="B8" s="189">
        <v>39</v>
      </c>
      <c r="C8" s="189">
        <v>85</v>
      </c>
      <c r="D8" s="189">
        <v>534</v>
      </c>
      <c r="E8" s="189">
        <v>727</v>
      </c>
      <c r="F8" s="190">
        <v>36.142322097378269</v>
      </c>
      <c r="G8" s="6"/>
    </row>
    <row r="9" spans="1:14" ht="15.6" customHeight="1">
      <c r="A9" s="188" t="s">
        <v>8</v>
      </c>
      <c r="B9" s="189">
        <v>3503</v>
      </c>
      <c r="C9" s="189">
        <v>3384</v>
      </c>
      <c r="D9" s="189">
        <v>16867</v>
      </c>
      <c r="E9" s="189">
        <v>13633</v>
      </c>
      <c r="F9" s="190">
        <v>-19.173534119879051</v>
      </c>
      <c r="G9" s="6"/>
    </row>
    <row r="10" spans="1:14" ht="15.6" customHeight="1">
      <c r="A10" s="188" t="s">
        <v>10</v>
      </c>
      <c r="B10" s="189">
        <v>1200</v>
      </c>
      <c r="C10" s="189">
        <v>1692</v>
      </c>
      <c r="D10" s="189">
        <v>6845</v>
      </c>
      <c r="E10" s="189">
        <v>6995</v>
      </c>
      <c r="F10" s="190">
        <v>2.1913805697589481</v>
      </c>
    </row>
    <row r="11" spans="1:14" ht="15.6" customHeight="1">
      <c r="A11" s="188" t="s">
        <v>9</v>
      </c>
      <c r="B11" s="189">
        <v>268719</v>
      </c>
      <c r="C11" s="189">
        <v>228433</v>
      </c>
      <c r="D11" s="189">
        <v>1710470</v>
      </c>
      <c r="E11" s="189">
        <v>1390001</v>
      </c>
      <c r="F11" s="190">
        <v>-18.73572760703199</v>
      </c>
    </row>
    <row r="12" spans="1:14" ht="15.6" customHeight="1">
      <c r="A12" s="188" t="s">
        <v>6</v>
      </c>
      <c r="B12" s="189">
        <v>2514</v>
      </c>
      <c r="C12" s="189">
        <v>3057</v>
      </c>
      <c r="D12" s="189">
        <v>15303</v>
      </c>
      <c r="E12" s="189">
        <v>14258</v>
      </c>
      <c r="F12" s="190">
        <v>-6.8287263935176128</v>
      </c>
    </row>
    <row r="13" spans="1:14" ht="15.6" customHeight="1">
      <c r="A13" s="188" t="s">
        <v>175</v>
      </c>
      <c r="B13" s="189">
        <v>42</v>
      </c>
      <c r="C13" s="189">
        <v>48</v>
      </c>
      <c r="D13" s="189">
        <v>518</v>
      </c>
      <c r="E13" s="189">
        <v>122</v>
      </c>
      <c r="F13" s="190">
        <v>-76.447876447876453</v>
      </c>
    </row>
    <row r="14" spans="1:14" ht="15.6" customHeight="1">
      <c r="A14" s="188" t="s">
        <v>148</v>
      </c>
      <c r="B14" s="189">
        <v>147198</v>
      </c>
      <c r="C14" s="189">
        <v>130040</v>
      </c>
      <c r="D14" s="189">
        <v>721244</v>
      </c>
      <c r="E14" s="189">
        <v>674279</v>
      </c>
      <c r="F14" s="190">
        <v>-6.5116659549334193</v>
      </c>
    </row>
    <row r="15" spans="1:14" ht="15.6" customHeight="1">
      <c r="A15" s="188" t="s">
        <v>145</v>
      </c>
      <c r="B15" s="189">
        <v>6920</v>
      </c>
      <c r="C15" s="189">
        <v>1801</v>
      </c>
      <c r="D15" s="189">
        <v>37710</v>
      </c>
      <c r="E15" s="189">
        <v>10337</v>
      </c>
      <c r="F15" s="190">
        <v>-72.588172898435431</v>
      </c>
    </row>
    <row r="16" spans="1:14" ht="15.6" customHeight="1">
      <c r="A16" s="188" t="s">
        <v>144</v>
      </c>
      <c r="B16" s="189">
        <v>626</v>
      </c>
      <c r="C16" s="189">
        <v>7554</v>
      </c>
      <c r="D16" s="189">
        <v>4262</v>
      </c>
      <c r="E16" s="189">
        <v>19681</v>
      </c>
      <c r="F16" s="190">
        <v>361.77850774284371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55764</v>
      </c>
      <c r="C18" s="189">
        <v>57072</v>
      </c>
      <c r="D18" s="189">
        <v>246171</v>
      </c>
      <c r="E18" s="189">
        <v>354904</v>
      </c>
      <c r="F18" s="190">
        <v>44.169703173810063</v>
      </c>
    </row>
    <row r="19" spans="1:7" ht="15.6" customHeight="1">
      <c r="A19" s="188" t="s">
        <v>143</v>
      </c>
      <c r="B19" s="189">
        <v>660</v>
      </c>
      <c r="C19" s="189">
        <v>681</v>
      </c>
      <c r="D19" s="189">
        <v>3757</v>
      </c>
      <c r="E19" s="189">
        <v>3569</v>
      </c>
      <c r="F19" s="190">
        <v>-5.0039925472451472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13219</v>
      </c>
      <c r="C21" s="189">
        <v>20</v>
      </c>
      <c r="D21" s="189">
        <v>63744</v>
      </c>
      <c r="E21" s="189">
        <v>40657</v>
      </c>
      <c r="F21" s="190">
        <v>-36.218310742971887</v>
      </c>
    </row>
    <row r="22" spans="1:7" ht="15.6" customHeight="1">
      <c r="A22" s="188" t="s">
        <v>146</v>
      </c>
      <c r="B22" s="189">
        <v>214618</v>
      </c>
      <c r="C22" s="189">
        <v>212387</v>
      </c>
      <c r="D22" s="189">
        <v>1369721</v>
      </c>
      <c r="E22" s="189">
        <v>1373081</v>
      </c>
      <c r="F22" s="190">
        <v>0.2453054308140139</v>
      </c>
    </row>
    <row r="23" spans="1:7" ht="15.6" customHeight="1">
      <c r="A23" s="188" t="s">
        <v>165</v>
      </c>
      <c r="B23" s="189">
        <v>3569</v>
      </c>
      <c r="C23" s="189">
        <v>1900</v>
      </c>
      <c r="D23" s="189">
        <v>17250</v>
      </c>
      <c r="E23" s="189">
        <v>15268</v>
      </c>
      <c r="F23" s="190">
        <v>-11.48985507246377</v>
      </c>
    </row>
    <row r="24" spans="1:7" ht="15.6" customHeight="1">
      <c r="A24" s="188" t="s">
        <v>141</v>
      </c>
      <c r="B24" s="189">
        <v>1145</v>
      </c>
      <c r="C24" s="189">
        <v>1425</v>
      </c>
      <c r="D24" s="189">
        <v>6945</v>
      </c>
      <c r="E24" s="189">
        <v>9023</v>
      </c>
      <c r="F24" s="190">
        <v>29.92080633549315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1507</v>
      </c>
      <c r="C26" s="189">
        <v>1430</v>
      </c>
      <c r="D26" s="189">
        <v>7069</v>
      </c>
      <c r="E26" s="189">
        <v>7554</v>
      </c>
      <c r="F26" s="190">
        <v>6.8609421417456522</v>
      </c>
    </row>
    <row r="27" spans="1:7" ht="15.6" customHeight="1">
      <c r="A27" s="188" t="s">
        <v>173</v>
      </c>
      <c r="B27" s="189">
        <v>598</v>
      </c>
      <c r="C27" s="189">
        <v>633</v>
      </c>
      <c r="D27" s="189">
        <v>5074</v>
      </c>
      <c r="E27" s="189">
        <v>4958</v>
      </c>
      <c r="F27" s="190">
        <v>-2.286164761529363</v>
      </c>
    </row>
    <row r="28" spans="1:7" ht="15.6" customHeight="1">
      <c r="A28" s="188" t="s">
        <v>177</v>
      </c>
      <c r="B28" s="189">
        <v>47509</v>
      </c>
      <c r="C28" s="189">
        <v>46650</v>
      </c>
      <c r="D28" s="189">
        <v>382804</v>
      </c>
      <c r="E28" s="189">
        <v>337231</v>
      </c>
      <c r="F28" s="190">
        <v>-11.905048014127329</v>
      </c>
    </row>
    <row r="29" spans="1:7" ht="15.6" customHeight="1">
      <c r="A29" s="188" t="s">
        <v>178</v>
      </c>
      <c r="B29" s="189">
        <v>2262</v>
      </c>
      <c r="C29" s="189">
        <v>2452</v>
      </c>
      <c r="D29" s="189">
        <v>17687</v>
      </c>
      <c r="E29" s="189">
        <v>16166</v>
      </c>
      <c r="F29" s="190">
        <v>-8.5995363826539233</v>
      </c>
    </row>
    <row r="30" spans="1:7" ht="15.6" customHeight="1">
      <c r="A30" s="188" t="s">
        <v>179</v>
      </c>
      <c r="B30" s="189">
        <v>1001</v>
      </c>
      <c r="C30" s="189">
        <v>1166</v>
      </c>
      <c r="D30" s="189">
        <v>7884</v>
      </c>
      <c r="E30" s="189">
        <v>8214</v>
      </c>
      <c r="F30" s="190">
        <v>4.1856925418569233</v>
      </c>
    </row>
    <row r="31" spans="1:7" ht="15.6" customHeight="1">
      <c r="A31" s="188" t="s">
        <v>180</v>
      </c>
      <c r="B31" s="189">
        <v>1506</v>
      </c>
      <c r="C31" s="189">
        <v>1935</v>
      </c>
      <c r="D31" s="189">
        <v>18037</v>
      </c>
      <c r="E31" s="189">
        <v>18451</v>
      </c>
      <c r="F31" s="190">
        <v>2.2952819204967621</v>
      </c>
    </row>
    <row r="32" spans="1:7" ht="15.6" customHeight="1">
      <c r="A32" s="188" t="s">
        <v>181</v>
      </c>
      <c r="B32" s="189">
        <v>42231</v>
      </c>
      <c r="C32" s="189">
        <v>42095</v>
      </c>
      <c r="D32" s="189">
        <v>272566</v>
      </c>
      <c r="E32" s="189">
        <v>209250</v>
      </c>
      <c r="F32" s="190">
        <v>-23.229603105302939</v>
      </c>
    </row>
    <row r="33" spans="1:6" ht="15.6" customHeight="1">
      <c r="A33" s="188" t="s">
        <v>182</v>
      </c>
      <c r="B33" s="189">
        <v>9426</v>
      </c>
      <c r="C33" s="189">
        <v>10462</v>
      </c>
      <c r="D33" s="189">
        <v>36517</v>
      </c>
      <c r="E33" s="189">
        <v>37580</v>
      </c>
      <c r="F33" s="190">
        <v>2.9109729714927259</v>
      </c>
    </row>
    <row r="34" spans="1:6" ht="15.6" customHeight="1">
      <c r="A34" s="188" t="s">
        <v>183</v>
      </c>
      <c r="B34" s="189">
        <v>189</v>
      </c>
      <c r="C34" s="189">
        <v>130</v>
      </c>
      <c r="D34" s="189">
        <v>1525</v>
      </c>
      <c r="E34" s="189">
        <v>1052</v>
      </c>
      <c r="F34" s="190">
        <v>-31.016393442622959</v>
      </c>
    </row>
    <row r="35" spans="1:6" ht="15.6" customHeight="1">
      <c r="A35" s="156" t="s">
        <v>153</v>
      </c>
      <c r="B35" s="76">
        <f>SUM(B7:B34)</f>
        <v>828723</v>
      </c>
      <c r="C35" s="77">
        <f>SUM(C7:C34)</f>
        <v>760716</v>
      </c>
      <c r="D35" s="76">
        <f>SUM(D7:D34)</f>
        <v>4995357</v>
      </c>
      <c r="E35" s="78">
        <f>SUM(E7:E34)</f>
        <v>4584298</v>
      </c>
      <c r="F35" s="140">
        <f>E35*100/D35-100</f>
        <v>-8.228821283443807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09E77-C9B6-4EC0-8BEE-CB57C00A7A8B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325316</v>
      </c>
      <c r="C11" s="189">
        <v>223245</v>
      </c>
      <c r="D11" s="189">
        <v>1846409</v>
      </c>
      <c r="E11" s="189">
        <v>1577896</v>
      </c>
      <c r="F11" s="190">
        <v>-14.542444279680179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30</v>
      </c>
      <c r="D13" s="189">
        <v>0</v>
      </c>
      <c r="E13" s="189">
        <v>30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157</v>
      </c>
      <c r="D19" s="189">
        <v>0</v>
      </c>
      <c r="E19" s="189">
        <v>5151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32221</v>
      </c>
      <c r="D21" s="189">
        <v>26212</v>
      </c>
      <c r="E21" s="189">
        <v>98547</v>
      </c>
      <c r="F21" s="190">
        <v>275.96139172897909</v>
      </c>
    </row>
    <row r="22" spans="1:7" ht="15.6" customHeight="1">
      <c r="A22" s="188" t="s">
        <v>146</v>
      </c>
      <c r="B22" s="189">
        <v>0</v>
      </c>
      <c r="C22" s="189">
        <v>12</v>
      </c>
      <c r="D22" s="189">
        <v>28</v>
      </c>
      <c r="E22" s="189">
        <v>12</v>
      </c>
      <c r="F22" s="190">
        <v>-57.142857142857153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127</v>
      </c>
      <c r="C28" s="189">
        <v>184</v>
      </c>
      <c r="D28" s="189">
        <v>873</v>
      </c>
      <c r="E28" s="189">
        <v>1738</v>
      </c>
      <c r="F28" s="190">
        <v>99.083619702176406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21824</v>
      </c>
      <c r="D31" s="189">
        <v>53128</v>
      </c>
      <c r="E31" s="189">
        <v>89519</v>
      </c>
      <c r="F31" s="190">
        <v>68.49683782562866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325443</v>
      </c>
      <c r="C35" s="77">
        <f>SUM(C7:C34)</f>
        <v>277673</v>
      </c>
      <c r="D35" s="178">
        <f>SUM(D7:D34)</f>
        <v>1926650</v>
      </c>
      <c r="E35" s="178">
        <f>SUM(E7:E34)</f>
        <v>1787677</v>
      </c>
      <c r="F35" s="140">
        <f>E35*100/D35-100</f>
        <v>-7.213193885760262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369CF-A27D-44E5-98E5-0C4ABFF73D42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83833</v>
      </c>
      <c r="C7" s="189">
        <v>33051</v>
      </c>
      <c r="D7" s="189">
        <v>320092</v>
      </c>
      <c r="E7" s="189">
        <v>181959</v>
      </c>
      <c r="F7" s="190">
        <v>-43.154155680241928</v>
      </c>
      <c r="G7" s="13"/>
    </row>
    <row r="8" spans="1:14" ht="15.6" customHeight="1">
      <c r="A8" s="188" t="s">
        <v>11</v>
      </c>
      <c r="B8" s="189">
        <v>0</v>
      </c>
      <c r="C8" s="189">
        <v>18</v>
      </c>
      <c r="D8" s="189">
        <v>9021</v>
      </c>
      <c r="E8" s="189">
        <v>7783</v>
      </c>
      <c r="F8" s="190">
        <v>-13.723533976277579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1538</v>
      </c>
      <c r="E9" s="189">
        <v>197</v>
      </c>
      <c r="F9" s="190">
        <v>-87.191157347204154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10210</v>
      </c>
      <c r="F10" s="190" t="s">
        <v>151</v>
      </c>
    </row>
    <row r="11" spans="1:14" ht="15.6" customHeight="1">
      <c r="A11" s="188" t="s">
        <v>9</v>
      </c>
      <c r="B11" s="189">
        <v>5191916</v>
      </c>
      <c r="C11" s="189">
        <v>4866438</v>
      </c>
      <c r="D11" s="189">
        <v>32550350</v>
      </c>
      <c r="E11" s="189">
        <v>30777191</v>
      </c>
      <c r="F11" s="190">
        <v>-5.4474345129929418</v>
      </c>
    </row>
    <row r="12" spans="1:14" ht="15.6" customHeight="1">
      <c r="A12" s="188" t="s">
        <v>6</v>
      </c>
      <c r="B12" s="189">
        <v>52158</v>
      </c>
      <c r="C12" s="189">
        <v>100314</v>
      </c>
      <c r="D12" s="189">
        <v>449358</v>
      </c>
      <c r="E12" s="189">
        <v>548602</v>
      </c>
      <c r="F12" s="190">
        <v>22.085731198732422</v>
      </c>
    </row>
    <row r="13" spans="1:14" ht="15.6" customHeight="1">
      <c r="A13" s="188" t="s">
        <v>175</v>
      </c>
      <c r="B13" s="189">
        <v>1304</v>
      </c>
      <c r="C13" s="189">
        <v>1072</v>
      </c>
      <c r="D13" s="189">
        <v>6505</v>
      </c>
      <c r="E13" s="189">
        <v>6837</v>
      </c>
      <c r="F13" s="190">
        <v>5.1037663335895473</v>
      </c>
    </row>
    <row r="14" spans="1:14" ht="15.6" customHeight="1">
      <c r="A14" s="188" t="s">
        <v>148</v>
      </c>
      <c r="B14" s="189">
        <v>2690166</v>
      </c>
      <c r="C14" s="189">
        <v>2050303</v>
      </c>
      <c r="D14" s="189">
        <v>14083473</v>
      </c>
      <c r="E14" s="189">
        <v>12106033</v>
      </c>
      <c r="F14" s="190">
        <v>-14.0408548374396</v>
      </c>
    </row>
    <row r="15" spans="1:14" ht="15.6" customHeight="1">
      <c r="A15" s="188" t="s">
        <v>145</v>
      </c>
      <c r="B15" s="189">
        <v>12403</v>
      </c>
      <c r="C15" s="189">
        <v>2281</v>
      </c>
      <c r="D15" s="189">
        <v>76817</v>
      </c>
      <c r="E15" s="189">
        <v>25882</v>
      </c>
      <c r="F15" s="190">
        <v>-66.306937266490493</v>
      </c>
    </row>
    <row r="16" spans="1:14" ht="15.6" customHeight="1">
      <c r="A16" s="188" t="s">
        <v>144</v>
      </c>
      <c r="B16" s="189">
        <v>0</v>
      </c>
      <c r="C16" s="189">
        <v>6</v>
      </c>
      <c r="D16" s="189">
        <v>85631</v>
      </c>
      <c r="E16" s="189">
        <v>14623</v>
      </c>
      <c r="F16" s="190">
        <v>-82.923240415270172</v>
      </c>
      <c r="G16" s="1"/>
    </row>
    <row r="17" spans="1:7" ht="15.6" customHeight="1">
      <c r="A17" s="188" t="s">
        <v>150</v>
      </c>
      <c r="B17" s="189">
        <v>544</v>
      </c>
      <c r="C17" s="189">
        <v>3790</v>
      </c>
      <c r="D17" s="189">
        <v>15505</v>
      </c>
      <c r="E17" s="189">
        <v>65821</v>
      </c>
      <c r="F17" s="190">
        <v>324.51467268623031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2188</v>
      </c>
      <c r="C19" s="189">
        <v>54681</v>
      </c>
      <c r="D19" s="189">
        <v>337036</v>
      </c>
      <c r="E19" s="189">
        <v>195126</v>
      </c>
      <c r="F19" s="190">
        <v>-42.105294389916807</v>
      </c>
    </row>
    <row r="20" spans="1:7" ht="15.6" customHeight="1">
      <c r="A20" s="188" t="s">
        <v>142</v>
      </c>
      <c r="B20" s="189">
        <v>136528</v>
      </c>
      <c r="C20" s="189">
        <v>7722</v>
      </c>
      <c r="D20" s="189">
        <v>788262</v>
      </c>
      <c r="E20" s="189">
        <v>313345</v>
      </c>
      <c r="F20" s="190">
        <v>-60.248622919790627</v>
      </c>
    </row>
    <row r="21" spans="1:7" ht="15.6" customHeight="1">
      <c r="A21" s="188" t="s">
        <v>149</v>
      </c>
      <c r="B21" s="189">
        <v>186737</v>
      </c>
      <c r="C21" s="189">
        <v>183639</v>
      </c>
      <c r="D21" s="189">
        <v>1252235</v>
      </c>
      <c r="E21" s="189">
        <v>1228247</v>
      </c>
      <c r="F21" s="190">
        <v>-1.9156148805934949</v>
      </c>
    </row>
    <row r="22" spans="1:7" ht="15.6" customHeight="1">
      <c r="A22" s="188" t="s">
        <v>146</v>
      </c>
      <c r="B22" s="189">
        <v>1551263</v>
      </c>
      <c r="C22" s="189">
        <v>1682575</v>
      </c>
      <c r="D22" s="189">
        <v>7207534</v>
      </c>
      <c r="E22" s="189">
        <v>8630232</v>
      </c>
      <c r="F22" s="190">
        <v>19.739039732590921</v>
      </c>
    </row>
    <row r="23" spans="1:7" ht="15.6" customHeight="1">
      <c r="A23" s="188" t="s">
        <v>165</v>
      </c>
      <c r="B23" s="189">
        <v>268002</v>
      </c>
      <c r="C23" s="189">
        <v>301843</v>
      </c>
      <c r="D23" s="189">
        <v>1052776</v>
      </c>
      <c r="E23" s="189">
        <v>1772752</v>
      </c>
      <c r="F23" s="190">
        <v>68.388337120147128</v>
      </c>
    </row>
    <row r="24" spans="1:7" ht="15.6" customHeight="1">
      <c r="A24" s="188" t="s">
        <v>141</v>
      </c>
      <c r="B24" s="189">
        <v>5260</v>
      </c>
      <c r="C24" s="189">
        <v>280</v>
      </c>
      <c r="D24" s="189">
        <v>5992</v>
      </c>
      <c r="E24" s="189">
        <v>589</v>
      </c>
      <c r="F24" s="190">
        <v>-90.170226969292386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1965</v>
      </c>
      <c r="C26" s="189">
        <v>15565</v>
      </c>
      <c r="D26" s="189">
        <v>27285</v>
      </c>
      <c r="E26" s="189">
        <v>25211</v>
      </c>
      <c r="F26" s="190">
        <v>-7.6012461059190031</v>
      </c>
    </row>
    <row r="27" spans="1:7" ht="15.6" customHeight="1">
      <c r="A27" s="188" t="s">
        <v>173</v>
      </c>
      <c r="B27" s="189">
        <v>4383</v>
      </c>
      <c r="C27" s="189">
        <v>2788</v>
      </c>
      <c r="D27" s="189">
        <v>18963</v>
      </c>
      <c r="E27" s="189">
        <v>15904</v>
      </c>
      <c r="F27" s="190">
        <v>-16.131413805832409</v>
      </c>
    </row>
    <row r="28" spans="1:7" ht="15.6" customHeight="1">
      <c r="A28" s="188" t="s">
        <v>177</v>
      </c>
      <c r="B28" s="189">
        <v>72412</v>
      </c>
      <c r="C28" s="189">
        <v>73623</v>
      </c>
      <c r="D28" s="189">
        <v>474522</v>
      </c>
      <c r="E28" s="189">
        <v>673729</v>
      </c>
      <c r="F28" s="190">
        <v>41.980561491353399</v>
      </c>
    </row>
    <row r="29" spans="1:7" ht="15.6" customHeight="1">
      <c r="A29" s="188" t="s">
        <v>178</v>
      </c>
      <c r="B29" s="189">
        <v>31595</v>
      </c>
      <c r="C29" s="189">
        <v>29610</v>
      </c>
      <c r="D29" s="189">
        <v>170302</v>
      </c>
      <c r="E29" s="189">
        <v>165165</v>
      </c>
      <c r="F29" s="190">
        <v>-3.016406149076345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82934</v>
      </c>
      <c r="C31" s="189">
        <v>220891</v>
      </c>
      <c r="D31" s="189">
        <v>499557</v>
      </c>
      <c r="E31" s="189">
        <v>1101845</v>
      </c>
      <c r="F31" s="190">
        <v>120.5644200761875</v>
      </c>
    </row>
    <row r="32" spans="1:7" ht="15.6" customHeight="1">
      <c r="A32" s="188" t="s">
        <v>181</v>
      </c>
      <c r="B32" s="189">
        <v>3069893</v>
      </c>
      <c r="C32" s="189">
        <v>2744007</v>
      </c>
      <c r="D32" s="189">
        <v>17565315</v>
      </c>
      <c r="E32" s="189">
        <v>16290343</v>
      </c>
      <c r="F32" s="190">
        <v>-7.2584636256167272</v>
      </c>
    </row>
    <row r="33" spans="1:6" ht="15.6" customHeight="1">
      <c r="A33" s="188" t="s">
        <v>182</v>
      </c>
      <c r="B33" s="189">
        <v>49698</v>
      </c>
      <c r="C33" s="189">
        <v>49168</v>
      </c>
      <c r="D33" s="189">
        <v>261541</v>
      </c>
      <c r="E33" s="189">
        <v>235009</v>
      </c>
      <c r="F33" s="190">
        <v>-10.144489774069839</v>
      </c>
    </row>
    <row r="34" spans="1:6" ht="15.6" customHeight="1">
      <c r="A34" s="188" t="s">
        <v>183</v>
      </c>
      <c r="B34" s="189">
        <v>0</v>
      </c>
      <c r="C34" s="189">
        <v>802</v>
      </c>
      <c r="D34" s="189">
        <v>1750</v>
      </c>
      <c r="E34" s="189">
        <v>14819</v>
      </c>
      <c r="F34" s="190">
        <v>746.8</v>
      </c>
    </row>
    <row r="35" spans="1:6" ht="15.6" customHeight="1">
      <c r="A35" s="156" t="s">
        <v>153</v>
      </c>
      <c r="B35" s="76">
        <f>SUM(B7:B34)</f>
        <v>13495182</v>
      </c>
      <c r="C35" s="77">
        <f>SUM(C7:C34)</f>
        <v>12424467</v>
      </c>
      <c r="D35" s="178">
        <f>SUM(D7:D34)</f>
        <v>77262346</v>
      </c>
      <c r="E35" s="178">
        <f>SUM(E7:E34)</f>
        <v>74407454</v>
      </c>
      <c r="F35" s="177">
        <f>E35*100/D35-100</f>
        <v>-3.6950625340835472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5004C-6B7F-4D27-86A7-E44AEF59AD7D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0</v>
      </c>
      <c r="C8" s="189">
        <v>18</v>
      </c>
      <c r="D8" s="189">
        <v>9021</v>
      </c>
      <c r="E8" s="189">
        <v>7783</v>
      </c>
      <c r="F8" s="190">
        <v>-13.723533976277579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197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4143944</v>
      </c>
      <c r="C11" s="189">
        <v>3920791</v>
      </c>
      <c r="D11" s="189">
        <v>25717753</v>
      </c>
      <c r="E11" s="189">
        <v>23667815</v>
      </c>
      <c r="F11" s="190">
        <v>-7.9709063229590811</v>
      </c>
    </row>
    <row r="12" spans="1:14" ht="15.6" customHeight="1">
      <c r="A12" s="188" t="s">
        <v>6</v>
      </c>
      <c r="B12" s="189">
        <v>19578</v>
      </c>
      <c r="C12" s="189">
        <v>18995</v>
      </c>
      <c r="D12" s="189">
        <v>111305</v>
      </c>
      <c r="E12" s="189">
        <v>110550</v>
      </c>
      <c r="F12" s="190">
        <v>-0.67831633799021074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42</v>
      </c>
      <c r="F13" s="190">
        <v>600</v>
      </c>
    </row>
    <row r="14" spans="1:14" ht="15.6" customHeight="1">
      <c r="A14" s="188" t="s">
        <v>148</v>
      </c>
      <c r="B14" s="189">
        <v>1897494</v>
      </c>
      <c r="C14" s="189">
        <v>1151037</v>
      </c>
      <c r="D14" s="189">
        <v>10756535</v>
      </c>
      <c r="E14" s="189">
        <v>7824464</v>
      </c>
      <c r="F14" s="190">
        <v>-27.258508432315789</v>
      </c>
    </row>
    <row r="15" spans="1:14" ht="15.6" customHeight="1">
      <c r="A15" s="188" t="s">
        <v>145</v>
      </c>
      <c r="B15" s="189">
        <v>12403</v>
      </c>
      <c r="C15" s="189">
        <v>2281</v>
      </c>
      <c r="D15" s="189">
        <v>48005</v>
      </c>
      <c r="E15" s="189">
        <v>18604</v>
      </c>
      <c r="F15" s="190">
        <v>-61.245703572544528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544</v>
      </c>
      <c r="C17" s="189">
        <v>3790</v>
      </c>
      <c r="D17" s="189">
        <v>11505</v>
      </c>
      <c r="E17" s="189">
        <v>65821</v>
      </c>
      <c r="F17" s="190">
        <v>472.1077792264233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320</v>
      </c>
      <c r="C19" s="189">
        <v>35108</v>
      </c>
      <c r="D19" s="189">
        <v>1217</v>
      </c>
      <c r="E19" s="189">
        <v>106690</v>
      </c>
      <c r="F19" s="190">
        <v>8666.639276910435</v>
      </c>
    </row>
    <row r="20" spans="1:7" ht="15.6" customHeight="1">
      <c r="A20" s="188" t="s">
        <v>142</v>
      </c>
      <c r="B20" s="189">
        <v>65</v>
      </c>
      <c r="C20" s="189">
        <v>16</v>
      </c>
      <c r="D20" s="189">
        <v>136</v>
      </c>
      <c r="E20" s="189">
        <v>410</v>
      </c>
      <c r="F20" s="190">
        <v>201.47058823529409</v>
      </c>
    </row>
    <row r="21" spans="1:7" ht="15.6" customHeight="1">
      <c r="A21" s="188" t="s">
        <v>149</v>
      </c>
      <c r="B21" s="189">
        <v>16843</v>
      </c>
      <c r="C21" s="189">
        <v>46035</v>
      </c>
      <c r="D21" s="189">
        <v>104099</v>
      </c>
      <c r="E21" s="189">
        <v>179048</v>
      </c>
      <c r="F21" s="190">
        <v>71.997809777231282</v>
      </c>
    </row>
    <row r="22" spans="1:7" ht="15.6" customHeight="1">
      <c r="A22" s="188" t="s">
        <v>146</v>
      </c>
      <c r="B22" s="189">
        <v>978696</v>
      </c>
      <c r="C22" s="189">
        <v>1256957</v>
      </c>
      <c r="D22" s="189">
        <v>5352057</v>
      </c>
      <c r="E22" s="189">
        <v>5745845</v>
      </c>
      <c r="F22" s="190">
        <v>7.3576944341213144</v>
      </c>
    </row>
    <row r="23" spans="1:7" ht="15.6" customHeight="1">
      <c r="A23" s="188" t="s">
        <v>165</v>
      </c>
      <c r="B23" s="189">
        <v>266918</v>
      </c>
      <c r="C23" s="189">
        <v>301843</v>
      </c>
      <c r="D23" s="189">
        <v>1009962</v>
      </c>
      <c r="E23" s="189">
        <v>1759825</v>
      </c>
      <c r="F23" s="190">
        <v>74.246654824636977</v>
      </c>
    </row>
    <row r="24" spans="1:7" ht="15.6" customHeight="1">
      <c r="A24" s="188" t="s">
        <v>141</v>
      </c>
      <c r="B24" s="189">
        <v>0</v>
      </c>
      <c r="C24" s="189">
        <v>280</v>
      </c>
      <c r="D24" s="189">
        <v>192</v>
      </c>
      <c r="E24" s="189">
        <v>589</v>
      </c>
      <c r="F24" s="190">
        <v>206.77083333333329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69032</v>
      </c>
      <c r="C28" s="189">
        <v>71748</v>
      </c>
      <c r="D28" s="189">
        <v>459055</v>
      </c>
      <c r="E28" s="189">
        <v>654474</v>
      </c>
      <c r="F28" s="190">
        <v>42.569844572001188</v>
      </c>
    </row>
    <row r="29" spans="1:7" ht="15.6" customHeight="1">
      <c r="A29" s="188" t="s">
        <v>178</v>
      </c>
      <c r="B29" s="189">
        <v>30454</v>
      </c>
      <c r="C29" s="189">
        <v>28976</v>
      </c>
      <c r="D29" s="189">
        <v>149945</v>
      </c>
      <c r="E29" s="189">
        <v>159371</v>
      </c>
      <c r="F29" s="190">
        <v>6.2863049784921117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167</v>
      </c>
      <c r="C31" s="189">
        <v>438</v>
      </c>
      <c r="D31" s="189">
        <v>802</v>
      </c>
      <c r="E31" s="189">
        <v>654</v>
      </c>
      <c r="F31" s="190">
        <v>-18.45386533665835</v>
      </c>
    </row>
    <row r="32" spans="1:7" ht="15.6" customHeight="1">
      <c r="A32" s="188" t="s">
        <v>181</v>
      </c>
      <c r="B32" s="189">
        <v>3007925</v>
      </c>
      <c r="C32" s="189">
        <v>2701175</v>
      </c>
      <c r="D32" s="189">
        <v>17300587</v>
      </c>
      <c r="E32" s="189">
        <v>16027932</v>
      </c>
      <c r="F32" s="190">
        <v>-7.3561376848080329</v>
      </c>
    </row>
    <row r="33" spans="1:6" ht="15.6" customHeight="1">
      <c r="A33" s="188" t="s">
        <v>182</v>
      </c>
      <c r="B33" s="189">
        <v>38722</v>
      </c>
      <c r="C33" s="189">
        <v>36031</v>
      </c>
      <c r="D33" s="189">
        <v>177203</v>
      </c>
      <c r="E33" s="189">
        <v>168726</v>
      </c>
      <c r="F33" s="190">
        <v>-4.7837790556593234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1750</v>
      </c>
      <c r="E34" s="189">
        <v>28</v>
      </c>
      <c r="F34" s="190">
        <v>-98.4</v>
      </c>
    </row>
    <row r="35" spans="1:6" ht="15.6" customHeight="1">
      <c r="A35" s="156" t="s">
        <v>153</v>
      </c>
      <c r="B35" s="76">
        <f>SUM(B7:B34)</f>
        <v>10483105</v>
      </c>
      <c r="C35" s="77">
        <f>SUM(C7:C34)</f>
        <v>9575519</v>
      </c>
      <c r="D35" s="76">
        <f>SUM(D7:D34)</f>
        <v>61211135</v>
      </c>
      <c r="E35" s="78">
        <f>SUM(E7:E34)</f>
        <v>56502362</v>
      </c>
      <c r="F35" s="140">
        <f>E35*100/D35-100</f>
        <v>-7.6926738901345288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C85F6-BA2D-43E5-8D1E-64B409BF3B35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2916</v>
      </c>
      <c r="C8" s="189">
        <v>13293</v>
      </c>
      <c r="D8" s="189">
        <v>15379</v>
      </c>
      <c r="E8" s="189">
        <v>43754</v>
      </c>
      <c r="F8" s="190">
        <v>184.50484426815791</v>
      </c>
      <c r="G8" s="6"/>
    </row>
    <row r="9" spans="1:14" ht="15.6" customHeight="1">
      <c r="A9" s="188" t="s">
        <v>8</v>
      </c>
      <c r="B9" s="189">
        <v>64590</v>
      </c>
      <c r="C9" s="189">
        <v>95815</v>
      </c>
      <c r="D9" s="189">
        <v>426381</v>
      </c>
      <c r="E9" s="189">
        <v>544210</v>
      </c>
      <c r="F9" s="190">
        <v>27.634674152928952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820414</v>
      </c>
      <c r="C11" s="189">
        <v>973321</v>
      </c>
      <c r="D11" s="189">
        <v>6414822</v>
      </c>
      <c r="E11" s="189">
        <v>6831335</v>
      </c>
      <c r="F11" s="190">
        <v>6.4929782930843638</v>
      </c>
    </row>
    <row r="12" spans="1:14" ht="15.6" customHeight="1">
      <c r="A12" s="188" t="s">
        <v>6</v>
      </c>
      <c r="B12" s="189">
        <v>66332</v>
      </c>
      <c r="C12" s="189">
        <v>67111</v>
      </c>
      <c r="D12" s="189">
        <v>416694</v>
      </c>
      <c r="E12" s="189">
        <v>457928</v>
      </c>
      <c r="F12" s="190">
        <v>9.8955108544879522</v>
      </c>
    </row>
    <row r="13" spans="1:14" ht="15.6" customHeight="1">
      <c r="A13" s="188" t="s">
        <v>175</v>
      </c>
      <c r="B13" s="189">
        <v>1377907</v>
      </c>
      <c r="C13" s="189">
        <v>1408640</v>
      </c>
      <c r="D13" s="189">
        <v>7430987</v>
      </c>
      <c r="E13" s="189">
        <v>7776181</v>
      </c>
      <c r="F13" s="190">
        <v>4.6453317708670454</v>
      </c>
    </row>
    <row r="14" spans="1:14" ht="15.6" customHeight="1">
      <c r="A14" s="188" t="s">
        <v>148</v>
      </c>
      <c r="B14" s="189">
        <v>1066436</v>
      </c>
      <c r="C14" s="189">
        <v>1076087</v>
      </c>
      <c r="D14" s="189">
        <v>6024685</v>
      </c>
      <c r="E14" s="189">
        <v>5995724</v>
      </c>
      <c r="F14" s="190">
        <v>-0.48070563025287072</v>
      </c>
    </row>
    <row r="15" spans="1:14" ht="15.6" customHeight="1">
      <c r="A15" s="188" t="s">
        <v>145</v>
      </c>
      <c r="B15" s="189">
        <v>116180</v>
      </c>
      <c r="C15" s="189">
        <v>114846</v>
      </c>
      <c r="D15" s="189">
        <v>565439</v>
      </c>
      <c r="E15" s="189">
        <v>649889</v>
      </c>
      <c r="F15" s="190">
        <v>14.93529806044506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17634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44940</v>
      </c>
      <c r="C18" s="189">
        <v>47658</v>
      </c>
      <c r="D18" s="189">
        <v>282755</v>
      </c>
      <c r="E18" s="189">
        <v>285972</v>
      </c>
      <c r="F18" s="190">
        <v>1.1377340807412819</v>
      </c>
    </row>
    <row r="19" spans="1:7" ht="15.6" customHeight="1">
      <c r="A19" s="188" t="s">
        <v>143</v>
      </c>
      <c r="B19" s="189">
        <v>3716</v>
      </c>
      <c r="C19" s="189">
        <v>1124</v>
      </c>
      <c r="D19" s="189">
        <v>10371</v>
      </c>
      <c r="E19" s="189">
        <v>9992</v>
      </c>
      <c r="F19" s="190">
        <v>-3.6544209815832578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45701</v>
      </c>
      <c r="C21" s="189">
        <v>40725</v>
      </c>
      <c r="D21" s="189">
        <v>318529</v>
      </c>
      <c r="E21" s="189">
        <v>333509</v>
      </c>
      <c r="F21" s="190">
        <v>4.7028684986296412</v>
      </c>
    </row>
    <row r="22" spans="1:7" ht="15.6" customHeight="1">
      <c r="A22" s="188" t="s">
        <v>146</v>
      </c>
      <c r="B22" s="189">
        <v>408223</v>
      </c>
      <c r="C22" s="189">
        <v>469776</v>
      </c>
      <c r="D22" s="189">
        <v>2473477</v>
      </c>
      <c r="E22" s="189">
        <v>2785170</v>
      </c>
      <c r="F22" s="190">
        <v>12.601410888397179</v>
      </c>
    </row>
    <row r="23" spans="1:7" ht="15.6" customHeight="1">
      <c r="A23" s="188" t="s">
        <v>165</v>
      </c>
      <c r="B23" s="189">
        <v>32442</v>
      </c>
      <c r="C23" s="189">
        <v>37780</v>
      </c>
      <c r="D23" s="189">
        <v>269701</v>
      </c>
      <c r="E23" s="189">
        <v>218334</v>
      </c>
      <c r="F23" s="190">
        <v>-19.045906392634809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31839</v>
      </c>
      <c r="C25" s="189">
        <v>38326</v>
      </c>
      <c r="D25" s="189">
        <v>219608</v>
      </c>
      <c r="E25" s="189">
        <v>228784</v>
      </c>
      <c r="F25" s="190">
        <v>4.1783541583184558</v>
      </c>
    </row>
    <row r="26" spans="1:7" ht="15.6" customHeight="1">
      <c r="A26" s="188" t="s">
        <v>152</v>
      </c>
      <c r="B26" s="189">
        <v>31230</v>
      </c>
      <c r="C26" s="189">
        <v>39012</v>
      </c>
      <c r="D26" s="189">
        <v>266800</v>
      </c>
      <c r="E26" s="189">
        <v>344064</v>
      </c>
      <c r="F26" s="190">
        <v>28.95952023988005</v>
      </c>
    </row>
    <row r="27" spans="1:7" ht="15.6" customHeight="1">
      <c r="A27" s="188" t="s">
        <v>173</v>
      </c>
      <c r="B27" s="189">
        <v>53530</v>
      </c>
      <c r="C27" s="189">
        <v>59799</v>
      </c>
      <c r="D27" s="189">
        <v>307967</v>
      </c>
      <c r="E27" s="189">
        <v>275435</v>
      </c>
      <c r="F27" s="190">
        <v>-10.563469462637229</v>
      </c>
    </row>
    <row r="28" spans="1:7" ht="15.6" customHeight="1">
      <c r="A28" s="188" t="s">
        <v>177</v>
      </c>
      <c r="B28" s="189">
        <v>358461</v>
      </c>
      <c r="C28" s="189">
        <v>383303</v>
      </c>
      <c r="D28" s="189">
        <v>2284011</v>
      </c>
      <c r="E28" s="189">
        <v>2330813</v>
      </c>
      <c r="F28" s="190">
        <v>2.049114474492455</v>
      </c>
    </row>
    <row r="29" spans="1:7" ht="15.6" customHeight="1">
      <c r="A29" s="188" t="s">
        <v>178</v>
      </c>
      <c r="B29" s="189">
        <v>201986</v>
      </c>
      <c r="C29" s="189">
        <v>172169</v>
      </c>
      <c r="D29" s="189">
        <v>1216367</v>
      </c>
      <c r="E29" s="189">
        <v>1084149</v>
      </c>
      <c r="F29" s="190">
        <v>-10.86991015047268</v>
      </c>
    </row>
    <row r="30" spans="1:7" ht="15.6" customHeight="1">
      <c r="A30" s="188" t="s">
        <v>179</v>
      </c>
      <c r="B30" s="189">
        <v>14229</v>
      </c>
      <c r="C30" s="189">
        <v>12252</v>
      </c>
      <c r="D30" s="189">
        <v>85808</v>
      </c>
      <c r="E30" s="189">
        <v>80354</v>
      </c>
      <c r="F30" s="190">
        <v>-6.3560507178817858</v>
      </c>
    </row>
    <row r="31" spans="1:7" ht="15.6" customHeight="1">
      <c r="A31" s="188" t="s">
        <v>180</v>
      </c>
      <c r="B31" s="189">
        <v>20749</v>
      </c>
      <c r="C31" s="189">
        <v>26233</v>
      </c>
      <c r="D31" s="189">
        <v>174877</v>
      </c>
      <c r="E31" s="189">
        <v>188475</v>
      </c>
      <c r="F31" s="190">
        <v>7.7757509563864886</v>
      </c>
    </row>
    <row r="32" spans="1:7" ht="15.6" customHeight="1">
      <c r="A32" s="188" t="s">
        <v>181</v>
      </c>
      <c r="B32" s="189">
        <v>1238639</v>
      </c>
      <c r="C32" s="189">
        <v>1269672</v>
      </c>
      <c r="D32" s="189">
        <v>7179029</v>
      </c>
      <c r="E32" s="189">
        <v>7092289</v>
      </c>
      <c r="F32" s="190">
        <v>-1.2082413930909011</v>
      </c>
    </row>
    <row r="33" spans="1:6" ht="15.6" customHeight="1">
      <c r="A33" s="188" t="s">
        <v>182</v>
      </c>
      <c r="B33" s="189">
        <v>151837</v>
      </c>
      <c r="C33" s="189">
        <v>133346</v>
      </c>
      <c r="D33" s="189">
        <v>850641</v>
      </c>
      <c r="E33" s="189">
        <v>714336</v>
      </c>
      <c r="F33" s="190">
        <v>-16.02379852370154</v>
      </c>
    </row>
    <row r="34" spans="1:6" ht="15.6" customHeight="1">
      <c r="A34" s="188" t="s">
        <v>183</v>
      </c>
      <c r="B34" s="189">
        <v>0</v>
      </c>
      <c r="C34" s="189">
        <v>23191</v>
      </c>
      <c r="D34" s="189">
        <v>0</v>
      </c>
      <c r="E34" s="189">
        <v>27969</v>
      </c>
      <c r="F34" s="190" t="s">
        <v>151</v>
      </c>
    </row>
    <row r="35" spans="1:6" ht="15.6" customHeight="1">
      <c r="A35" s="156" t="s">
        <v>153</v>
      </c>
      <c r="B35" s="76">
        <f>SUM(B7:B34)</f>
        <v>6152297</v>
      </c>
      <c r="C35" s="77">
        <f>SUM(C7:C34)</f>
        <v>6503479</v>
      </c>
      <c r="D35" s="76">
        <f>SUM(D7:D34)</f>
        <v>37254451</v>
      </c>
      <c r="E35" s="78">
        <f>SUM(E7:E34)</f>
        <v>38299032</v>
      </c>
      <c r="F35" s="140">
        <f>E35*100/D35-100</f>
        <v>2.8039092563731458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2033-155C-4DFB-9C64-D5D61DEF2CA6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555</v>
      </c>
      <c r="D8" s="189">
        <v>347</v>
      </c>
      <c r="E8" s="189">
        <v>1095</v>
      </c>
      <c r="F8" s="190">
        <v>215.56195965417871</v>
      </c>
      <c r="G8" s="6"/>
    </row>
    <row r="9" spans="1:14" ht="15.6" customHeight="1">
      <c r="A9" s="188" t="s">
        <v>8</v>
      </c>
      <c r="B9" s="189">
        <v>3501</v>
      </c>
      <c r="C9" s="189">
        <v>5122</v>
      </c>
      <c r="D9" s="189">
        <v>22410</v>
      </c>
      <c r="E9" s="189">
        <v>28398</v>
      </c>
      <c r="F9" s="190">
        <v>26.72021419009371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36906</v>
      </c>
      <c r="C11" s="189">
        <v>41114</v>
      </c>
      <c r="D11" s="189">
        <v>268037</v>
      </c>
      <c r="E11" s="189">
        <v>285230</v>
      </c>
      <c r="F11" s="190">
        <v>6.414412935527551</v>
      </c>
    </row>
    <row r="12" spans="1:14" ht="15.6" customHeight="1">
      <c r="A12" s="188" t="s">
        <v>6</v>
      </c>
      <c r="B12" s="189">
        <v>2247</v>
      </c>
      <c r="C12" s="189">
        <v>2499</v>
      </c>
      <c r="D12" s="189">
        <v>13647</v>
      </c>
      <c r="E12" s="189">
        <v>16696</v>
      </c>
      <c r="F12" s="190">
        <v>22.34190664614934</v>
      </c>
    </row>
    <row r="13" spans="1:14" ht="15.6" customHeight="1">
      <c r="A13" s="188" t="s">
        <v>175</v>
      </c>
      <c r="B13" s="189">
        <v>64401</v>
      </c>
      <c r="C13" s="189">
        <v>66501</v>
      </c>
      <c r="D13" s="189">
        <v>346976</v>
      </c>
      <c r="E13" s="189">
        <v>361653</v>
      </c>
      <c r="F13" s="190">
        <v>4.2299755602692954</v>
      </c>
    </row>
    <row r="14" spans="1:14" ht="15.6" customHeight="1">
      <c r="A14" s="188" t="s">
        <v>148</v>
      </c>
      <c r="B14" s="189">
        <v>39051</v>
      </c>
      <c r="C14" s="189">
        <v>39877</v>
      </c>
      <c r="D14" s="189">
        <v>217441</v>
      </c>
      <c r="E14" s="189">
        <v>217212</v>
      </c>
      <c r="F14" s="190">
        <v>-0.105315924779589</v>
      </c>
    </row>
    <row r="15" spans="1:14" ht="15.6" customHeight="1">
      <c r="A15" s="188" t="s">
        <v>145</v>
      </c>
      <c r="B15" s="189">
        <v>4341</v>
      </c>
      <c r="C15" s="189">
        <v>4315</v>
      </c>
      <c r="D15" s="189">
        <v>20861</v>
      </c>
      <c r="E15" s="189">
        <v>24163</v>
      </c>
      <c r="F15" s="190">
        <v>15.828579646229811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2494</v>
      </c>
      <c r="C18" s="189">
        <v>2510</v>
      </c>
      <c r="D18" s="189">
        <v>16594</v>
      </c>
      <c r="E18" s="189">
        <v>15904</v>
      </c>
      <c r="F18" s="190">
        <v>-4.1581294443774794</v>
      </c>
    </row>
    <row r="19" spans="1:7" ht="15.6" customHeight="1">
      <c r="A19" s="188" t="s">
        <v>143</v>
      </c>
      <c r="B19" s="189">
        <v>18</v>
      </c>
      <c r="C19" s="189">
        <v>4</v>
      </c>
      <c r="D19" s="189">
        <v>32</v>
      </c>
      <c r="E19" s="189">
        <v>14</v>
      </c>
      <c r="F19" s="190">
        <v>-56.25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2598</v>
      </c>
      <c r="C21" s="189">
        <v>2324</v>
      </c>
      <c r="D21" s="189">
        <v>16394</v>
      </c>
      <c r="E21" s="189">
        <v>18090</v>
      </c>
      <c r="F21" s="190">
        <v>10.34524826155911</v>
      </c>
    </row>
    <row r="22" spans="1:7" ht="15.6" customHeight="1">
      <c r="A22" s="188" t="s">
        <v>146</v>
      </c>
      <c r="B22" s="189">
        <v>26546</v>
      </c>
      <c r="C22" s="189">
        <v>28655</v>
      </c>
      <c r="D22" s="189">
        <v>166476</v>
      </c>
      <c r="E22" s="189">
        <v>171371</v>
      </c>
      <c r="F22" s="190">
        <v>2.9403637761599271</v>
      </c>
    </row>
    <row r="23" spans="1:7" ht="15.6" customHeight="1">
      <c r="A23" s="188" t="s">
        <v>165</v>
      </c>
      <c r="B23" s="189">
        <v>1593</v>
      </c>
      <c r="C23" s="189">
        <v>1816</v>
      </c>
      <c r="D23" s="189">
        <v>13055</v>
      </c>
      <c r="E23" s="189">
        <v>10794</v>
      </c>
      <c r="F23" s="190">
        <v>-17.31903485254692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2087</v>
      </c>
      <c r="C25" s="189">
        <v>2453</v>
      </c>
      <c r="D25" s="189">
        <v>14674</v>
      </c>
      <c r="E25" s="189">
        <v>14504</v>
      </c>
      <c r="F25" s="190">
        <v>-1.1585116532642701</v>
      </c>
    </row>
    <row r="26" spans="1:7" ht="15.6" customHeight="1">
      <c r="A26" s="188" t="s">
        <v>152</v>
      </c>
      <c r="B26" s="189">
        <v>1339</v>
      </c>
      <c r="C26" s="189">
        <v>1706</v>
      </c>
      <c r="D26" s="189">
        <v>11049</v>
      </c>
      <c r="E26" s="189">
        <v>14555</v>
      </c>
      <c r="F26" s="190">
        <v>31.73137840528554</v>
      </c>
    </row>
    <row r="27" spans="1:7" ht="15.6" customHeight="1">
      <c r="A27" s="188" t="s">
        <v>173</v>
      </c>
      <c r="B27" s="189">
        <v>260</v>
      </c>
      <c r="C27" s="189">
        <v>299</v>
      </c>
      <c r="D27" s="189">
        <v>1643</v>
      </c>
      <c r="E27" s="189">
        <v>1572</v>
      </c>
      <c r="F27" s="190">
        <v>-4.3213633597078456</v>
      </c>
    </row>
    <row r="28" spans="1:7" ht="15.6" customHeight="1">
      <c r="A28" s="188" t="s">
        <v>177</v>
      </c>
      <c r="B28" s="189">
        <v>23834</v>
      </c>
      <c r="C28" s="189">
        <v>25951</v>
      </c>
      <c r="D28" s="189">
        <v>151535</v>
      </c>
      <c r="E28" s="189">
        <v>149150</v>
      </c>
      <c r="F28" s="190">
        <v>-1.573893819909586</v>
      </c>
    </row>
    <row r="29" spans="1:7" ht="15.6" customHeight="1">
      <c r="A29" s="188" t="s">
        <v>178</v>
      </c>
      <c r="B29" s="189">
        <v>4492</v>
      </c>
      <c r="C29" s="189">
        <v>3872</v>
      </c>
      <c r="D29" s="189">
        <v>29527</v>
      </c>
      <c r="E29" s="189">
        <v>23749</v>
      </c>
      <c r="F29" s="190">
        <v>-19.56853049751075</v>
      </c>
    </row>
    <row r="30" spans="1:7" ht="15.6" customHeight="1">
      <c r="A30" s="188" t="s">
        <v>179</v>
      </c>
      <c r="B30" s="189">
        <v>862</v>
      </c>
      <c r="C30" s="189">
        <v>705</v>
      </c>
      <c r="D30" s="189">
        <v>4573</v>
      </c>
      <c r="E30" s="189">
        <v>4218</v>
      </c>
      <c r="F30" s="190">
        <v>-7.762956483708721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44266</v>
      </c>
      <c r="C32" s="189">
        <v>48219</v>
      </c>
      <c r="D32" s="189">
        <v>260250</v>
      </c>
      <c r="E32" s="189">
        <v>269632</v>
      </c>
      <c r="F32" s="190">
        <v>3.6049951969260259</v>
      </c>
    </row>
    <row r="33" spans="1:6" ht="15.6" customHeight="1">
      <c r="A33" s="188" t="s">
        <v>182</v>
      </c>
      <c r="B33" s="189">
        <v>2369</v>
      </c>
      <c r="C33" s="189">
        <v>1455</v>
      </c>
      <c r="D33" s="189">
        <v>12883</v>
      </c>
      <c r="E33" s="189">
        <v>8970</v>
      </c>
      <c r="F33" s="190">
        <v>-30.373360242179611</v>
      </c>
    </row>
    <row r="34" spans="1:6" ht="15.6" customHeight="1">
      <c r="A34" s="188" t="s">
        <v>183</v>
      </c>
      <c r="B34" s="189">
        <v>0</v>
      </c>
      <c r="C34" s="189">
        <v>630</v>
      </c>
      <c r="D34" s="189">
        <v>0</v>
      </c>
      <c r="E34" s="189">
        <v>728</v>
      </c>
      <c r="F34" s="190" t="s">
        <v>151</v>
      </c>
    </row>
    <row r="35" spans="1:6" ht="15.6" customHeight="1">
      <c r="A35" s="156" t="s">
        <v>153</v>
      </c>
      <c r="B35" s="76">
        <f>SUM(B7:B34)</f>
        <v>263205</v>
      </c>
      <c r="C35" s="77">
        <f>SUM(C7:C34)</f>
        <v>280582</v>
      </c>
      <c r="D35" s="178">
        <f>SUM(D7:D34)</f>
        <v>1588404</v>
      </c>
      <c r="E35" s="178">
        <f>SUM(E7:E34)</f>
        <v>1637698</v>
      </c>
      <c r="F35" s="140">
        <f>E35*100/D35-100</f>
        <v>3.1033666497943813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EC0EE-E0F6-4B09-858F-1BB2AE4D2D80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95052-A53F-4B88-976F-028EA45F4986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14986.25</v>
      </c>
      <c r="C8" s="189">
        <v>14344.75</v>
      </c>
      <c r="D8" s="189">
        <v>83583</v>
      </c>
      <c r="E8" s="189">
        <v>93523.75</v>
      </c>
      <c r="F8" s="190">
        <v>11.89326776976179</v>
      </c>
      <c r="G8" s="6"/>
    </row>
    <row r="9" spans="1:14" ht="15.6" customHeight="1">
      <c r="A9" s="188" t="s">
        <v>8</v>
      </c>
      <c r="B9" s="189">
        <v>1936.75</v>
      </c>
      <c r="C9" s="189">
        <v>2566</v>
      </c>
      <c r="D9" s="189">
        <v>8222</v>
      </c>
      <c r="E9" s="189">
        <v>11324</v>
      </c>
      <c r="F9" s="190">
        <v>37.728046703964957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394243</v>
      </c>
      <c r="C11" s="189">
        <v>408074</v>
      </c>
      <c r="D11" s="189">
        <v>2398610</v>
      </c>
      <c r="E11" s="189">
        <v>2300154</v>
      </c>
      <c r="F11" s="190">
        <v>-4.1047106449151869</v>
      </c>
    </row>
    <row r="12" spans="1:14" ht="15.6" customHeight="1">
      <c r="A12" s="188" t="s">
        <v>6</v>
      </c>
      <c r="B12" s="189">
        <v>18367.25</v>
      </c>
      <c r="C12" s="189">
        <v>16472</v>
      </c>
      <c r="D12" s="189">
        <v>108776.5</v>
      </c>
      <c r="E12" s="189">
        <v>105405.75</v>
      </c>
      <c r="F12" s="190">
        <v>-3.0987851236250492</v>
      </c>
    </row>
    <row r="13" spans="1:14" ht="15.6" customHeight="1">
      <c r="A13" s="188" t="s">
        <v>175</v>
      </c>
      <c r="B13" s="189">
        <v>7885</v>
      </c>
      <c r="C13" s="189">
        <v>7844</v>
      </c>
      <c r="D13" s="189">
        <v>42219</v>
      </c>
      <c r="E13" s="189">
        <v>41453</v>
      </c>
      <c r="F13" s="190">
        <v>-1.814348989791327</v>
      </c>
    </row>
    <row r="14" spans="1:14" ht="15.6" customHeight="1">
      <c r="A14" s="188" t="s">
        <v>148</v>
      </c>
      <c r="B14" s="189">
        <v>354151</v>
      </c>
      <c r="C14" s="189">
        <v>302893.5</v>
      </c>
      <c r="D14" s="189">
        <v>1992415.5</v>
      </c>
      <c r="E14" s="189">
        <v>1848120.75</v>
      </c>
      <c r="F14" s="190">
        <v>-7.2422017395468004</v>
      </c>
    </row>
    <row r="15" spans="1:14" ht="15.6" customHeight="1">
      <c r="A15" s="188" t="s">
        <v>145</v>
      </c>
      <c r="B15" s="189">
        <v>41329.25</v>
      </c>
      <c r="C15" s="189">
        <v>38359.75</v>
      </c>
      <c r="D15" s="189">
        <v>230982.75</v>
      </c>
      <c r="E15" s="189">
        <v>217148</v>
      </c>
      <c r="F15" s="190">
        <v>-5.9895165331610229</v>
      </c>
    </row>
    <row r="16" spans="1:14" ht="15.6" customHeight="1">
      <c r="A16" s="188" t="s">
        <v>144</v>
      </c>
      <c r="B16" s="189">
        <v>3554.25</v>
      </c>
      <c r="C16" s="189">
        <v>2687</v>
      </c>
      <c r="D16" s="189">
        <v>25701.25</v>
      </c>
      <c r="E16" s="189">
        <v>20933</v>
      </c>
      <c r="F16" s="190">
        <v>-18.552599581732409</v>
      </c>
      <c r="G16" s="1"/>
    </row>
    <row r="17" spans="1:7" ht="15.6" customHeight="1">
      <c r="A17" s="188" t="s">
        <v>150</v>
      </c>
      <c r="B17" s="189">
        <v>9342.5</v>
      </c>
      <c r="C17" s="189">
        <v>10654.5</v>
      </c>
      <c r="D17" s="189">
        <v>40150</v>
      </c>
      <c r="E17" s="189">
        <v>53305.5</v>
      </c>
      <c r="F17" s="190">
        <v>32.765877957658773</v>
      </c>
      <c r="G17" s="2"/>
    </row>
    <row r="18" spans="1:7" ht="15.6" customHeight="1">
      <c r="A18" s="188" t="s">
        <v>147</v>
      </c>
      <c r="B18" s="189">
        <v>429</v>
      </c>
      <c r="C18" s="189">
        <v>477</v>
      </c>
      <c r="D18" s="189">
        <v>2758</v>
      </c>
      <c r="E18" s="189">
        <v>2763</v>
      </c>
      <c r="F18" s="190">
        <v>0.18129079042785179</v>
      </c>
    </row>
    <row r="19" spans="1:7" ht="15.6" customHeight="1">
      <c r="A19" s="188" t="s">
        <v>143</v>
      </c>
      <c r="B19" s="189">
        <v>1688</v>
      </c>
      <c r="C19" s="189">
        <v>5274.75</v>
      </c>
      <c r="D19" s="189">
        <v>7345.5</v>
      </c>
      <c r="E19" s="189">
        <v>17223.5</v>
      </c>
      <c r="F19" s="190">
        <v>134.4768906133007</v>
      </c>
    </row>
    <row r="20" spans="1:7" ht="15.6" customHeight="1">
      <c r="A20" s="188" t="s">
        <v>142</v>
      </c>
      <c r="B20" s="189">
        <v>5576</v>
      </c>
      <c r="C20" s="189">
        <v>6032</v>
      </c>
      <c r="D20" s="189">
        <v>40308</v>
      </c>
      <c r="E20" s="189">
        <v>35184</v>
      </c>
      <c r="F20" s="190">
        <v>-12.71211670139922</v>
      </c>
    </row>
    <row r="21" spans="1:7" ht="15.6" customHeight="1">
      <c r="A21" s="188" t="s">
        <v>149</v>
      </c>
      <c r="B21" s="189">
        <v>9958.5</v>
      </c>
      <c r="C21" s="189">
        <v>16234</v>
      </c>
      <c r="D21" s="189">
        <v>54640.75</v>
      </c>
      <c r="E21" s="189">
        <v>80593.75</v>
      </c>
      <c r="F21" s="190">
        <v>47.4975178781404</v>
      </c>
    </row>
    <row r="22" spans="1:7" ht="15.6" customHeight="1">
      <c r="A22" s="188" t="s">
        <v>146</v>
      </c>
      <c r="B22" s="189">
        <v>114785</v>
      </c>
      <c r="C22" s="189">
        <v>142333</v>
      </c>
      <c r="D22" s="189">
        <v>681756</v>
      </c>
      <c r="E22" s="189">
        <v>735937</v>
      </c>
      <c r="F22" s="190">
        <v>7.947271457823617</v>
      </c>
    </row>
    <row r="23" spans="1:7" ht="15.6" customHeight="1">
      <c r="A23" s="188" t="s">
        <v>165</v>
      </c>
      <c r="B23" s="189">
        <v>21791.25</v>
      </c>
      <c r="C23" s="189">
        <v>33331.25</v>
      </c>
      <c r="D23" s="189">
        <v>98437.25</v>
      </c>
      <c r="E23" s="189">
        <v>176863.75</v>
      </c>
      <c r="F23" s="190">
        <v>79.671567419853773</v>
      </c>
    </row>
    <row r="24" spans="1:7" ht="15.6" customHeight="1">
      <c r="A24" s="188" t="s">
        <v>141</v>
      </c>
      <c r="B24" s="189">
        <v>3812.25</v>
      </c>
      <c r="C24" s="189">
        <v>3374.75</v>
      </c>
      <c r="D24" s="189">
        <v>22661.25</v>
      </c>
      <c r="E24" s="189">
        <v>20983.25</v>
      </c>
      <c r="F24" s="190">
        <v>-7.4047106845385846</v>
      </c>
    </row>
    <row r="25" spans="1:7" ht="15.6" customHeight="1">
      <c r="A25" s="188" t="s">
        <v>140</v>
      </c>
      <c r="B25" s="189">
        <v>470.25</v>
      </c>
      <c r="C25" s="189">
        <v>391</v>
      </c>
      <c r="D25" s="189">
        <v>2857.75</v>
      </c>
      <c r="E25" s="189">
        <v>2341.25</v>
      </c>
      <c r="F25" s="190">
        <v>-18.073659347388681</v>
      </c>
    </row>
    <row r="26" spans="1:7" ht="15.6" customHeight="1">
      <c r="A26" s="188" t="s">
        <v>152</v>
      </c>
      <c r="B26" s="189">
        <v>56</v>
      </c>
      <c r="C26" s="189">
        <v>18</v>
      </c>
      <c r="D26" s="189">
        <v>239.5</v>
      </c>
      <c r="E26" s="189">
        <v>146</v>
      </c>
      <c r="F26" s="190">
        <v>-39.03966597077244</v>
      </c>
    </row>
    <row r="27" spans="1:7" ht="15.6" customHeight="1">
      <c r="A27" s="188" t="s">
        <v>173</v>
      </c>
      <c r="B27" s="189">
        <v>0</v>
      </c>
      <c r="C27" s="189">
        <v>2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38324</v>
      </c>
      <c r="C28" s="189">
        <v>43075</v>
      </c>
      <c r="D28" s="189">
        <v>262381</v>
      </c>
      <c r="E28" s="189">
        <v>281957</v>
      </c>
      <c r="F28" s="190">
        <v>7.4609060869498904</v>
      </c>
    </row>
    <row r="29" spans="1:7" ht="15.6" customHeight="1">
      <c r="A29" s="188" t="s">
        <v>178</v>
      </c>
      <c r="B29" s="189">
        <v>13905</v>
      </c>
      <c r="C29" s="189">
        <v>14807.75</v>
      </c>
      <c r="D29" s="189">
        <v>71585</v>
      </c>
      <c r="E29" s="189">
        <v>80168.5</v>
      </c>
      <c r="F29" s="190">
        <v>11.99064049731089</v>
      </c>
    </row>
    <row r="30" spans="1:7" ht="15.6" customHeight="1">
      <c r="A30" s="188" t="s">
        <v>179</v>
      </c>
      <c r="B30" s="189">
        <v>11651.75</v>
      </c>
      <c r="C30" s="189">
        <v>11694.5</v>
      </c>
      <c r="D30" s="189">
        <v>74274.25</v>
      </c>
      <c r="E30" s="189">
        <v>73275.75</v>
      </c>
      <c r="F30" s="190">
        <v>-1.3443420835619411</v>
      </c>
    </row>
    <row r="31" spans="1:7" ht="15.6" customHeight="1">
      <c r="A31" s="188" t="s">
        <v>180</v>
      </c>
      <c r="B31" s="189">
        <v>1214</v>
      </c>
      <c r="C31" s="189">
        <v>1222</v>
      </c>
      <c r="D31" s="189">
        <v>6933</v>
      </c>
      <c r="E31" s="189">
        <v>7464</v>
      </c>
      <c r="F31" s="190">
        <v>7.6590220683686709</v>
      </c>
    </row>
    <row r="32" spans="1:7" ht="15.6" customHeight="1">
      <c r="A32" s="188" t="s">
        <v>181</v>
      </c>
      <c r="B32" s="189">
        <v>487833</v>
      </c>
      <c r="C32" s="189">
        <v>488831</v>
      </c>
      <c r="D32" s="189">
        <v>2729094</v>
      </c>
      <c r="E32" s="189">
        <v>2834549</v>
      </c>
      <c r="F32" s="190">
        <v>3.8641028854264472</v>
      </c>
    </row>
    <row r="33" spans="1:6" ht="15.6" customHeight="1">
      <c r="A33" s="188" t="s">
        <v>182</v>
      </c>
      <c r="B33" s="189">
        <v>29598</v>
      </c>
      <c r="C33" s="189">
        <v>30442</v>
      </c>
      <c r="D33" s="189">
        <v>142639</v>
      </c>
      <c r="E33" s="189">
        <v>155418</v>
      </c>
      <c r="F33" s="190">
        <v>8.9589803630143194</v>
      </c>
    </row>
    <row r="34" spans="1:6" ht="15.6" customHeight="1">
      <c r="A34" s="188" t="s">
        <v>183</v>
      </c>
      <c r="B34" s="189">
        <v>2462.25</v>
      </c>
      <c r="C34" s="189">
        <v>3647.25</v>
      </c>
      <c r="D34" s="189">
        <v>16752.75</v>
      </c>
      <c r="E34" s="189">
        <v>17206</v>
      </c>
      <c r="F34" s="190">
        <v>2.70552595842473</v>
      </c>
    </row>
    <row r="35" spans="1:6" ht="15.6" customHeight="1">
      <c r="A35" s="156" t="s">
        <v>153</v>
      </c>
      <c r="B35" s="76">
        <f>SUM(B7:B34)</f>
        <v>1589349.5</v>
      </c>
      <c r="C35" s="77">
        <f>SUM(C7:C34)</f>
        <v>1605082.75</v>
      </c>
      <c r="D35" s="76">
        <f>SUM(D7:D34)</f>
        <v>9145327</v>
      </c>
      <c r="E35" s="178">
        <f>SUM(E7:E34)</f>
        <v>9213445.5</v>
      </c>
      <c r="F35" s="140">
        <f>E35*100/D35-100</f>
        <v>0.74484488088835121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3E4F-73E6-496D-AD45-1EF6C031E223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2</v>
      </c>
      <c r="D8" s="189">
        <v>941.5</v>
      </c>
      <c r="E8" s="189">
        <v>789</v>
      </c>
      <c r="F8" s="190">
        <v>-16.197557089750401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90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339922</v>
      </c>
      <c r="C11" s="189">
        <v>348934</v>
      </c>
      <c r="D11" s="189">
        <v>2056598</v>
      </c>
      <c r="E11" s="189">
        <v>1991241</v>
      </c>
      <c r="F11" s="190">
        <v>-3.1779180958067599</v>
      </c>
    </row>
    <row r="12" spans="1:14" ht="15.6" customHeight="1">
      <c r="A12" s="188" t="s">
        <v>6</v>
      </c>
      <c r="B12" s="189">
        <v>2123.25</v>
      </c>
      <c r="C12" s="189">
        <v>1466.75</v>
      </c>
      <c r="D12" s="189">
        <v>11291.5</v>
      </c>
      <c r="E12" s="189">
        <v>9032</v>
      </c>
      <c r="F12" s="190">
        <v>-20.01062746313599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8</v>
      </c>
      <c r="F13" s="190">
        <v>33.333333333333343</v>
      </c>
    </row>
    <row r="14" spans="1:14" ht="15.6" customHeight="1">
      <c r="A14" s="188" t="s">
        <v>148</v>
      </c>
      <c r="B14" s="189">
        <v>178147</v>
      </c>
      <c r="C14" s="189">
        <v>120737.5</v>
      </c>
      <c r="D14" s="189">
        <v>955837.5</v>
      </c>
      <c r="E14" s="189">
        <v>753009.5</v>
      </c>
      <c r="F14" s="190">
        <v>-21.219924934939261</v>
      </c>
    </row>
    <row r="15" spans="1:14" ht="15.6" customHeight="1">
      <c r="A15" s="188" t="s">
        <v>145</v>
      </c>
      <c r="B15" s="189">
        <v>988.5</v>
      </c>
      <c r="C15" s="189">
        <v>244.25</v>
      </c>
      <c r="D15" s="189">
        <v>3505.5</v>
      </c>
      <c r="E15" s="189">
        <v>1713.75</v>
      </c>
      <c r="F15" s="190">
        <v>-51.112537441163887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222</v>
      </c>
      <c r="C17" s="189">
        <v>252</v>
      </c>
      <c r="D17" s="189">
        <v>1002</v>
      </c>
      <c r="E17" s="189">
        <v>5349.5</v>
      </c>
      <c r="F17" s="190">
        <v>433.88223552894209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64.25</v>
      </c>
      <c r="C19" s="189">
        <v>3529.5</v>
      </c>
      <c r="D19" s="189">
        <v>228.5</v>
      </c>
      <c r="E19" s="189">
        <v>8198.75</v>
      </c>
      <c r="F19" s="190">
        <v>3488.0743982494532</v>
      </c>
    </row>
    <row r="20" spans="1:7" ht="15.6" customHeight="1">
      <c r="A20" s="188" t="s">
        <v>142</v>
      </c>
      <c r="B20" s="189">
        <v>16</v>
      </c>
      <c r="C20" s="189">
        <v>8</v>
      </c>
      <c r="D20" s="189">
        <v>29</v>
      </c>
      <c r="E20" s="189">
        <v>114</v>
      </c>
      <c r="F20" s="190">
        <v>293.10344827586209</v>
      </c>
    </row>
    <row r="21" spans="1:7" ht="15.6" customHeight="1">
      <c r="A21" s="188" t="s">
        <v>149</v>
      </c>
      <c r="B21" s="189">
        <v>1110.5</v>
      </c>
      <c r="C21" s="189">
        <v>4419.25</v>
      </c>
      <c r="D21" s="189">
        <v>6886.75</v>
      </c>
      <c r="E21" s="189">
        <v>16870.75</v>
      </c>
      <c r="F21" s="190">
        <v>144.9740443605474</v>
      </c>
    </row>
    <row r="22" spans="1:7" ht="15.6" customHeight="1">
      <c r="A22" s="188" t="s">
        <v>146</v>
      </c>
      <c r="B22" s="189">
        <v>67648</v>
      </c>
      <c r="C22" s="189">
        <v>93409</v>
      </c>
      <c r="D22" s="189">
        <v>387725</v>
      </c>
      <c r="E22" s="189">
        <v>438015</v>
      </c>
      <c r="F22" s="190">
        <v>12.97053323876459</v>
      </c>
    </row>
    <row r="23" spans="1:7" ht="15.6" customHeight="1">
      <c r="A23" s="188" t="s">
        <v>165</v>
      </c>
      <c r="B23" s="189">
        <v>19006.25</v>
      </c>
      <c r="C23" s="189">
        <v>29190.5</v>
      </c>
      <c r="D23" s="189">
        <v>85242</v>
      </c>
      <c r="E23" s="189">
        <v>156695.25</v>
      </c>
      <c r="F23" s="190">
        <v>83.823995213627086</v>
      </c>
    </row>
    <row r="24" spans="1:7" ht="15.6" customHeight="1">
      <c r="A24" s="188" t="s">
        <v>141</v>
      </c>
      <c r="B24" s="189">
        <v>0</v>
      </c>
      <c r="C24" s="189">
        <v>140</v>
      </c>
      <c r="D24" s="189">
        <v>12</v>
      </c>
      <c r="E24" s="189">
        <v>269</v>
      </c>
      <c r="F24" s="190">
        <v>2141.666666666667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3682</v>
      </c>
      <c r="C28" s="189">
        <v>4290</v>
      </c>
      <c r="D28" s="189">
        <v>41874</v>
      </c>
      <c r="E28" s="189">
        <v>50731</v>
      </c>
      <c r="F28" s="190">
        <v>21.15154988775852</v>
      </c>
    </row>
    <row r="29" spans="1:7" ht="15.6" customHeight="1">
      <c r="A29" s="188" t="s">
        <v>178</v>
      </c>
      <c r="B29" s="189">
        <v>2375.75</v>
      </c>
      <c r="C29" s="189">
        <v>2438.5</v>
      </c>
      <c r="D29" s="189">
        <v>12559.75</v>
      </c>
      <c r="E29" s="189">
        <v>13011.75</v>
      </c>
      <c r="F29" s="190">
        <v>3.598797746770444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74</v>
      </c>
      <c r="C31" s="189">
        <v>194</v>
      </c>
      <c r="D31" s="189">
        <v>356</v>
      </c>
      <c r="E31" s="189">
        <v>290</v>
      </c>
      <c r="F31" s="190">
        <v>-18.539325842696631</v>
      </c>
    </row>
    <row r="32" spans="1:7" ht="15.6" customHeight="1">
      <c r="A32" s="188" t="s">
        <v>181</v>
      </c>
      <c r="B32" s="189">
        <v>249220</v>
      </c>
      <c r="C32" s="189">
        <v>218353</v>
      </c>
      <c r="D32" s="189">
        <v>1385913</v>
      </c>
      <c r="E32" s="189">
        <v>1316172</v>
      </c>
      <c r="F32" s="190">
        <v>-5.0321340517045456</v>
      </c>
    </row>
    <row r="33" spans="1:6" ht="15.6" customHeight="1">
      <c r="A33" s="188" t="s">
        <v>182</v>
      </c>
      <c r="B33" s="189">
        <v>3777</v>
      </c>
      <c r="C33" s="189">
        <v>2927</v>
      </c>
      <c r="D33" s="189">
        <v>18882</v>
      </c>
      <c r="E33" s="189">
        <v>12679</v>
      </c>
      <c r="F33" s="190">
        <v>-32.851392860925763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175.75</v>
      </c>
      <c r="E34" s="189">
        <v>2</v>
      </c>
      <c r="F34" s="190">
        <v>-98.862019914651498</v>
      </c>
    </row>
    <row r="35" spans="1:6" ht="15.6" customHeight="1">
      <c r="A35" s="156" t="s">
        <v>153</v>
      </c>
      <c r="B35" s="76">
        <f>SUM(B7:B34)</f>
        <v>868376.5</v>
      </c>
      <c r="C35" s="77">
        <f>SUM(C7:C34)</f>
        <v>830535.25</v>
      </c>
      <c r="D35" s="178">
        <f>SUM(D7:D34)</f>
        <v>4969065.75</v>
      </c>
      <c r="E35" s="78">
        <f>SUM(E7:E34)</f>
        <v>4774995.25</v>
      </c>
      <c r="F35" s="140">
        <f>E35*100/D35-100</f>
        <v>-3.9055731955247381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585F8-A517-430E-B776-A35CDBBDB9D5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13134.5</v>
      </c>
      <c r="C8" s="189">
        <v>12158.5</v>
      </c>
      <c r="D8" s="189">
        <v>72033.75</v>
      </c>
      <c r="E8" s="189">
        <v>77451.75</v>
      </c>
      <c r="F8" s="190">
        <v>7.5214743089176892</v>
      </c>
      <c r="G8" s="6"/>
    </row>
    <row r="9" spans="1:14" ht="15.6" customHeight="1">
      <c r="A9" s="188" t="s">
        <v>8</v>
      </c>
      <c r="B9" s="189">
        <v>601.25</v>
      </c>
      <c r="C9" s="189">
        <v>936</v>
      </c>
      <c r="D9" s="189">
        <v>2313</v>
      </c>
      <c r="E9" s="189">
        <v>2805</v>
      </c>
      <c r="F9" s="190">
        <v>21.271076523994811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13281.75</v>
      </c>
      <c r="C12" s="189">
        <v>12192.75</v>
      </c>
      <c r="D12" s="189">
        <v>81112.5</v>
      </c>
      <c r="E12" s="189">
        <v>81274.75</v>
      </c>
      <c r="F12" s="190">
        <v>0.20003082139004391</v>
      </c>
    </row>
    <row r="13" spans="1:14" ht="15.6" customHeight="1">
      <c r="A13" s="188" t="s">
        <v>175</v>
      </c>
      <c r="B13" s="189">
        <v>7881</v>
      </c>
      <c r="C13" s="189">
        <v>7843</v>
      </c>
      <c r="D13" s="189">
        <v>42197</v>
      </c>
      <c r="E13" s="189">
        <v>41405</v>
      </c>
      <c r="F13" s="190">
        <v>-1.876910680854095</v>
      </c>
    </row>
    <row r="14" spans="1:14" ht="15.6" customHeight="1">
      <c r="A14" s="188" t="s">
        <v>148</v>
      </c>
      <c r="B14" s="189">
        <v>18294.5</v>
      </c>
      <c r="C14" s="189">
        <v>18177</v>
      </c>
      <c r="D14" s="189">
        <v>109675.5</v>
      </c>
      <c r="E14" s="189">
        <v>110470.25</v>
      </c>
      <c r="F14" s="190">
        <v>0.72463768115942173</v>
      </c>
    </row>
    <row r="15" spans="1:14" ht="15.6" customHeight="1">
      <c r="A15" s="188" t="s">
        <v>145</v>
      </c>
      <c r="B15" s="189">
        <v>2183.25</v>
      </c>
      <c r="C15" s="189">
        <v>1349.75</v>
      </c>
      <c r="D15" s="189">
        <v>9926.75</v>
      </c>
      <c r="E15" s="189">
        <v>8803.75</v>
      </c>
      <c r="F15" s="190">
        <v>-11.31286674893596</v>
      </c>
    </row>
    <row r="16" spans="1:14" ht="15.6" customHeight="1">
      <c r="A16" s="188" t="s">
        <v>144</v>
      </c>
      <c r="B16" s="189">
        <v>530</v>
      </c>
      <c r="C16" s="189">
        <v>127</v>
      </c>
      <c r="D16" s="189">
        <v>6830</v>
      </c>
      <c r="E16" s="189">
        <v>3132</v>
      </c>
      <c r="F16" s="190">
        <v>-54.143484626647137</v>
      </c>
      <c r="G16" s="1"/>
    </row>
    <row r="17" spans="1:7" ht="15.6" customHeight="1">
      <c r="A17" s="188" t="s">
        <v>150</v>
      </c>
      <c r="B17" s="189">
        <v>370.5</v>
      </c>
      <c r="C17" s="189">
        <v>1194.75</v>
      </c>
      <c r="D17" s="189">
        <v>3262.5</v>
      </c>
      <c r="E17" s="189">
        <v>3753.25</v>
      </c>
      <c r="F17" s="190">
        <v>15.042145593869741</v>
      </c>
      <c r="G17" s="2"/>
    </row>
    <row r="18" spans="1:7" ht="15.6" customHeight="1">
      <c r="A18" s="188" t="s">
        <v>147</v>
      </c>
      <c r="B18" s="189">
        <v>420</v>
      </c>
      <c r="C18" s="189">
        <v>461</v>
      </c>
      <c r="D18" s="189">
        <v>2658</v>
      </c>
      <c r="E18" s="189">
        <v>2687</v>
      </c>
      <c r="F18" s="190">
        <v>1.0910458991723151</v>
      </c>
    </row>
    <row r="19" spans="1:7" ht="15.6" customHeight="1">
      <c r="A19" s="188" t="s">
        <v>143</v>
      </c>
      <c r="B19" s="189">
        <v>317</v>
      </c>
      <c r="C19" s="189">
        <v>499</v>
      </c>
      <c r="D19" s="189">
        <v>1022</v>
      </c>
      <c r="E19" s="189">
        <v>2267.25</v>
      </c>
      <c r="F19" s="190">
        <v>121.8444227005871</v>
      </c>
    </row>
    <row r="20" spans="1:7" ht="15.6" customHeight="1">
      <c r="A20" s="188" t="s">
        <v>142</v>
      </c>
      <c r="B20" s="189">
        <v>783</v>
      </c>
      <c r="C20" s="189">
        <v>963</v>
      </c>
      <c r="D20" s="189">
        <v>3632</v>
      </c>
      <c r="E20" s="189">
        <v>6015</v>
      </c>
      <c r="F20" s="190">
        <v>65.611233480176224</v>
      </c>
    </row>
    <row r="21" spans="1:7" ht="15.6" customHeight="1">
      <c r="A21" s="188" t="s">
        <v>149</v>
      </c>
      <c r="B21" s="189">
        <v>7551.25</v>
      </c>
      <c r="C21" s="189">
        <v>7042</v>
      </c>
      <c r="D21" s="189">
        <v>41290.75</v>
      </c>
      <c r="E21" s="189">
        <v>44023</v>
      </c>
      <c r="F21" s="190">
        <v>6.6170994714312457</v>
      </c>
    </row>
    <row r="22" spans="1:7" ht="15.6" customHeight="1">
      <c r="A22" s="188" t="s">
        <v>146</v>
      </c>
      <c r="B22" s="189">
        <v>41206</v>
      </c>
      <c r="C22" s="189">
        <v>41499</v>
      </c>
      <c r="D22" s="189">
        <v>254351</v>
      </c>
      <c r="E22" s="189">
        <v>254188</v>
      </c>
      <c r="F22" s="190">
        <v>-6.4084670396425736E-2</v>
      </c>
    </row>
    <row r="23" spans="1:7" ht="15.6" customHeight="1">
      <c r="A23" s="188" t="s">
        <v>165</v>
      </c>
      <c r="B23" s="189">
        <v>848</v>
      </c>
      <c r="C23" s="189">
        <v>719.5</v>
      </c>
      <c r="D23" s="189">
        <v>4165</v>
      </c>
      <c r="E23" s="189">
        <v>3823.75</v>
      </c>
      <c r="F23" s="190">
        <v>-8.1932773109243726</v>
      </c>
    </row>
    <row r="24" spans="1:7" ht="15.6" customHeight="1">
      <c r="A24" s="188" t="s">
        <v>141</v>
      </c>
      <c r="B24" s="189">
        <v>171.5</v>
      </c>
      <c r="C24" s="189">
        <v>582</v>
      </c>
      <c r="D24" s="189">
        <v>1766</v>
      </c>
      <c r="E24" s="189">
        <v>4488.75</v>
      </c>
      <c r="F24" s="190">
        <v>154.1761041902605</v>
      </c>
    </row>
    <row r="25" spans="1:7" ht="15.6" customHeight="1">
      <c r="A25" s="188" t="s">
        <v>140</v>
      </c>
      <c r="B25" s="189">
        <v>460.25</v>
      </c>
      <c r="C25" s="189">
        <v>391</v>
      </c>
      <c r="D25" s="189">
        <v>2830.75</v>
      </c>
      <c r="E25" s="189">
        <v>2341.25</v>
      </c>
      <c r="F25" s="190">
        <v>-17.292237039653799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30502</v>
      </c>
      <c r="C28" s="189">
        <v>33117</v>
      </c>
      <c r="D28" s="189">
        <v>192685</v>
      </c>
      <c r="E28" s="189">
        <v>193215</v>
      </c>
      <c r="F28" s="190">
        <v>0.27506033162934779</v>
      </c>
    </row>
    <row r="29" spans="1:7" ht="15.6" customHeight="1">
      <c r="A29" s="188" t="s">
        <v>178</v>
      </c>
      <c r="B29" s="189">
        <v>1805.25</v>
      </c>
      <c r="C29" s="189">
        <v>2155.5</v>
      </c>
      <c r="D29" s="189">
        <v>12726.75</v>
      </c>
      <c r="E29" s="189">
        <v>12733.75</v>
      </c>
      <c r="F29" s="190">
        <v>5.5002259021350142E-2</v>
      </c>
    </row>
    <row r="30" spans="1:7" ht="15.6" customHeight="1">
      <c r="A30" s="188" t="s">
        <v>179</v>
      </c>
      <c r="B30" s="189">
        <v>11591.75</v>
      </c>
      <c r="C30" s="189">
        <v>11522.5</v>
      </c>
      <c r="D30" s="189">
        <v>73442.25</v>
      </c>
      <c r="E30" s="189">
        <v>72081.5</v>
      </c>
      <c r="F30" s="190">
        <v>-1.8528163284757679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15517</v>
      </c>
      <c r="C32" s="189">
        <v>20752</v>
      </c>
      <c r="D32" s="189">
        <v>103746</v>
      </c>
      <c r="E32" s="189">
        <v>108202</v>
      </c>
      <c r="F32" s="190">
        <v>4.2951053534594053</v>
      </c>
    </row>
    <row r="33" spans="1:6" ht="15.6" customHeight="1">
      <c r="A33" s="188" t="s">
        <v>182</v>
      </c>
      <c r="B33" s="189">
        <v>1176</v>
      </c>
      <c r="C33" s="189">
        <v>1493</v>
      </c>
      <c r="D33" s="189">
        <v>6921</v>
      </c>
      <c r="E33" s="189">
        <v>6636</v>
      </c>
      <c r="F33" s="190">
        <v>-4.1179020372778439</v>
      </c>
    </row>
    <row r="34" spans="1:6" ht="15.6" customHeight="1">
      <c r="A34" s="188" t="s">
        <v>183</v>
      </c>
      <c r="B34" s="189">
        <v>1969.5</v>
      </c>
      <c r="C34" s="189">
        <v>3133</v>
      </c>
      <c r="D34" s="189">
        <v>13255</v>
      </c>
      <c r="E34" s="189">
        <v>14275.25</v>
      </c>
      <c r="F34" s="190">
        <v>7.6970954356846448</v>
      </c>
    </row>
    <row r="35" spans="1:6" ht="15.6" customHeight="1">
      <c r="A35" s="156" t="s">
        <v>153</v>
      </c>
      <c r="B35" s="76">
        <f>SUM(B7:B34)</f>
        <v>170595.25</v>
      </c>
      <c r="C35" s="77">
        <f>SUM(C7:C34)</f>
        <v>178308.25</v>
      </c>
      <c r="D35" s="76">
        <f>SUM(D7:D34)</f>
        <v>1041842.5</v>
      </c>
      <c r="E35" s="178">
        <f>SUM(E7:E34)</f>
        <v>1056073.25</v>
      </c>
      <c r="F35" s="177">
        <f>E35*100/D35-100</f>
        <v>1.3659214324622013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C960C-32BD-4C4A-A321-4BD759DD3E65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1851.75</v>
      </c>
      <c r="C8" s="189">
        <v>2184.25</v>
      </c>
      <c r="D8" s="189">
        <v>10607.75</v>
      </c>
      <c r="E8" s="189">
        <v>15283</v>
      </c>
      <c r="F8" s="190">
        <v>44.073908227475187</v>
      </c>
      <c r="G8" s="6"/>
    </row>
    <row r="9" spans="1:14" ht="15.6" customHeight="1">
      <c r="A9" s="188" t="s">
        <v>8</v>
      </c>
      <c r="B9" s="189">
        <v>1335.5</v>
      </c>
      <c r="C9" s="189">
        <v>1630</v>
      </c>
      <c r="D9" s="189">
        <v>5909</v>
      </c>
      <c r="E9" s="189">
        <v>8429</v>
      </c>
      <c r="F9" s="190">
        <v>42.646809950922318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54321</v>
      </c>
      <c r="C11" s="189">
        <v>59140</v>
      </c>
      <c r="D11" s="189">
        <v>342012</v>
      </c>
      <c r="E11" s="189">
        <v>308913</v>
      </c>
      <c r="F11" s="190">
        <v>-9.6777306059436512</v>
      </c>
    </row>
    <row r="12" spans="1:14" ht="15.6" customHeight="1">
      <c r="A12" s="188" t="s">
        <v>6</v>
      </c>
      <c r="B12" s="189">
        <v>2962.25</v>
      </c>
      <c r="C12" s="189">
        <v>2812.5</v>
      </c>
      <c r="D12" s="189">
        <v>16372.5</v>
      </c>
      <c r="E12" s="189">
        <v>15099</v>
      </c>
      <c r="F12" s="190">
        <v>-7.7782867613376112</v>
      </c>
    </row>
    <row r="13" spans="1:14" ht="15.6" customHeight="1">
      <c r="A13" s="188" t="s">
        <v>175</v>
      </c>
      <c r="B13" s="189">
        <v>4</v>
      </c>
      <c r="C13" s="189">
        <v>1</v>
      </c>
      <c r="D13" s="189">
        <v>16</v>
      </c>
      <c r="E13" s="189">
        <v>40</v>
      </c>
      <c r="F13" s="190">
        <v>150</v>
      </c>
    </row>
    <row r="14" spans="1:14" ht="15.6" customHeight="1">
      <c r="A14" s="188" t="s">
        <v>148</v>
      </c>
      <c r="B14" s="189">
        <v>157709.5</v>
      </c>
      <c r="C14" s="189">
        <v>163979</v>
      </c>
      <c r="D14" s="189">
        <v>926902.5</v>
      </c>
      <c r="E14" s="189">
        <v>984641</v>
      </c>
      <c r="F14" s="190">
        <v>6.2291880753369364</v>
      </c>
    </row>
    <row r="15" spans="1:14" ht="15.6" customHeight="1">
      <c r="A15" s="188" t="s">
        <v>145</v>
      </c>
      <c r="B15" s="189">
        <v>38157.5</v>
      </c>
      <c r="C15" s="189">
        <v>36765.75</v>
      </c>
      <c r="D15" s="189">
        <v>217550.5</v>
      </c>
      <c r="E15" s="189">
        <v>206630.5</v>
      </c>
      <c r="F15" s="190">
        <v>-5.0195242024265667</v>
      </c>
    </row>
    <row r="16" spans="1:14" ht="15.6" customHeight="1">
      <c r="A16" s="188" t="s">
        <v>144</v>
      </c>
      <c r="B16" s="189">
        <v>3024.25</v>
      </c>
      <c r="C16" s="189">
        <v>2560</v>
      </c>
      <c r="D16" s="189">
        <v>18871.25</v>
      </c>
      <c r="E16" s="189">
        <v>17087</v>
      </c>
      <c r="F16" s="190">
        <v>-9.4548585811750741</v>
      </c>
      <c r="G16" s="1"/>
    </row>
    <row r="17" spans="1:7" ht="15.6" customHeight="1">
      <c r="A17" s="188" t="s">
        <v>150</v>
      </c>
      <c r="B17" s="189">
        <v>8750</v>
      </c>
      <c r="C17" s="189">
        <v>9207.75</v>
      </c>
      <c r="D17" s="189">
        <v>35885.5</v>
      </c>
      <c r="E17" s="189">
        <v>44202.75</v>
      </c>
      <c r="F17" s="190">
        <v>23.177188558052691</v>
      </c>
      <c r="G17" s="2"/>
    </row>
    <row r="18" spans="1:7" ht="15.6" customHeight="1">
      <c r="A18" s="188" t="s">
        <v>147</v>
      </c>
      <c r="B18" s="189">
        <v>9</v>
      </c>
      <c r="C18" s="189">
        <v>16</v>
      </c>
      <c r="D18" s="189">
        <v>100</v>
      </c>
      <c r="E18" s="189">
        <v>76</v>
      </c>
      <c r="F18" s="190">
        <v>-24</v>
      </c>
    </row>
    <row r="19" spans="1:7" ht="15.6" customHeight="1">
      <c r="A19" s="188" t="s">
        <v>143</v>
      </c>
      <c r="B19" s="189">
        <v>1306.75</v>
      </c>
      <c r="C19" s="189">
        <v>1246.25</v>
      </c>
      <c r="D19" s="189">
        <v>6095</v>
      </c>
      <c r="E19" s="189">
        <v>6757.5</v>
      </c>
      <c r="F19" s="190">
        <v>10.869565217391299</v>
      </c>
    </row>
    <row r="20" spans="1:7" ht="15.6" customHeight="1">
      <c r="A20" s="188" t="s">
        <v>142</v>
      </c>
      <c r="B20" s="189">
        <v>4777</v>
      </c>
      <c r="C20" s="189">
        <v>5061</v>
      </c>
      <c r="D20" s="189">
        <v>36647</v>
      </c>
      <c r="E20" s="189">
        <v>29055</v>
      </c>
      <c r="F20" s="190">
        <v>-20.716566158212132</v>
      </c>
    </row>
    <row r="21" spans="1:7" ht="15.6" customHeight="1">
      <c r="A21" s="188" t="s">
        <v>149</v>
      </c>
      <c r="B21" s="189">
        <v>1296.75</v>
      </c>
      <c r="C21" s="189">
        <v>4772.75</v>
      </c>
      <c r="D21" s="189">
        <v>6463.25</v>
      </c>
      <c r="E21" s="189">
        <v>19700</v>
      </c>
      <c r="F21" s="190">
        <v>204.800216609291</v>
      </c>
    </row>
    <row r="22" spans="1:7" ht="15.6" customHeight="1">
      <c r="A22" s="188" t="s">
        <v>146</v>
      </c>
      <c r="B22" s="189">
        <v>5931</v>
      </c>
      <c r="C22" s="189">
        <v>7425</v>
      </c>
      <c r="D22" s="189">
        <v>39680</v>
      </c>
      <c r="E22" s="189">
        <v>43734</v>
      </c>
      <c r="F22" s="190">
        <v>10.21673387096774</v>
      </c>
    </row>
    <row r="23" spans="1:7" ht="15.6" customHeight="1">
      <c r="A23" s="188" t="s">
        <v>165</v>
      </c>
      <c r="B23" s="189">
        <v>1937</v>
      </c>
      <c r="C23" s="189">
        <v>3421.25</v>
      </c>
      <c r="D23" s="189">
        <v>9030.25</v>
      </c>
      <c r="E23" s="189">
        <v>16344.75</v>
      </c>
      <c r="F23" s="190">
        <v>80.999972315273652</v>
      </c>
    </row>
    <row r="24" spans="1:7" ht="15.6" customHeight="1">
      <c r="A24" s="188" t="s">
        <v>141</v>
      </c>
      <c r="B24" s="189">
        <v>3640.75</v>
      </c>
      <c r="C24" s="189">
        <v>2652.75</v>
      </c>
      <c r="D24" s="189">
        <v>20883.25</v>
      </c>
      <c r="E24" s="189">
        <v>16225.5</v>
      </c>
      <c r="F24" s="190">
        <v>-22.303760190583361</v>
      </c>
    </row>
    <row r="25" spans="1:7" ht="15.6" customHeight="1">
      <c r="A25" s="188" t="s">
        <v>140</v>
      </c>
      <c r="B25" s="189">
        <v>10</v>
      </c>
      <c r="C25" s="189">
        <v>0</v>
      </c>
      <c r="D25" s="189">
        <v>27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56</v>
      </c>
      <c r="C26" s="189">
        <v>18</v>
      </c>
      <c r="D26" s="189">
        <v>239.5</v>
      </c>
      <c r="E26" s="189">
        <v>146</v>
      </c>
      <c r="F26" s="190">
        <v>-39.03966597077244</v>
      </c>
    </row>
    <row r="27" spans="1:7" ht="15.6" customHeight="1">
      <c r="A27" s="188" t="s">
        <v>173</v>
      </c>
      <c r="B27" s="189">
        <v>0</v>
      </c>
      <c r="C27" s="189">
        <v>2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4140</v>
      </c>
      <c r="C28" s="189">
        <v>5668</v>
      </c>
      <c r="D28" s="189">
        <v>27822</v>
      </c>
      <c r="E28" s="189">
        <v>38011</v>
      </c>
      <c r="F28" s="190">
        <v>36.622097620588022</v>
      </c>
    </row>
    <row r="29" spans="1:7" ht="15.6" customHeight="1">
      <c r="A29" s="188" t="s">
        <v>178</v>
      </c>
      <c r="B29" s="189">
        <v>9724</v>
      </c>
      <c r="C29" s="189">
        <v>10213.75</v>
      </c>
      <c r="D29" s="189">
        <v>46298.5</v>
      </c>
      <c r="E29" s="189">
        <v>54423</v>
      </c>
      <c r="F29" s="190">
        <v>17.54808471116775</v>
      </c>
    </row>
    <row r="30" spans="1:7" ht="15.6" customHeight="1">
      <c r="A30" s="188" t="s">
        <v>179</v>
      </c>
      <c r="B30" s="189">
        <v>60</v>
      </c>
      <c r="C30" s="189">
        <v>172</v>
      </c>
      <c r="D30" s="189">
        <v>832</v>
      </c>
      <c r="E30" s="189">
        <v>1194.25</v>
      </c>
      <c r="F30" s="190">
        <v>43.539663461538453</v>
      </c>
    </row>
    <row r="31" spans="1:7" ht="15.6" customHeight="1">
      <c r="A31" s="188" t="s">
        <v>180</v>
      </c>
      <c r="B31" s="189">
        <v>1140</v>
      </c>
      <c r="C31" s="189">
        <v>1028</v>
      </c>
      <c r="D31" s="189">
        <v>6577</v>
      </c>
      <c r="E31" s="189">
        <v>7174</v>
      </c>
      <c r="F31" s="190">
        <v>9.0770868176980457</v>
      </c>
    </row>
    <row r="32" spans="1:7" ht="15.6" customHeight="1">
      <c r="A32" s="188" t="s">
        <v>181</v>
      </c>
      <c r="B32" s="189">
        <v>223096</v>
      </c>
      <c r="C32" s="189">
        <v>249726</v>
      </c>
      <c r="D32" s="189">
        <v>1239435</v>
      </c>
      <c r="E32" s="189">
        <v>1410175</v>
      </c>
      <c r="F32" s="190">
        <v>13.77563163860952</v>
      </c>
    </row>
    <row r="33" spans="1:6" ht="15.6" customHeight="1">
      <c r="A33" s="188" t="s">
        <v>182</v>
      </c>
      <c r="B33" s="189">
        <v>24645</v>
      </c>
      <c r="C33" s="189">
        <v>26022</v>
      </c>
      <c r="D33" s="189">
        <v>116836</v>
      </c>
      <c r="E33" s="189">
        <v>136103</v>
      </c>
      <c r="F33" s="190">
        <v>16.490636447670241</v>
      </c>
    </row>
    <row r="34" spans="1:6" ht="15.6" customHeight="1">
      <c r="A34" s="188" t="s">
        <v>183</v>
      </c>
      <c r="B34" s="189">
        <v>492.75</v>
      </c>
      <c r="C34" s="189">
        <v>514.25</v>
      </c>
      <c r="D34" s="189">
        <v>3322</v>
      </c>
      <c r="E34" s="189">
        <v>2928.75</v>
      </c>
      <c r="F34" s="190">
        <v>-11.837748344370871</v>
      </c>
    </row>
    <row r="35" spans="1:6" ht="15.6" customHeight="1">
      <c r="A35" s="156" t="s">
        <v>153</v>
      </c>
      <c r="B35" s="76">
        <f>SUM(B7:B34)</f>
        <v>550377.75</v>
      </c>
      <c r="C35" s="77">
        <f>SUM(C7:C34)</f>
        <v>596239.25</v>
      </c>
      <c r="D35" s="178">
        <f>SUM(D7:D34)</f>
        <v>3134418.75</v>
      </c>
      <c r="E35" s="178">
        <f>SUM(E7:E34)</f>
        <v>3382377</v>
      </c>
      <c r="F35" s="140">
        <f>E35*100/D35-100</f>
        <v>7.9108207861505377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51CF8-03B5-4FA8-A11E-3C8F82545829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96</v>
      </c>
      <c r="C7" s="189">
        <v>91</v>
      </c>
      <c r="D7" s="189">
        <v>576</v>
      </c>
      <c r="E7" s="189">
        <v>538</v>
      </c>
      <c r="F7" s="190">
        <v>-6.5972222222222294</v>
      </c>
      <c r="G7" s="37"/>
    </row>
    <row r="8" spans="1:14" ht="15.6" customHeight="1">
      <c r="A8" s="188" t="s">
        <v>11</v>
      </c>
      <c r="B8" s="189">
        <v>69</v>
      </c>
      <c r="C8" s="189">
        <v>74</v>
      </c>
      <c r="D8" s="189">
        <v>383</v>
      </c>
      <c r="E8" s="189">
        <v>411</v>
      </c>
      <c r="F8" s="190">
        <v>7.3107049608355084</v>
      </c>
      <c r="G8" s="6"/>
    </row>
    <row r="9" spans="1:14" ht="15.6" customHeight="1">
      <c r="A9" s="188" t="s">
        <v>8</v>
      </c>
      <c r="B9" s="189">
        <v>167</v>
      </c>
      <c r="C9" s="189">
        <v>138</v>
      </c>
      <c r="D9" s="189">
        <v>840</v>
      </c>
      <c r="E9" s="189">
        <v>697</v>
      </c>
      <c r="F9" s="190">
        <v>-17.023809523809518</v>
      </c>
      <c r="G9" s="6"/>
    </row>
    <row r="10" spans="1:14" ht="15.6" customHeight="1">
      <c r="A10" s="188" t="s">
        <v>10</v>
      </c>
      <c r="B10" s="189">
        <v>71</v>
      </c>
      <c r="C10" s="189">
        <v>66</v>
      </c>
      <c r="D10" s="189">
        <v>403</v>
      </c>
      <c r="E10" s="189">
        <v>407</v>
      </c>
      <c r="F10" s="190">
        <v>0.99255583126550562</v>
      </c>
    </row>
    <row r="11" spans="1:14" ht="15.6" customHeight="1">
      <c r="A11" s="188" t="s">
        <v>9</v>
      </c>
      <c r="B11" s="189">
        <v>2608</v>
      </c>
      <c r="C11" s="189">
        <v>2618</v>
      </c>
      <c r="D11" s="189">
        <v>14386</v>
      </c>
      <c r="E11" s="189">
        <v>14173</v>
      </c>
      <c r="F11" s="190">
        <v>-1.4806061448630601</v>
      </c>
    </row>
    <row r="12" spans="1:14" ht="15.6" customHeight="1">
      <c r="A12" s="188" t="s">
        <v>6</v>
      </c>
      <c r="B12" s="189">
        <v>127</v>
      </c>
      <c r="C12" s="189">
        <v>134</v>
      </c>
      <c r="D12" s="189">
        <v>717</v>
      </c>
      <c r="E12" s="189">
        <v>768</v>
      </c>
      <c r="F12" s="190">
        <v>7.1129707112970664</v>
      </c>
    </row>
    <row r="13" spans="1:14" ht="15.6" customHeight="1">
      <c r="A13" s="188" t="s">
        <v>175</v>
      </c>
      <c r="B13" s="189">
        <v>5175</v>
      </c>
      <c r="C13" s="189">
        <v>4886</v>
      </c>
      <c r="D13" s="189">
        <v>22451</v>
      </c>
      <c r="E13" s="189">
        <v>21413</v>
      </c>
      <c r="F13" s="190">
        <v>-4.6234020756313754</v>
      </c>
    </row>
    <row r="14" spans="1:14" ht="15.6" customHeight="1">
      <c r="A14" s="188" t="s">
        <v>148</v>
      </c>
      <c r="B14" s="189">
        <v>735</v>
      </c>
      <c r="C14" s="189">
        <v>726</v>
      </c>
      <c r="D14" s="189">
        <v>4134</v>
      </c>
      <c r="E14" s="189">
        <v>3999</v>
      </c>
      <c r="F14" s="190">
        <v>-3.2656023222060919</v>
      </c>
    </row>
    <row r="15" spans="1:14" ht="15.6" customHeight="1">
      <c r="A15" s="188" t="s">
        <v>145</v>
      </c>
      <c r="B15" s="189">
        <v>239</v>
      </c>
      <c r="C15" s="189">
        <v>230</v>
      </c>
      <c r="D15" s="189">
        <v>1338</v>
      </c>
      <c r="E15" s="189">
        <v>1316</v>
      </c>
      <c r="F15" s="190">
        <v>-1.6442451420029871</v>
      </c>
    </row>
    <row r="16" spans="1:14" ht="15.6" customHeight="1">
      <c r="A16" s="188" t="s">
        <v>144</v>
      </c>
      <c r="B16" s="189">
        <v>167</v>
      </c>
      <c r="C16" s="189">
        <v>147</v>
      </c>
      <c r="D16" s="189">
        <v>1039</v>
      </c>
      <c r="E16" s="189">
        <v>993</v>
      </c>
      <c r="F16" s="190">
        <v>-4.4273339749759373</v>
      </c>
      <c r="G16" s="1"/>
    </row>
    <row r="17" spans="1:7" ht="15.6" customHeight="1">
      <c r="A17" s="188" t="s">
        <v>150</v>
      </c>
      <c r="B17" s="189">
        <v>109</v>
      </c>
      <c r="C17" s="189">
        <v>122</v>
      </c>
      <c r="D17" s="189">
        <v>672</v>
      </c>
      <c r="E17" s="189">
        <v>668</v>
      </c>
      <c r="F17" s="190">
        <v>-0.59523809523810201</v>
      </c>
      <c r="G17" s="2"/>
    </row>
    <row r="18" spans="1:7" ht="15.6" customHeight="1">
      <c r="A18" s="188" t="s">
        <v>147</v>
      </c>
      <c r="B18" s="189">
        <v>822</v>
      </c>
      <c r="C18" s="189">
        <v>892</v>
      </c>
      <c r="D18" s="189">
        <v>4848</v>
      </c>
      <c r="E18" s="189">
        <v>5075</v>
      </c>
      <c r="F18" s="190">
        <v>4.6823432343234259</v>
      </c>
    </row>
    <row r="19" spans="1:7" ht="15.6" customHeight="1">
      <c r="A19" s="188" t="s">
        <v>143</v>
      </c>
      <c r="B19" s="189">
        <v>75</v>
      </c>
      <c r="C19" s="189">
        <v>82</v>
      </c>
      <c r="D19" s="189">
        <v>425</v>
      </c>
      <c r="E19" s="189">
        <v>453</v>
      </c>
      <c r="F19" s="190">
        <v>6.5882352941176521</v>
      </c>
    </row>
    <row r="20" spans="1:7" ht="15.6" customHeight="1">
      <c r="A20" s="188" t="s">
        <v>142</v>
      </c>
      <c r="B20" s="189">
        <v>92</v>
      </c>
      <c r="C20" s="189">
        <v>104</v>
      </c>
      <c r="D20" s="189">
        <v>563</v>
      </c>
      <c r="E20" s="189">
        <v>580</v>
      </c>
      <c r="F20" s="190">
        <v>3.0195381882770822</v>
      </c>
    </row>
    <row r="21" spans="1:7" ht="15.6" customHeight="1">
      <c r="A21" s="188" t="s">
        <v>149</v>
      </c>
      <c r="B21" s="189">
        <v>171</v>
      </c>
      <c r="C21" s="189">
        <v>172</v>
      </c>
      <c r="D21" s="189">
        <v>1133</v>
      </c>
      <c r="E21" s="189">
        <v>1104</v>
      </c>
      <c r="F21" s="190">
        <v>-2.5595763459841119</v>
      </c>
    </row>
    <row r="22" spans="1:7" ht="15.6" customHeight="1">
      <c r="A22" s="188" t="s">
        <v>146</v>
      </c>
      <c r="B22" s="189">
        <v>1212</v>
      </c>
      <c r="C22" s="189">
        <v>1196</v>
      </c>
      <c r="D22" s="189">
        <v>6934</v>
      </c>
      <c r="E22" s="189">
        <v>7501</v>
      </c>
      <c r="F22" s="190">
        <v>8.1770983559273134</v>
      </c>
    </row>
    <row r="23" spans="1:7" ht="15.6" customHeight="1">
      <c r="A23" s="188" t="s">
        <v>165</v>
      </c>
      <c r="B23" s="189">
        <v>123</v>
      </c>
      <c r="C23" s="189">
        <v>110</v>
      </c>
      <c r="D23" s="189">
        <v>759</v>
      </c>
      <c r="E23" s="189">
        <v>630</v>
      </c>
      <c r="F23" s="190">
        <v>-16.99604743083005</v>
      </c>
    </row>
    <row r="24" spans="1:7" ht="15.6" customHeight="1">
      <c r="A24" s="188" t="s">
        <v>141</v>
      </c>
      <c r="B24" s="189">
        <v>45</v>
      </c>
      <c r="C24" s="189">
        <v>38</v>
      </c>
      <c r="D24" s="189">
        <v>247</v>
      </c>
      <c r="E24" s="189">
        <v>246</v>
      </c>
      <c r="F24" s="190">
        <v>-0.40485829959514769</v>
      </c>
    </row>
    <row r="25" spans="1:7" ht="15.6" customHeight="1">
      <c r="A25" s="188" t="s">
        <v>140</v>
      </c>
      <c r="B25" s="189">
        <v>111</v>
      </c>
      <c r="C25" s="189">
        <v>67</v>
      </c>
      <c r="D25" s="189">
        <v>592</v>
      </c>
      <c r="E25" s="189">
        <v>369</v>
      </c>
      <c r="F25" s="190">
        <v>-37.668918918918919</v>
      </c>
    </row>
    <row r="26" spans="1:7" ht="15.6" customHeight="1">
      <c r="A26" s="188" t="s">
        <v>152</v>
      </c>
      <c r="B26" s="189">
        <v>76</v>
      </c>
      <c r="C26" s="189">
        <v>78</v>
      </c>
      <c r="D26" s="189">
        <v>468</v>
      </c>
      <c r="E26" s="189">
        <v>443</v>
      </c>
      <c r="F26" s="190">
        <v>-5.3418803418803407</v>
      </c>
    </row>
    <row r="27" spans="1:7" ht="15.6" customHeight="1">
      <c r="A27" s="188" t="s">
        <v>173</v>
      </c>
      <c r="B27" s="189">
        <v>73</v>
      </c>
      <c r="C27" s="189">
        <v>83</v>
      </c>
      <c r="D27" s="189">
        <v>438</v>
      </c>
      <c r="E27" s="189">
        <v>457</v>
      </c>
      <c r="F27" s="190">
        <v>4.3378995433789953</v>
      </c>
    </row>
    <row r="28" spans="1:7" ht="15.6" customHeight="1">
      <c r="A28" s="188" t="s">
        <v>177</v>
      </c>
      <c r="B28" s="189">
        <v>1376</v>
      </c>
      <c r="C28" s="189">
        <v>1455</v>
      </c>
      <c r="D28" s="189">
        <v>8374</v>
      </c>
      <c r="E28" s="189">
        <v>8944</v>
      </c>
      <c r="F28" s="190">
        <v>6.8067828994506812</v>
      </c>
    </row>
    <row r="29" spans="1:7" ht="15.6" customHeight="1">
      <c r="A29" s="188" t="s">
        <v>178</v>
      </c>
      <c r="B29" s="189">
        <v>129</v>
      </c>
      <c r="C29" s="189">
        <v>141</v>
      </c>
      <c r="D29" s="189">
        <v>769</v>
      </c>
      <c r="E29" s="189">
        <v>783</v>
      </c>
      <c r="F29" s="190">
        <v>1.820546163849158</v>
      </c>
    </row>
    <row r="30" spans="1:7" ht="15.6" customHeight="1">
      <c r="A30" s="188" t="s">
        <v>179</v>
      </c>
      <c r="B30" s="189">
        <v>75</v>
      </c>
      <c r="C30" s="189">
        <v>66</v>
      </c>
      <c r="D30" s="189">
        <v>465</v>
      </c>
      <c r="E30" s="189">
        <v>456</v>
      </c>
      <c r="F30" s="190">
        <v>-1.935483870967744</v>
      </c>
    </row>
    <row r="31" spans="1:7" ht="15.6" customHeight="1">
      <c r="A31" s="188" t="s">
        <v>180</v>
      </c>
      <c r="B31" s="189">
        <v>198</v>
      </c>
      <c r="C31" s="189">
        <v>190</v>
      </c>
      <c r="D31" s="189">
        <v>1176</v>
      </c>
      <c r="E31" s="189">
        <v>1073</v>
      </c>
      <c r="F31" s="190">
        <v>-8.7585034013605423</v>
      </c>
    </row>
    <row r="32" spans="1:7" ht="15.6" customHeight="1">
      <c r="A32" s="188" t="s">
        <v>181</v>
      </c>
      <c r="B32" s="189">
        <v>620</v>
      </c>
      <c r="C32" s="189">
        <v>720</v>
      </c>
      <c r="D32" s="189">
        <v>3748</v>
      </c>
      <c r="E32" s="189">
        <v>3633</v>
      </c>
      <c r="F32" s="190">
        <v>-3.0683030949839889</v>
      </c>
    </row>
    <row r="33" spans="1:6" ht="15.6" customHeight="1">
      <c r="A33" s="188" t="s">
        <v>182</v>
      </c>
      <c r="B33" s="189">
        <v>174</v>
      </c>
      <c r="C33" s="189">
        <v>166</v>
      </c>
      <c r="D33" s="189">
        <v>958</v>
      </c>
      <c r="E33" s="189">
        <v>870</v>
      </c>
      <c r="F33" s="190">
        <v>-9.1858037578288076</v>
      </c>
    </row>
    <row r="34" spans="1:6" ht="15.6" customHeight="1">
      <c r="A34" s="188" t="s">
        <v>183</v>
      </c>
      <c r="B34" s="189">
        <v>35</v>
      </c>
      <c r="C34" s="189">
        <v>35</v>
      </c>
      <c r="D34" s="189">
        <v>200</v>
      </c>
      <c r="E34" s="189">
        <v>196</v>
      </c>
      <c r="F34" s="190">
        <v>-2</v>
      </c>
    </row>
    <row r="35" spans="1:6" ht="15.6" customHeight="1">
      <c r="A35" s="156" t="s">
        <v>153</v>
      </c>
      <c r="B35" s="76">
        <f>SUM(B7:B34)</f>
        <v>14970</v>
      </c>
      <c r="C35" s="77">
        <f>SUM(C7:C34)</f>
        <v>14827</v>
      </c>
      <c r="D35" s="178">
        <f>SUM(D7:D34)</f>
        <v>79036</v>
      </c>
      <c r="E35" s="78">
        <f>SUM(E7:E34)</f>
        <v>78196</v>
      </c>
      <c r="F35" s="140">
        <f>E35*100/D35-100</f>
        <v>-1.0628068222076053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189A7-6028-494C-A6A9-E7A4F8C21A95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3198348</v>
      </c>
      <c r="C7" s="189">
        <v>2330794</v>
      </c>
      <c r="D7" s="189">
        <v>14401754</v>
      </c>
      <c r="E7" s="189">
        <v>14481755</v>
      </c>
      <c r="F7" s="190">
        <v>0.5554948376426978</v>
      </c>
      <c r="G7" s="37"/>
    </row>
    <row r="8" spans="1:14" ht="15.6" customHeight="1">
      <c r="A8" s="188" t="s">
        <v>11</v>
      </c>
      <c r="B8" s="189">
        <v>1535426</v>
      </c>
      <c r="C8" s="189">
        <v>1685005</v>
      </c>
      <c r="D8" s="189">
        <v>7701138</v>
      </c>
      <c r="E8" s="189">
        <v>7942624</v>
      </c>
      <c r="F8" s="190">
        <v>3.1357183834389128</v>
      </c>
      <c r="G8" s="6"/>
    </row>
    <row r="9" spans="1:14" ht="15.6" customHeight="1">
      <c r="A9" s="188" t="s">
        <v>8</v>
      </c>
      <c r="B9" s="189">
        <v>3180914</v>
      </c>
      <c r="C9" s="189">
        <v>2633444</v>
      </c>
      <c r="D9" s="189">
        <v>14059993</v>
      </c>
      <c r="E9" s="189">
        <v>12546417</v>
      </c>
      <c r="F9" s="190">
        <v>-10.765126269977509</v>
      </c>
      <c r="G9" s="6"/>
    </row>
    <row r="10" spans="1:14" ht="15.6" customHeight="1">
      <c r="A10" s="188" t="s">
        <v>10</v>
      </c>
      <c r="B10" s="189">
        <v>501089</v>
      </c>
      <c r="C10" s="189">
        <v>514457</v>
      </c>
      <c r="D10" s="189">
        <v>3104659</v>
      </c>
      <c r="E10" s="189">
        <v>2840728</v>
      </c>
      <c r="F10" s="190">
        <v>-8.5011268548333305</v>
      </c>
    </row>
    <row r="11" spans="1:14" ht="15.6" customHeight="1">
      <c r="A11" s="188" t="s">
        <v>9</v>
      </c>
      <c r="B11" s="189">
        <v>45389488</v>
      </c>
      <c r="C11" s="189">
        <v>44470273</v>
      </c>
      <c r="D11" s="189">
        <v>271182151</v>
      </c>
      <c r="E11" s="189">
        <v>261790769</v>
      </c>
      <c r="F11" s="190">
        <v>-3.463126892890529</v>
      </c>
    </row>
    <row r="12" spans="1:14" ht="15.6" customHeight="1">
      <c r="A12" s="188" t="s">
        <v>6</v>
      </c>
      <c r="B12" s="189">
        <v>3220575</v>
      </c>
      <c r="C12" s="189">
        <v>2900258</v>
      </c>
      <c r="D12" s="189">
        <v>17204195</v>
      </c>
      <c r="E12" s="189">
        <v>16460163</v>
      </c>
      <c r="F12" s="190">
        <v>-4.3247126645565288</v>
      </c>
    </row>
    <row r="13" spans="1:14" ht="15.6" customHeight="1">
      <c r="A13" s="188" t="s">
        <v>175</v>
      </c>
      <c r="B13" s="189">
        <v>28849811</v>
      </c>
      <c r="C13" s="189">
        <v>27878985</v>
      </c>
      <c r="D13" s="189">
        <v>131719772</v>
      </c>
      <c r="E13" s="189">
        <v>129940430</v>
      </c>
      <c r="F13" s="190">
        <v>-1.3508541451164999</v>
      </c>
    </row>
    <row r="14" spans="1:14" ht="15.6" customHeight="1">
      <c r="A14" s="188" t="s">
        <v>148</v>
      </c>
      <c r="B14" s="189">
        <v>33241125</v>
      </c>
      <c r="C14" s="189">
        <v>33267856</v>
      </c>
      <c r="D14" s="189">
        <v>174368181</v>
      </c>
      <c r="E14" s="189">
        <v>175134839</v>
      </c>
      <c r="F14" s="190">
        <v>0.43967769555386838</v>
      </c>
    </row>
    <row r="15" spans="1:14" ht="15.6" customHeight="1">
      <c r="A15" s="188" t="s">
        <v>145</v>
      </c>
      <c r="B15" s="189">
        <v>5425528</v>
      </c>
      <c r="C15" s="189">
        <v>4685263</v>
      </c>
      <c r="D15" s="189">
        <v>28729406</v>
      </c>
      <c r="E15" s="189">
        <v>26002306</v>
      </c>
      <c r="F15" s="190">
        <v>-9.4923647220551715</v>
      </c>
    </row>
    <row r="16" spans="1:14" ht="15.6" customHeight="1">
      <c r="A16" s="188" t="s">
        <v>144</v>
      </c>
      <c r="B16" s="189">
        <v>3100454</v>
      </c>
      <c r="C16" s="189">
        <v>2705154</v>
      </c>
      <c r="D16" s="189">
        <v>21714139</v>
      </c>
      <c r="E16" s="189">
        <v>22121488</v>
      </c>
      <c r="F16" s="190">
        <v>1.8759620171907301</v>
      </c>
      <c r="G16" s="1"/>
    </row>
    <row r="17" spans="1:7" ht="15.6" customHeight="1">
      <c r="A17" s="188" t="s">
        <v>150</v>
      </c>
      <c r="B17" s="189">
        <v>1769864</v>
      </c>
      <c r="C17" s="189">
        <v>1932118</v>
      </c>
      <c r="D17" s="189">
        <v>9737908</v>
      </c>
      <c r="E17" s="189">
        <v>9990679</v>
      </c>
      <c r="F17" s="190">
        <v>2.5957423298720812</v>
      </c>
      <c r="G17" s="2"/>
    </row>
    <row r="18" spans="1:7" ht="15.6" customHeight="1">
      <c r="A18" s="188" t="s">
        <v>147</v>
      </c>
      <c r="B18" s="189">
        <v>5683012</v>
      </c>
      <c r="C18" s="189">
        <v>6459872</v>
      </c>
      <c r="D18" s="189">
        <v>34280074</v>
      </c>
      <c r="E18" s="189">
        <v>37119341</v>
      </c>
      <c r="F18" s="190">
        <v>8.2825579664734619</v>
      </c>
    </row>
    <row r="19" spans="1:7" ht="15.6" customHeight="1">
      <c r="A19" s="188" t="s">
        <v>143</v>
      </c>
      <c r="B19" s="189">
        <v>1340648</v>
      </c>
      <c r="C19" s="189">
        <v>1449389</v>
      </c>
      <c r="D19" s="189">
        <v>6425774</v>
      </c>
      <c r="E19" s="189">
        <v>8067881</v>
      </c>
      <c r="F19" s="190">
        <v>25.555007069965431</v>
      </c>
    </row>
    <row r="20" spans="1:7" ht="15.6" customHeight="1">
      <c r="A20" s="188" t="s">
        <v>142</v>
      </c>
      <c r="B20" s="189">
        <v>2195728</v>
      </c>
      <c r="C20" s="189">
        <v>1682371</v>
      </c>
      <c r="D20" s="189">
        <v>10402014</v>
      </c>
      <c r="E20" s="189">
        <v>9908026</v>
      </c>
      <c r="F20" s="190">
        <v>-4.7489649600548489</v>
      </c>
    </row>
    <row r="21" spans="1:7" ht="15.6" customHeight="1">
      <c r="A21" s="188" t="s">
        <v>149</v>
      </c>
      <c r="B21" s="189">
        <v>3021105</v>
      </c>
      <c r="C21" s="189">
        <v>3077303</v>
      </c>
      <c r="D21" s="189">
        <v>20667954</v>
      </c>
      <c r="E21" s="189">
        <v>20110683</v>
      </c>
      <c r="F21" s="190">
        <v>-2.69630462696017</v>
      </c>
    </row>
    <row r="22" spans="1:7" ht="15.6" customHeight="1">
      <c r="A22" s="188" t="s">
        <v>146</v>
      </c>
      <c r="B22" s="189">
        <v>23816269</v>
      </c>
      <c r="C22" s="189">
        <v>23122166</v>
      </c>
      <c r="D22" s="189">
        <v>158165395</v>
      </c>
      <c r="E22" s="189">
        <v>175045261</v>
      </c>
      <c r="F22" s="190">
        <v>10.672287702376369</v>
      </c>
    </row>
    <row r="23" spans="1:7" ht="15.6" customHeight="1">
      <c r="A23" s="188" t="s">
        <v>165</v>
      </c>
      <c r="B23" s="189">
        <v>4793030</v>
      </c>
      <c r="C23" s="189">
        <v>5627782</v>
      </c>
      <c r="D23" s="189">
        <v>27110463</v>
      </c>
      <c r="E23" s="189">
        <v>30728175</v>
      </c>
      <c r="F23" s="190">
        <v>13.34433867839144</v>
      </c>
    </row>
    <row r="24" spans="1:7" ht="15.6" customHeight="1">
      <c r="A24" s="188" t="s">
        <v>141</v>
      </c>
      <c r="B24" s="189">
        <v>236083</v>
      </c>
      <c r="C24" s="189">
        <v>208058</v>
      </c>
      <c r="D24" s="189">
        <v>1670024</v>
      </c>
      <c r="E24" s="189">
        <v>1561371</v>
      </c>
      <c r="F24" s="190">
        <v>-6.5060741642036248</v>
      </c>
    </row>
    <row r="25" spans="1:7" ht="15.6" customHeight="1">
      <c r="A25" s="188" t="s">
        <v>140</v>
      </c>
      <c r="B25" s="189">
        <v>2965855</v>
      </c>
      <c r="C25" s="189">
        <v>1902722</v>
      </c>
      <c r="D25" s="189">
        <v>16573388</v>
      </c>
      <c r="E25" s="189">
        <v>10474561</v>
      </c>
      <c r="F25" s="190">
        <v>-36.798915224817037</v>
      </c>
    </row>
    <row r="26" spans="1:7" ht="15.6" customHeight="1">
      <c r="A26" s="188" t="s">
        <v>152</v>
      </c>
      <c r="B26" s="189">
        <v>1479169</v>
      </c>
      <c r="C26" s="189">
        <v>1423345</v>
      </c>
      <c r="D26" s="189">
        <v>6871696</v>
      </c>
      <c r="E26" s="189">
        <v>7512191</v>
      </c>
      <c r="F26" s="190">
        <v>9.3207703018294126</v>
      </c>
    </row>
    <row r="27" spans="1:7" ht="15.6" customHeight="1">
      <c r="A27" s="188" t="s">
        <v>173</v>
      </c>
      <c r="B27" s="189">
        <v>642125</v>
      </c>
      <c r="C27" s="189">
        <v>716160</v>
      </c>
      <c r="D27" s="189">
        <v>3627109</v>
      </c>
      <c r="E27" s="189">
        <v>3564412</v>
      </c>
      <c r="F27" s="190">
        <v>-1.728566745581674</v>
      </c>
    </row>
    <row r="28" spans="1:7" ht="15.6" customHeight="1">
      <c r="A28" s="188" t="s">
        <v>177</v>
      </c>
      <c r="B28" s="189">
        <v>15484573</v>
      </c>
      <c r="C28" s="189">
        <v>14614397</v>
      </c>
      <c r="D28" s="189">
        <v>109572234</v>
      </c>
      <c r="E28" s="189">
        <v>116453965</v>
      </c>
      <c r="F28" s="190">
        <v>6.2805427513689267</v>
      </c>
    </row>
    <row r="29" spans="1:7" ht="15.6" customHeight="1">
      <c r="A29" s="188" t="s">
        <v>178</v>
      </c>
      <c r="B29" s="189">
        <v>2856867</v>
      </c>
      <c r="C29" s="189">
        <v>3078038</v>
      </c>
      <c r="D29" s="189">
        <v>15259619</v>
      </c>
      <c r="E29" s="189">
        <v>15301106</v>
      </c>
      <c r="F29" s="190">
        <v>0.27187441573737198</v>
      </c>
    </row>
    <row r="30" spans="1:7" ht="15.6" customHeight="1">
      <c r="A30" s="188" t="s">
        <v>179</v>
      </c>
      <c r="B30" s="189">
        <v>484377</v>
      </c>
      <c r="C30" s="189">
        <v>425722</v>
      </c>
      <c r="D30" s="189">
        <v>2841390</v>
      </c>
      <c r="E30" s="189">
        <v>2838531</v>
      </c>
      <c r="F30" s="190">
        <v>-0.1006197670858313</v>
      </c>
    </row>
    <row r="31" spans="1:7" ht="15.6" customHeight="1">
      <c r="A31" s="188" t="s">
        <v>180</v>
      </c>
      <c r="B31" s="189">
        <v>4168720</v>
      </c>
      <c r="C31" s="189">
        <v>3969314</v>
      </c>
      <c r="D31" s="189">
        <v>23364070</v>
      </c>
      <c r="E31" s="189">
        <v>21930961</v>
      </c>
      <c r="F31" s="190">
        <v>-6.1338157264551958</v>
      </c>
    </row>
    <row r="32" spans="1:7" ht="15.6" customHeight="1">
      <c r="A32" s="188" t="s">
        <v>181</v>
      </c>
      <c r="B32" s="189">
        <v>26372090</v>
      </c>
      <c r="C32" s="189">
        <v>30137448</v>
      </c>
      <c r="D32" s="189">
        <v>150641323</v>
      </c>
      <c r="E32" s="189">
        <v>148628373</v>
      </c>
      <c r="F32" s="190">
        <v>-1.3362535325051541</v>
      </c>
    </row>
    <row r="33" spans="1:6" ht="15.6" customHeight="1">
      <c r="A33" s="188" t="s">
        <v>182</v>
      </c>
      <c r="B33" s="189">
        <v>4383179</v>
      </c>
      <c r="C33" s="189">
        <v>4620469</v>
      </c>
      <c r="D33" s="189">
        <v>22764778</v>
      </c>
      <c r="E33" s="189">
        <v>23714076</v>
      </c>
      <c r="F33" s="190">
        <v>4.1700296835752084</v>
      </c>
    </row>
    <row r="34" spans="1:6" ht="15.6" customHeight="1">
      <c r="A34" s="188" t="s">
        <v>183</v>
      </c>
      <c r="B34" s="189">
        <v>329951</v>
      </c>
      <c r="C34" s="189">
        <v>325560</v>
      </c>
      <c r="D34" s="189">
        <v>1512446</v>
      </c>
      <c r="E34" s="189">
        <v>1542690</v>
      </c>
      <c r="F34" s="190">
        <v>1.999674699129756</v>
      </c>
    </row>
    <row r="35" spans="1:6" ht="15.6" customHeight="1">
      <c r="A35" s="156" t="s">
        <v>153</v>
      </c>
      <c r="B35" s="76">
        <f>SUM(B7:B34)</f>
        <v>229665403</v>
      </c>
      <c r="C35" s="77">
        <f>SUM(C7:C34)</f>
        <v>227843723</v>
      </c>
      <c r="D35" s="178">
        <f>SUM(D7:D34)</f>
        <v>1305673047</v>
      </c>
      <c r="E35" s="78">
        <f>SUM(E7:E34)</f>
        <v>1313753802</v>
      </c>
      <c r="F35" s="140">
        <f>E35*100/D35-100</f>
        <v>0.61889575024673604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C98EA-77AE-4129-9D56-CA2AFC5C2D70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21</v>
      </c>
      <c r="C7" s="189">
        <v>15</v>
      </c>
      <c r="D7" s="189">
        <v>73</v>
      </c>
      <c r="E7" s="189">
        <v>74</v>
      </c>
      <c r="F7" s="190">
        <v>1.3698630136986341</v>
      </c>
      <c r="G7" s="37"/>
    </row>
    <row r="8" spans="1:14" ht="15.6" customHeight="1">
      <c r="A8" s="188" t="s">
        <v>11</v>
      </c>
      <c r="B8" s="189">
        <v>8</v>
      </c>
      <c r="C8" s="189">
        <v>12</v>
      </c>
      <c r="D8" s="189">
        <v>42</v>
      </c>
      <c r="E8" s="189">
        <v>43</v>
      </c>
      <c r="F8" s="190">
        <v>2.38095238095238</v>
      </c>
      <c r="G8" s="6"/>
    </row>
    <row r="9" spans="1:14" ht="15.6" customHeight="1">
      <c r="A9" s="188" t="s">
        <v>8</v>
      </c>
      <c r="B9" s="189">
        <v>4</v>
      </c>
      <c r="C9" s="189">
        <v>2</v>
      </c>
      <c r="D9" s="189">
        <v>10</v>
      </c>
      <c r="E9" s="189">
        <v>14</v>
      </c>
      <c r="F9" s="190">
        <v>40</v>
      </c>
      <c r="G9" s="6"/>
    </row>
    <row r="10" spans="1:14" ht="15.6" customHeight="1">
      <c r="A10" s="188" t="s">
        <v>10</v>
      </c>
      <c r="B10" s="189">
        <v>0</v>
      </c>
      <c r="C10" s="189">
        <v>1</v>
      </c>
      <c r="D10" s="189">
        <v>0</v>
      </c>
      <c r="E10" s="189">
        <v>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25</v>
      </c>
      <c r="C12" s="189">
        <v>26</v>
      </c>
      <c r="D12" s="189">
        <v>129</v>
      </c>
      <c r="E12" s="189">
        <v>141</v>
      </c>
      <c r="F12" s="190">
        <v>9.3023255813953512</v>
      </c>
    </row>
    <row r="13" spans="1:14" ht="15.6" customHeight="1">
      <c r="A13" s="188" t="s">
        <v>175</v>
      </c>
      <c r="B13" s="189">
        <v>80</v>
      </c>
      <c r="C13" s="189">
        <v>91</v>
      </c>
      <c r="D13" s="189">
        <v>300</v>
      </c>
      <c r="E13" s="189">
        <v>344</v>
      </c>
      <c r="F13" s="190">
        <v>14.66666666666667</v>
      </c>
    </row>
    <row r="14" spans="1:14" ht="15.6" customHeight="1">
      <c r="A14" s="188" t="s">
        <v>148</v>
      </c>
      <c r="B14" s="189">
        <v>75</v>
      </c>
      <c r="C14" s="189">
        <v>85</v>
      </c>
      <c r="D14" s="189">
        <v>322</v>
      </c>
      <c r="E14" s="189">
        <v>384</v>
      </c>
      <c r="F14" s="190">
        <v>19.254658385093169</v>
      </c>
    </row>
    <row r="15" spans="1:14" ht="15.6" customHeight="1">
      <c r="A15" s="188" t="s">
        <v>145</v>
      </c>
      <c r="B15" s="189">
        <v>13</v>
      </c>
      <c r="C15" s="189">
        <v>13</v>
      </c>
      <c r="D15" s="189">
        <v>35</v>
      </c>
      <c r="E15" s="189">
        <v>39</v>
      </c>
      <c r="F15" s="190">
        <v>11.428571428571431</v>
      </c>
    </row>
    <row r="16" spans="1:14" ht="15.6" customHeight="1">
      <c r="A16" s="188" t="s">
        <v>144</v>
      </c>
      <c r="B16" s="189">
        <v>5</v>
      </c>
      <c r="C16" s="189">
        <v>5</v>
      </c>
      <c r="D16" s="189">
        <v>52</v>
      </c>
      <c r="E16" s="189">
        <v>73</v>
      </c>
      <c r="F16" s="190">
        <v>40.384615384615387</v>
      </c>
      <c r="G16" s="1"/>
    </row>
    <row r="17" spans="1:7" ht="15.6" customHeight="1">
      <c r="A17" s="188" t="s">
        <v>150</v>
      </c>
      <c r="B17" s="189">
        <v>0</v>
      </c>
      <c r="C17" s="189">
        <v>2</v>
      </c>
      <c r="D17" s="189">
        <v>1</v>
      </c>
      <c r="E17" s="189">
        <v>3</v>
      </c>
      <c r="F17" s="190">
        <v>200</v>
      </c>
      <c r="G17" s="2"/>
    </row>
    <row r="18" spans="1:7" ht="15.6" customHeight="1">
      <c r="A18" s="188" t="s">
        <v>147</v>
      </c>
      <c r="B18" s="189">
        <v>2</v>
      </c>
      <c r="C18" s="189">
        <v>1</v>
      </c>
      <c r="D18" s="189">
        <v>4</v>
      </c>
      <c r="E18" s="189">
        <v>8</v>
      </c>
      <c r="F18" s="190">
        <v>100</v>
      </c>
    </row>
    <row r="19" spans="1:7" ht="15.6" customHeight="1">
      <c r="A19" s="188" t="s">
        <v>143</v>
      </c>
      <c r="B19" s="189">
        <v>3</v>
      </c>
      <c r="C19" s="189">
        <v>1</v>
      </c>
      <c r="D19" s="189">
        <v>13</v>
      </c>
      <c r="E19" s="189">
        <v>12</v>
      </c>
      <c r="F19" s="190">
        <v>-7.6923076923076934</v>
      </c>
    </row>
    <row r="20" spans="1:7" ht="15.6" customHeight="1">
      <c r="A20" s="188" t="s">
        <v>142</v>
      </c>
      <c r="B20" s="189">
        <v>9</v>
      </c>
      <c r="C20" s="189">
        <v>2</v>
      </c>
      <c r="D20" s="189">
        <v>17</v>
      </c>
      <c r="E20" s="189">
        <v>13</v>
      </c>
      <c r="F20" s="190">
        <v>-23.52941176470588</v>
      </c>
    </row>
    <row r="21" spans="1:7" ht="15.6" customHeight="1">
      <c r="A21" s="188" t="s">
        <v>149</v>
      </c>
      <c r="B21" s="189">
        <v>4</v>
      </c>
      <c r="C21" s="189">
        <v>3</v>
      </c>
      <c r="D21" s="189">
        <v>10</v>
      </c>
      <c r="E21" s="189">
        <v>7</v>
      </c>
      <c r="F21" s="190">
        <v>-30</v>
      </c>
    </row>
    <row r="22" spans="1:7" ht="15.6" customHeight="1">
      <c r="A22" s="188" t="s">
        <v>146</v>
      </c>
      <c r="B22" s="189">
        <v>12</v>
      </c>
      <c r="C22" s="189">
        <v>6</v>
      </c>
      <c r="D22" s="189">
        <v>346</v>
      </c>
      <c r="E22" s="189">
        <v>457</v>
      </c>
      <c r="F22" s="190">
        <v>32.080924855491332</v>
      </c>
    </row>
    <row r="23" spans="1:7" ht="15.6" customHeight="1">
      <c r="A23" s="188" t="s">
        <v>165</v>
      </c>
      <c r="B23" s="189">
        <v>18</v>
      </c>
      <c r="C23" s="189">
        <v>24</v>
      </c>
      <c r="D23" s="189">
        <v>108</v>
      </c>
      <c r="E23" s="189">
        <v>151</v>
      </c>
      <c r="F23" s="190">
        <v>39.81481481481481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</v>
      </c>
      <c r="C25" s="189">
        <v>0</v>
      </c>
      <c r="D25" s="189">
        <v>5</v>
      </c>
      <c r="E25" s="189">
        <v>7</v>
      </c>
      <c r="F25" s="190">
        <v>40</v>
      </c>
    </row>
    <row r="26" spans="1:7" ht="15.6" customHeight="1">
      <c r="A26" s="188" t="s">
        <v>152</v>
      </c>
      <c r="B26" s="189">
        <v>3</v>
      </c>
      <c r="C26" s="189">
        <v>4</v>
      </c>
      <c r="D26" s="189">
        <v>14</v>
      </c>
      <c r="E26" s="189">
        <v>24</v>
      </c>
      <c r="F26" s="190">
        <v>71.428571428571416</v>
      </c>
    </row>
    <row r="27" spans="1:7" ht="15.6" customHeight="1">
      <c r="A27" s="188" t="s">
        <v>173</v>
      </c>
      <c r="B27" s="189">
        <v>0</v>
      </c>
      <c r="C27" s="189">
        <v>1</v>
      </c>
      <c r="D27" s="189">
        <v>2</v>
      </c>
      <c r="E27" s="189">
        <v>2</v>
      </c>
      <c r="F27" s="190">
        <v>0</v>
      </c>
    </row>
    <row r="28" spans="1:7" ht="15.6" customHeight="1">
      <c r="A28" s="188" t="s">
        <v>177</v>
      </c>
      <c r="B28" s="189">
        <v>13</v>
      </c>
      <c r="C28" s="189">
        <v>9</v>
      </c>
      <c r="D28" s="189">
        <v>296</v>
      </c>
      <c r="E28" s="189">
        <v>399</v>
      </c>
      <c r="F28" s="190">
        <v>34.797297297297291</v>
      </c>
    </row>
    <row r="29" spans="1:7" ht="15.6" customHeight="1">
      <c r="A29" s="188" t="s">
        <v>178</v>
      </c>
      <c r="B29" s="189">
        <v>3</v>
      </c>
      <c r="C29" s="189">
        <v>5</v>
      </c>
      <c r="D29" s="189">
        <v>10</v>
      </c>
      <c r="E29" s="189">
        <v>20</v>
      </c>
      <c r="F29" s="190">
        <v>100</v>
      </c>
    </row>
    <row r="30" spans="1:7" ht="15.6" customHeight="1">
      <c r="A30" s="188" t="s">
        <v>179</v>
      </c>
      <c r="B30" s="189">
        <v>7</v>
      </c>
      <c r="C30" s="189">
        <v>8</v>
      </c>
      <c r="D30" s="189">
        <v>34</v>
      </c>
      <c r="E30" s="189">
        <v>41</v>
      </c>
      <c r="F30" s="190">
        <v>20.588235294117649</v>
      </c>
    </row>
    <row r="31" spans="1:7" ht="15.6" customHeight="1">
      <c r="A31" s="188" t="s">
        <v>180</v>
      </c>
      <c r="B31" s="189">
        <v>6</v>
      </c>
      <c r="C31" s="189">
        <v>7</v>
      </c>
      <c r="D31" s="189">
        <v>26</v>
      </c>
      <c r="E31" s="189">
        <v>24</v>
      </c>
      <c r="F31" s="190">
        <v>-7.6923076923076934</v>
      </c>
    </row>
    <row r="32" spans="1:7" ht="15.6" customHeight="1">
      <c r="A32" s="188" t="s">
        <v>181</v>
      </c>
      <c r="B32" s="189">
        <v>22</v>
      </c>
      <c r="C32" s="189">
        <v>29</v>
      </c>
      <c r="D32" s="189">
        <v>115</v>
      </c>
      <c r="E32" s="189">
        <v>133</v>
      </c>
      <c r="F32" s="190">
        <v>15.652173913043489</v>
      </c>
    </row>
    <row r="33" spans="1:6" ht="15.6" customHeight="1">
      <c r="A33" s="188" t="s">
        <v>182</v>
      </c>
      <c r="B33" s="189">
        <v>7</v>
      </c>
      <c r="C33" s="189">
        <v>9</v>
      </c>
      <c r="D33" s="189">
        <v>35</v>
      </c>
      <c r="E33" s="189">
        <v>51</v>
      </c>
      <c r="F33" s="190">
        <v>45.714285714285722</v>
      </c>
    </row>
    <row r="34" spans="1:6" ht="15.6" customHeight="1">
      <c r="A34" s="188" t="s">
        <v>183</v>
      </c>
      <c r="B34" s="189">
        <v>3</v>
      </c>
      <c r="C34" s="189">
        <v>1</v>
      </c>
      <c r="D34" s="189">
        <v>6</v>
      </c>
      <c r="E34" s="189">
        <v>3</v>
      </c>
      <c r="F34" s="190">
        <v>-50</v>
      </c>
    </row>
    <row r="35" spans="1:6" ht="15.6" customHeight="1">
      <c r="A35" s="156" t="s">
        <v>153</v>
      </c>
      <c r="B35" s="76">
        <f>SUM(B7:B34)</f>
        <v>344</v>
      </c>
      <c r="C35" s="77">
        <f>SUM(C7:C34)</f>
        <v>362</v>
      </c>
      <c r="D35" s="178">
        <f>SUM(D7:D34)</f>
        <v>2006</v>
      </c>
      <c r="E35" s="178">
        <f>SUM(E7:E34)</f>
        <v>2468</v>
      </c>
      <c r="F35" s="140">
        <f>E35*100/D35-100</f>
        <v>23.0309072781655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8503B-33EC-4C53-B8BE-0E6262E8C4F1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51200</v>
      </c>
      <c r="C7" s="189">
        <v>37859</v>
      </c>
      <c r="D7" s="189">
        <v>168235</v>
      </c>
      <c r="E7" s="189">
        <v>183109</v>
      </c>
      <c r="F7" s="190">
        <v>8.841204267839629</v>
      </c>
      <c r="G7" s="37"/>
    </row>
    <row r="8" spans="1:14" ht="15.6" customHeight="1">
      <c r="A8" s="188" t="s">
        <v>11</v>
      </c>
      <c r="B8" s="189">
        <v>31006</v>
      </c>
      <c r="C8" s="189">
        <v>34202</v>
      </c>
      <c r="D8" s="189">
        <v>150392</v>
      </c>
      <c r="E8" s="189">
        <v>160200</v>
      </c>
      <c r="F8" s="190">
        <v>6.5216234906112049</v>
      </c>
      <c r="G8" s="6"/>
    </row>
    <row r="9" spans="1:14" ht="15.6" customHeight="1">
      <c r="A9" s="188" t="s">
        <v>8</v>
      </c>
      <c r="B9" s="189">
        <v>54596</v>
      </c>
      <c r="C9" s="189">
        <v>42007</v>
      </c>
      <c r="D9" s="189">
        <v>206640</v>
      </c>
      <c r="E9" s="189">
        <v>201639</v>
      </c>
      <c r="F9" s="190">
        <v>-2.420150987224162</v>
      </c>
      <c r="G9" s="6"/>
    </row>
    <row r="10" spans="1:14" ht="15.6" customHeight="1">
      <c r="A10" s="188" t="s">
        <v>10</v>
      </c>
      <c r="B10" s="189">
        <v>0</v>
      </c>
      <c r="C10" s="189">
        <v>221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425574</v>
      </c>
      <c r="C11" s="189">
        <v>426357</v>
      </c>
      <c r="D11" s="189">
        <v>2070214</v>
      </c>
      <c r="E11" s="189">
        <v>2252694</v>
      </c>
      <c r="F11" s="190">
        <v>8.8145476747814513</v>
      </c>
    </row>
    <row r="12" spans="1:14" ht="15.6" customHeight="1">
      <c r="A12" s="188" t="s">
        <v>6</v>
      </c>
      <c r="B12" s="189">
        <v>50437</v>
      </c>
      <c r="C12" s="189">
        <v>45759</v>
      </c>
      <c r="D12" s="189">
        <v>252825</v>
      </c>
      <c r="E12" s="189">
        <v>229880</v>
      </c>
      <c r="F12" s="190">
        <v>-9.0754474438841157</v>
      </c>
    </row>
    <row r="13" spans="1:14" ht="15.6" customHeight="1">
      <c r="A13" s="188" t="s">
        <v>175</v>
      </c>
      <c r="B13" s="189">
        <v>1243110</v>
      </c>
      <c r="C13" s="189">
        <v>1226492</v>
      </c>
      <c r="D13" s="189">
        <v>3960173</v>
      </c>
      <c r="E13" s="189">
        <v>4085716</v>
      </c>
      <c r="F13" s="190">
        <v>3.1701392843191489</v>
      </c>
    </row>
    <row r="14" spans="1:14" ht="15.6" customHeight="1">
      <c r="A14" s="188" t="s">
        <v>148</v>
      </c>
      <c r="B14" s="189">
        <v>605634</v>
      </c>
      <c r="C14" s="189">
        <v>627283</v>
      </c>
      <c r="D14" s="189">
        <v>2123951</v>
      </c>
      <c r="E14" s="189">
        <v>2345361</v>
      </c>
      <c r="F14" s="190">
        <v>10.42444011184816</v>
      </c>
    </row>
    <row r="15" spans="1:14" ht="15.6" customHeight="1">
      <c r="A15" s="188" t="s">
        <v>145</v>
      </c>
      <c r="B15" s="189">
        <v>32799</v>
      </c>
      <c r="C15" s="189">
        <v>42067</v>
      </c>
      <c r="D15" s="189">
        <v>105649</v>
      </c>
      <c r="E15" s="189">
        <v>119896</v>
      </c>
      <c r="F15" s="190">
        <v>13.48521992635993</v>
      </c>
    </row>
    <row r="16" spans="1:14" ht="15.6" customHeight="1">
      <c r="A16" s="188" t="s">
        <v>144</v>
      </c>
      <c r="B16" s="189">
        <v>4639</v>
      </c>
      <c r="C16" s="189">
        <v>2581</v>
      </c>
      <c r="D16" s="189">
        <v>49748</v>
      </c>
      <c r="E16" s="189">
        <v>88007</v>
      </c>
      <c r="F16" s="190">
        <v>76.905604245396802</v>
      </c>
      <c r="G16" s="1"/>
    </row>
    <row r="17" spans="1:7" ht="15.6" customHeight="1">
      <c r="A17" s="188" t="s">
        <v>150</v>
      </c>
      <c r="B17" s="189">
        <v>0</v>
      </c>
      <c r="C17" s="189">
        <v>1373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>
      <c r="A18" s="188" t="s">
        <v>147</v>
      </c>
      <c r="B18" s="189">
        <v>170544</v>
      </c>
      <c r="C18" s="189">
        <v>174277</v>
      </c>
      <c r="D18" s="189">
        <v>840338</v>
      </c>
      <c r="E18" s="189">
        <v>905805</v>
      </c>
      <c r="F18" s="190">
        <v>7.7905557049663372</v>
      </c>
    </row>
    <row r="19" spans="1:7" ht="15.6" customHeight="1">
      <c r="A19" s="188" t="s">
        <v>143</v>
      </c>
      <c r="B19" s="189">
        <v>1979</v>
      </c>
      <c r="C19" s="189">
        <v>222</v>
      </c>
      <c r="D19" s="189">
        <v>8942</v>
      </c>
      <c r="E19" s="189">
        <v>10606</v>
      </c>
      <c r="F19" s="190">
        <v>18.608812346231279</v>
      </c>
    </row>
    <row r="20" spans="1:7" ht="15.6" customHeight="1">
      <c r="A20" s="188" t="s">
        <v>142</v>
      </c>
      <c r="B20" s="189">
        <v>12027</v>
      </c>
      <c r="C20" s="189">
        <v>3986</v>
      </c>
      <c r="D20" s="189">
        <v>21426</v>
      </c>
      <c r="E20" s="189">
        <v>23140</v>
      </c>
      <c r="F20" s="190">
        <v>7.999626621861295</v>
      </c>
    </row>
    <row r="21" spans="1:7" ht="15.6" customHeight="1">
      <c r="A21" s="188" t="s">
        <v>149</v>
      </c>
      <c r="B21" s="189">
        <v>5436</v>
      </c>
      <c r="C21" s="189">
        <v>4362</v>
      </c>
      <c r="D21" s="189">
        <v>27403</v>
      </c>
      <c r="E21" s="189">
        <v>23272</v>
      </c>
      <c r="F21" s="190">
        <v>-15.07499178922016</v>
      </c>
    </row>
    <row r="22" spans="1:7" ht="15.6" customHeight="1">
      <c r="A22" s="188" t="s">
        <v>146</v>
      </c>
      <c r="B22" s="189">
        <v>179185</v>
      </c>
      <c r="C22" s="189">
        <v>147213</v>
      </c>
      <c r="D22" s="189">
        <v>1669940</v>
      </c>
      <c r="E22" s="189">
        <v>1883407</v>
      </c>
      <c r="F22" s="190">
        <v>12.782914356204421</v>
      </c>
    </row>
    <row r="23" spans="1:7" ht="15.6" customHeight="1">
      <c r="A23" s="188" t="s">
        <v>165</v>
      </c>
      <c r="B23" s="189">
        <v>54144</v>
      </c>
      <c r="C23" s="189">
        <v>58990</v>
      </c>
      <c r="D23" s="189">
        <v>294801</v>
      </c>
      <c r="E23" s="189">
        <v>343847</v>
      </c>
      <c r="F23" s="190">
        <v>16.63698562759285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54128</v>
      </c>
      <c r="C25" s="189">
        <v>41909</v>
      </c>
      <c r="D25" s="189">
        <v>230886</v>
      </c>
      <c r="E25" s="189">
        <v>220288</v>
      </c>
      <c r="F25" s="190">
        <v>-4.590144053775461</v>
      </c>
    </row>
    <row r="26" spans="1:7" ht="15.6" customHeight="1">
      <c r="A26" s="188" t="s">
        <v>152</v>
      </c>
      <c r="B26" s="189">
        <v>17944</v>
      </c>
      <c r="C26" s="189">
        <v>12548</v>
      </c>
      <c r="D26" s="189">
        <v>62343</v>
      </c>
      <c r="E26" s="189">
        <v>63841</v>
      </c>
      <c r="F26" s="190">
        <v>2.402835923840684</v>
      </c>
    </row>
    <row r="27" spans="1:7" ht="15.6" customHeight="1">
      <c r="A27" s="188" t="s">
        <v>173</v>
      </c>
      <c r="B27" s="189">
        <v>0</v>
      </c>
      <c r="C27" s="189">
        <v>665</v>
      </c>
      <c r="D27" s="189">
        <v>558</v>
      </c>
      <c r="E27" s="189">
        <v>1087</v>
      </c>
      <c r="F27" s="190">
        <v>94.802867383512535</v>
      </c>
    </row>
    <row r="28" spans="1:7" ht="15.6" customHeight="1">
      <c r="A28" s="188" t="s">
        <v>177</v>
      </c>
      <c r="B28" s="189">
        <v>465817</v>
      </c>
      <c r="C28" s="189">
        <v>484183</v>
      </c>
      <c r="D28" s="189">
        <v>3286778</v>
      </c>
      <c r="E28" s="189">
        <v>3647325</v>
      </c>
      <c r="F28" s="190">
        <v>10.96961827053728</v>
      </c>
    </row>
    <row r="29" spans="1:7" ht="15.6" customHeight="1">
      <c r="A29" s="188" t="s">
        <v>178</v>
      </c>
      <c r="B29" s="189">
        <v>33592</v>
      </c>
      <c r="C29" s="189">
        <v>36422</v>
      </c>
      <c r="D29" s="189">
        <v>113801</v>
      </c>
      <c r="E29" s="189">
        <v>109343</v>
      </c>
      <c r="F29" s="190">
        <v>-3.9173645222801241</v>
      </c>
    </row>
    <row r="30" spans="1:7" ht="15.6" customHeight="1">
      <c r="A30" s="188" t="s">
        <v>179</v>
      </c>
      <c r="B30" s="189">
        <v>3081</v>
      </c>
      <c r="C30" s="189">
        <v>2311</v>
      </c>
      <c r="D30" s="189">
        <v>11238</v>
      </c>
      <c r="E30" s="189">
        <v>9594</v>
      </c>
      <c r="F30" s="190">
        <v>-14.62893753336893</v>
      </c>
    </row>
    <row r="31" spans="1:7" ht="15.6" customHeight="1">
      <c r="A31" s="188" t="s">
        <v>180</v>
      </c>
      <c r="B31" s="189">
        <v>17548</v>
      </c>
      <c r="C31" s="189">
        <v>20611</v>
      </c>
      <c r="D31" s="189">
        <v>47493</v>
      </c>
      <c r="E31" s="189">
        <v>38643</v>
      </c>
      <c r="F31" s="190">
        <v>-18.63432505842967</v>
      </c>
    </row>
    <row r="32" spans="1:7" ht="15.6" customHeight="1">
      <c r="A32" s="188" t="s">
        <v>181</v>
      </c>
      <c r="B32" s="189">
        <v>175923</v>
      </c>
      <c r="C32" s="189">
        <v>184515</v>
      </c>
      <c r="D32" s="189">
        <v>667042</v>
      </c>
      <c r="E32" s="189">
        <v>677542</v>
      </c>
      <c r="F32" s="190">
        <v>1.5741137739452711</v>
      </c>
    </row>
    <row r="33" spans="1:6" ht="15.6" customHeight="1">
      <c r="A33" s="188" t="s">
        <v>182</v>
      </c>
      <c r="B33" s="189">
        <v>21064</v>
      </c>
      <c r="C33" s="189">
        <v>23393</v>
      </c>
      <c r="D33" s="189">
        <v>67400</v>
      </c>
      <c r="E33" s="189">
        <v>116759</v>
      </c>
      <c r="F33" s="190">
        <v>73.232937685459945</v>
      </c>
    </row>
    <row r="34" spans="1:6" ht="15.6" customHeight="1">
      <c r="A34" s="188" t="s">
        <v>183</v>
      </c>
      <c r="B34" s="189">
        <v>1360</v>
      </c>
      <c r="C34" s="189">
        <v>100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56" t="s">
        <v>153</v>
      </c>
      <c r="B35" s="76">
        <f>SUM(B7:B34)</f>
        <v>3712767</v>
      </c>
      <c r="C35" s="77">
        <f>SUM(C7:C34)</f>
        <v>3681908</v>
      </c>
      <c r="D35" s="76">
        <f>SUM(D7:D34)</f>
        <v>16441405</v>
      </c>
      <c r="E35" s="78">
        <f>SUM(E7:E34)</f>
        <v>17743309</v>
      </c>
      <c r="F35" s="140">
        <f>E35*100/D35-100</f>
        <v>7.9184473589696296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D6152-9792-47FA-BF3C-7534A150D3CD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12041</v>
      </c>
      <c r="C8" s="189">
        <v>12696</v>
      </c>
      <c r="D8" s="189">
        <v>58289</v>
      </c>
      <c r="E8" s="189">
        <v>62735</v>
      </c>
      <c r="F8" s="190">
        <v>7.6275111942218956</v>
      </c>
      <c r="G8" s="6"/>
    </row>
    <row r="9" spans="1:14" ht="15.6" customHeight="1">
      <c r="A9" s="188" t="s">
        <v>8</v>
      </c>
      <c r="B9" s="189">
        <v>50927</v>
      </c>
      <c r="C9" s="189">
        <v>40006</v>
      </c>
      <c r="D9" s="189">
        <v>200994</v>
      </c>
      <c r="E9" s="189">
        <v>194333</v>
      </c>
      <c r="F9" s="190">
        <v>-3.3140292745057001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425574</v>
      </c>
      <c r="C11" s="189">
        <v>426357</v>
      </c>
      <c r="D11" s="189">
        <v>2070214</v>
      </c>
      <c r="E11" s="189">
        <v>2252694</v>
      </c>
      <c r="F11" s="190">
        <v>8.8145476747814513</v>
      </c>
    </row>
    <row r="12" spans="1:14" ht="15.6" customHeight="1">
      <c r="A12" s="188" t="s">
        <v>6</v>
      </c>
      <c r="B12" s="189">
        <v>3887</v>
      </c>
      <c r="C12" s="189">
        <v>4404</v>
      </c>
      <c r="D12" s="189">
        <v>14538</v>
      </c>
      <c r="E12" s="189">
        <v>19773</v>
      </c>
      <c r="F12" s="190">
        <v>36.009079653322317</v>
      </c>
    </row>
    <row r="13" spans="1:14" ht="15.6" customHeight="1">
      <c r="A13" s="188" t="s">
        <v>175</v>
      </c>
      <c r="B13" s="189">
        <v>928008</v>
      </c>
      <c r="C13" s="189">
        <v>906925</v>
      </c>
      <c r="D13" s="189">
        <v>3005656</v>
      </c>
      <c r="E13" s="189">
        <v>3026612</v>
      </c>
      <c r="F13" s="190">
        <v>0.69721884340722795</v>
      </c>
    </row>
    <row r="14" spans="1:14" ht="15.6" customHeight="1">
      <c r="A14" s="188" t="s">
        <v>148</v>
      </c>
      <c r="B14" s="189">
        <v>178617</v>
      </c>
      <c r="C14" s="189">
        <v>181016</v>
      </c>
      <c r="D14" s="189">
        <v>661255</v>
      </c>
      <c r="E14" s="189">
        <v>653407</v>
      </c>
      <c r="F14" s="190">
        <v>-1.186834126017956</v>
      </c>
    </row>
    <row r="15" spans="1:14" ht="15.6" customHeight="1">
      <c r="A15" s="188" t="s">
        <v>145</v>
      </c>
      <c r="B15" s="189">
        <v>17540</v>
      </c>
      <c r="C15" s="189">
        <v>19970</v>
      </c>
      <c r="D15" s="189">
        <v>50680</v>
      </c>
      <c r="E15" s="189">
        <v>65249</v>
      </c>
      <c r="F15" s="190">
        <v>28.74704025256511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168104</v>
      </c>
      <c r="C18" s="189">
        <v>173608</v>
      </c>
      <c r="D18" s="189">
        <v>837774</v>
      </c>
      <c r="E18" s="189">
        <v>898592</v>
      </c>
      <c r="F18" s="190">
        <v>7.2594757058586206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4999</v>
      </c>
      <c r="C21" s="189">
        <v>3985</v>
      </c>
      <c r="D21" s="189">
        <v>26359</v>
      </c>
      <c r="E21" s="189">
        <v>21257</v>
      </c>
      <c r="F21" s="190">
        <v>-19.355817747259</v>
      </c>
    </row>
    <row r="22" spans="1:7" ht="15.6" customHeight="1">
      <c r="A22" s="188" t="s">
        <v>146</v>
      </c>
      <c r="B22" s="189">
        <v>149745</v>
      </c>
      <c r="C22" s="189">
        <v>136167</v>
      </c>
      <c r="D22" s="189">
        <v>719959</v>
      </c>
      <c r="E22" s="189">
        <v>696341</v>
      </c>
      <c r="F22" s="190">
        <v>-3.2804645820109219</v>
      </c>
    </row>
    <row r="23" spans="1:7" ht="15.6" customHeight="1">
      <c r="A23" s="188" t="s">
        <v>165</v>
      </c>
      <c r="B23" s="189">
        <v>25642</v>
      </c>
      <c r="C23" s="189">
        <v>26613</v>
      </c>
      <c r="D23" s="189">
        <v>130494</v>
      </c>
      <c r="E23" s="189">
        <v>137595</v>
      </c>
      <c r="F23" s="190">
        <v>5.4416295002069006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53113</v>
      </c>
      <c r="C25" s="189">
        <v>41909</v>
      </c>
      <c r="D25" s="189">
        <v>228002</v>
      </c>
      <c r="E25" s="189">
        <v>216895</v>
      </c>
      <c r="F25" s="190">
        <v>-4.871448496065824</v>
      </c>
    </row>
    <row r="26" spans="1:7" ht="15.6" customHeight="1">
      <c r="A26" s="188" t="s">
        <v>152</v>
      </c>
      <c r="B26" s="189">
        <v>10506</v>
      </c>
      <c r="C26" s="189">
        <v>8204</v>
      </c>
      <c r="D26" s="189">
        <v>45394</v>
      </c>
      <c r="E26" s="189">
        <v>42639</v>
      </c>
      <c r="F26" s="190">
        <v>-6.0690840199145271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444462</v>
      </c>
      <c r="C28" s="189">
        <v>470124</v>
      </c>
      <c r="D28" s="189">
        <v>2631477</v>
      </c>
      <c r="E28" s="189">
        <v>2739211</v>
      </c>
      <c r="F28" s="190">
        <v>4.0940506035203867</v>
      </c>
    </row>
    <row r="29" spans="1:7" ht="15.6" customHeight="1">
      <c r="A29" s="188" t="s">
        <v>178</v>
      </c>
      <c r="B29" s="189">
        <v>26078</v>
      </c>
      <c r="C29" s="189">
        <v>27591</v>
      </c>
      <c r="D29" s="189">
        <v>98595</v>
      </c>
      <c r="E29" s="189">
        <v>89610</v>
      </c>
      <c r="F29" s="190">
        <v>-9.1130381865206118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98174</v>
      </c>
      <c r="C32" s="189">
        <v>94386</v>
      </c>
      <c r="D32" s="189">
        <v>361381</v>
      </c>
      <c r="E32" s="189">
        <v>365479</v>
      </c>
      <c r="F32" s="190">
        <v>1.133983247597413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2597417</v>
      </c>
      <c r="C35" s="77">
        <f>SUM(C7:C34)</f>
        <v>2573961</v>
      </c>
      <c r="D35" s="76">
        <f>SUM(D7:D34)</f>
        <v>11141061</v>
      </c>
      <c r="E35" s="78">
        <f>SUM(E7:E34)</f>
        <v>11482425</v>
      </c>
      <c r="F35" s="140">
        <f>E35*100/D35-100</f>
        <v>3.0640169728897462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61EB5-C61F-4FE7-A497-1CE0CE63D66B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51200</v>
      </c>
      <c r="C7" s="189">
        <v>37859</v>
      </c>
      <c r="D7" s="189">
        <v>168235</v>
      </c>
      <c r="E7" s="189">
        <v>183109</v>
      </c>
      <c r="F7" s="190">
        <v>8.841204267839629</v>
      </c>
      <c r="G7" s="13"/>
    </row>
    <row r="8" spans="1:14" ht="15.6" customHeight="1">
      <c r="A8" s="188" t="s">
        <v>11</v>
      </c>
      <c r="B8" s="189">
        <v>18965</v>
      </c>
      <c r="C8" s="189">
        <v>21506</v>
      </c>
      <c r="D8" s="189">
        <v>92103</v>
      </c>
      <c r="E8" s="189">
        <v>97465</v>
      </c>
      <c r="F8" s="190">
        <v>5.8217430485434818</v>
      </c>
      <c r="G8" s="6"/>
    </row>
    <row r="9" spans="1:14" ht="15.6" customHeight="1">
      <c r="A9" s="188" t="s">
        <v>8</v>
      </c>
      <c r="B9" s="189">
        <v>3669</v>
      </c>
      <c r="C9" s="189">
        <v>2001</v>
      </c>
      <c r="D9" s="189">
        <v>5646</v>
      </c>
      <c r="E9" s="189">
        <v>7306</v>
      </c>
      <c r="F9" s="190">
        <v>29.401346085724409</v>
      </c>
      <c r="G9" s="6"/>
    </row>
    <row r="10" spans="1:14" ht="15.6" customHeight="1">
      <c r="A10" s="188" t="s">
        <v>10</v>
      </c>
      <c r="B10" s="189">
        <v>0</v>
      </c>
      <c r="C10" s="189">
        <v>221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46550</v>
      </c>
      <c r="C12" s="189">
        <v>41355</v>
      </c>
      <c r="D12" s="189">
        <v>238287</v>
      </c>
      <c r="E12" s="189">
        <v>210107</v>
      </c>
      <c r="F12" s="190">
        <v>-11.82607527897032</v>
      </c>
    </row>
    <row r="13" spans="1:14" ht="15.6" customHeight="1">
      <c r="A13" s="188" t="s">
        <v>175</v>
      </c>
      <c r="B13" s="189">
        <v>315102</v>
      </c>
      <c r="C13" s="189">
        <v>319567</v>
      </c>
      <c r="D13" s="189">
        <v>954517</v>
      </c>
      <c r="E13" s="189">
        <v>1059104</v>
      </c>
      <c r="F13" s="190">
        <v>10.95705995807303</v>
      </c>
    </row>
    <row r="14" spans="1:14" ht="15.6" customHeight="1">
      <c r="A14" s="188" t="s">
        <v>148</v>
      </c>
      <c r="B14" s="189">
        <v>427017</v>
      </c>
      <c r="C14" s="189">
        <v>446267</v>
      </c>
      <c r="D14" s="189">
        <v>1462696</v>
      </c>
      <c r="E14" s="189">
        <v>1691954</v>
      </c>
      <c r="F14" s="190">
        <v>15.67366014537539</v>
      </c>
    </row>
    <row r="15" spans="1:14" ht="15.6" customHeight="1">
      <c r="A15" s="188" t="s">
        <v>145</v>
      </c>
      <c r="B15" s="189">
        <v>15259</v>
      </c>
      <c r="C15" s="189">
        <v>22097</v>
      </c>
      <c r="D15" s="189">
        <v>54969</v>
      </c>
      <c r="E15" s="189">
        <v>54647</v>
      </c>
      <c r="F15" s="190">
        <v>-0.585784715021191</v>
      </c>
    </row>
    <row r="16" spans="1:14" ht="15.6" customHeight="1">
      <c r="A16" s="188" t="s">
        <v>144</v>
      </c>
      <c r="B16" s="189">
        <v>4639</v>
      </c>
      <c r="C16" s="189">
        <v>2581</v>
      </c>
      <c r="D16" s="189">
        <v>49748</v>
      </c>
      <c r="E16" s="189">
        <v>88007</v>
      </c>
      <c r="F16" s="190">
        <v>76.905604245396802</v>
      </c>
      <c r="G16" s="1"/>
    </row>
    <row r="17" spans="1:7" ht="15.6" customHeight="1">
      <c r="A17" s="188" t="s">
        <v>150</v>
      </c>
      <c r="B17" s="189">
        <v>0</v>
      </c>
      <c r="C17" s="189">
        <v>1373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>
      <c r="A18" s="188" t="s">
        <v>147</v>
      </c>
      <c r="B18" s="189">
        <v>2440</v>
      </c>
      <c r="C18" s="189">
        <v>669</v>
      </c>
      <c r="D18" s="189">
        <v>2564</v>
      </c>
      <c r="E18" s="189">
        <v>7213</v>
      </c>
      <c r="F18" s="190">
        <v>181.31825273010921</v>
      </c>
    </row>
    <row r="19" spans="1:7" ht="15.6" customHeight="1">
      <c r="A19" s="188" t="s">
        <v>143</v>
      </c>
      <c r="B19" s="189">
        <v>1979</v>
      </c>
      <c r="C19" s="189">
        <v>222</v>
      </c>
      <c r="D19" s="189">
        <v>8942</v>
      </c>
      <c r="E19" s="189">
        <v>10606</v>
      </c>
      <c r="F19" s="190">
        <v>18.608812346231279</v>
      </c>
    </row>
    <row r="20" spans="1:7" ht="15.6" customHeight="1">
      <c r="A20" s="188" t="s">
        <v>142</v>
      </c>
      <c r="B20" s="189">
        <v>12027</v>
      </c>
      <c r="C20" s="189">
        <v>3986</v>
      </c>
      <c r="D20" s="189">
        <v>21426</v>
      </c>
      <c r="E20" s="189">
        <v>23140</v>
      </c>
      <c r="F20" s="190">
        <v>7.999626621861295</v>
      </c>
    </row>
    <row r="21" spans="1:7" ht="15.6" customHeight="1">
      <c r="A21" s="188" t="s">
        <v>149</v>
      </c>
      <c r="B21" s="189">
        <v>437</v>
      </c>
      <c r="C21" s="189">
        <v>377</v>
      </c>
      <c r="D21" s="189">
        <v>1044</v>
      </c>
      <c r="E21" s="189">
        <v>2015</v>
      </c>
      <c r="F21" s="190">
        <v>93.00766283524905</v>
      </c>
    </row>
    <row r="22" spans="1:7" ht="15.6" customHeight="1">
      <c r="A22" s="188" t="s">
        <v>146</v>
      </c>
      <c r="B22" s="189">
        <v>29440</v>
      </c>
      <c r="C22" s="189">
        <v>11046</v>
      </c>
      <c r="D22" s="189">
        <v>949981</v>
      </c>
      <c r="E22" s="189">
        <v>1187066</v>
      </c>
      <c r="F22" s="190">
        <v>24.956814925772189</v>
      </c>
    </row>
    <row r="23" spans="1:7" ht="15.6" customHeight="1">
      <c r="A23" s="188" t="s">
        <v>165</v>
      </c>
      <c r="B23" s="189">
        <v>28502</v>
      </c>
      <c r="C23" s="189">
        <v>32377</v>
      </c>
      <c r="D23" s="189">
        <v>164307</v>
      </c>
      <c r="E23" s="189">
        <v>206252</v>
      </c>
      <c r="F23" s="190">
        <v>25.52843153365346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1015</v>
      </c>
      <c r="C25" s="189">
        <v>0</v>
      </c>
      <c r="D25" s="189">
        <v>2884</v>
      </c>
      <c r="E25" s="189">
        <v>3393</v>
      </c>
      <c r="F25" s="190">
        <v>17.649098474341191</v>
      </c>
    </row>
    <row r="26" spans="1:7" ht="15.6" customHeight="1">
      <c r="A26" s="188" t="s">
        <v>152</v>
      </c>
      <c r="B26" s="189">
        <v>7438</v>
      </c>
      <c r="C26" s="189">
        <v>4344</v>
      </c>
      <c r="D26" s="189">
        <v>16949</v>
      </c>
      <c r="E26" s="189">
        <v>21202</v>
      </c>
      <c r="F26" s="190">
        <v>25.09292583633253</v>
      </c>
    </row>
    <row r="27" spans="1:7" ht="15.6" customHeight="1">
      <c r="A27" s="188" t="s">
        <v>173</v>
      </c>
      <c r="B27" s="189">
        <v>0</v>
      </c>
      <c r="C27" s="189">
        <v>665</v>
      </c>
      <c r="D27" s="189">
        <v>558</v>
      </c>
      <c r="E27" s="189">
        <v>1084</v>
      </c>
      <c r="F27" s="190">
        <v>94.26523297491039</v>
      </c>
    </row>
    <row r="28" spans="1:7" ht="15.6" customHeight="1">
      <c r="A28" s="188" t="s">
        <v>177</v>
      </c>
      <c r="B28" s="189">
        <v>21355</v>
      </c>
      <c r="C28" s="189">
        <v>14059</v>
      </c>
      <c r="D28" s="189">
        <v>655301</v>
      </c>
      <c r="E28" s="189">
        <v>908114</v>
      </c>
      <c r="F28" s="190">
        <v>38.579675599457353</v>
      </c>
    </row>
    <row r="29" spans="1:7" ht="15.6" customHeight="1">
      <c r="A29" s="188" t="s">
        <v>178</v>
      </c>
      <c r="B29" s="189">
        <v>7514</v>
      </c>
      <c r="C29" s="189">
        <v>8831</v>
      </c>
      <c r="D29" s="189">
        <v>15206</v>
      </c>
      <c r="E29" s="189">
        <v>19733</v>
      </c>
      <c r="F29" s="190">
        <v>29.771142969880309</v>
      </c>
    </row>
    <row r="30" spans="1:7" ht="15.6" customHeight="1">
      <c r="A30" s="188" t="s">
        <v>179</v>
      </c>
      <c r="B30" s="189">
        <v>3081</v>
      </c>
      <c r="C30" s="189">
        <v>2311</v>
      </c>
      <c r="D30" s="189">
        <v>11238</v>
      </c>
      <c r="E30" s="189">
        <v>9594</v>
      </c>
      <c r="F30" s="190">
        <v>-14.62893753336893</v>
      </c>
    </row>
    <row r="31" spans="1:7" ht="15.6" customHeight="1">
      <c r="A31" s="188" t="s">
        <v>180</v>
      </c>
      <c r="B31" s="189">
        <v>17548</v>
      </c>
      <c r="C31" s="189">
        <v>20611</v>
      </c>
      <c r="D31" s="189">
        <v>47493</v>
      </c>
      <c r="E31" s="189">
        <v>38643</v>
      </c>
      <c r="F31" s="190">
        <v>-18.63432505842967</v>
      </c>
    </row>
    <row r="32" spans="1:7" ht="15.6" customHeight="1">
      <c r="A32" s="188" t="s">
        <v>181</v>
      </c>
      <c r="B32" s="189">
        <v>77749</v>
      </c>
      <c r="C32" s="189">
        <v>90129</v>
      </c>
      <c r="D32" s="189">
        <v>305661</v>
      </c>
      <c r="E32" s="189">
        <v>312063</v>
      </c>
      <c r="F32" s="190">
        <v>2.0944772149538271</v>
      </c>
    </row>
    <row r="33" spans="1:6" ht="15.6" customHeight="1">
      <c r="A33" s="188" t="s">
        <v>182</v>
      </c>
      <c r="B33" s="189">
        <v>21064</v>
      </c>
      <c r="C33" s="189">
        <v>23393</v>
      </c>
      <c r="D33" s="189">
        <v>67400</v>
      </c>
      <c r="E33" s="189">
        <v>116759</v>
      </c>
      <c r="F33" s="190">
        <v>73.232937685459945</v>
      </c>
    </row>
    <row r="34" spans="1:6" ht="15.6" customHeight="1">
      <c r="A34" s="188" t="s">
        <v>183</v>
      </c>
      <c r="B34" s="189">
        <v>1360</v>
      </c>
      <c r="C34" s="189">
        <v>100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79" t="s">
        <v>153</v>
      </c>
      <c r="B35" s="76">
        <f>SUM(B7:B34)</f>
        <v>1115350</v>
      </c>
      <c r="C35" s="77">
        <f>SUM(C7:C34)</f>
        <v>1107947</v>
      </c>
      <c r="D35" s="76">
        <f>SUM(D7:D34)</f>
        <v>5300344</v>
      </c>
      <c r="E35" s="178">
        <f>SUM(E7:E34)</f>
        <v>6260884</v>
      </c>
      <c r="F35" s="140">
        <f>E35*100/D35-100</f>
        <v>18.122219991759025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01C1F-865D-4BA5-8388-0ADFFA147DEA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14978481</v>
      </c>
      <c r="E7" s="53">
        <v>13397974</v>
      </c>
      <c r="F7" s="53">
        <v>91820642</v>
      </c>
      <c r="G7" s="53">
        <v>86873976</v>
      </c>
      <c r="H7" s="165">
        <f>G7-F7</f>
        <v>-4946666</v>
      </c>
      <c r="I7" s="142">
        <f>((G7*100/F7)-100)</f>
        <v>-5.3873136717994186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6896027</v>
      </c>
      <c r="E8" s="53">
        <v>6548869</v>
      </c>
      <c r="F8" s="55">
        <v>41909215</v>
      </c>
      <c r="G8" s="53">
        <v>39948961</v>
      </c>
      <c r="H8" s="47">
        <f t="shared" ref="H8:H18" si="0">G8-F8</f>
        <v>-1960254</v>
      </c>
      <c r="I8" s="141">
        <f>((G8*100/F8)-100)</f>
        <v>-4.6773818120907293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24141374</v>
      </c>
      <c r="E9" s="66">
        <v>24213163</v>
      </c>
      <c r="F9" s="53">
        <v>142206375</v>
      </c>
      <c r="G9" s="67">
        <v>141568982</v>
      </c>
      <c r="H9" s="47">
        <f t="shared" si="0"/>
        <v>-637393</v>
      </c>
      <c r="I9" s="142">
        <f t="shared" ref="I9:I30" si="1">((G9*100/F9)-100)</f>
        <v>-0.44821689604280834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16928243</v>
      </c>
      <c r="E10" s="56">
        <v>16366472</v>
      </c>
      <c r="F10" s="68">
        <v>98440572</v>
      </c>
      <c r="G10" s="56">
        <v>95885563</v>
      </c>
      <c r="H10" s="48">
        <f t="shared" si="0"/>
        <v>-2555009</v>
      </c>
      <c r="I10" s="143">
        <f t="shared" si="1"/>
        <v>-2.5954836995461648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7213131</v>
      </c>
      <c r="E11" s="69">
        <f t="shared" ref="E11:G11" si="2">E9-E10</f>
        <v>7846691</v>
      </c>
      <c r="F11" s="70">
        <f t="shared" si="2"/>
        <v>43765803</v>
      </c>
      <c r="G11" s="71">
        <f t="shared" si="2"/>
        <v>45683419</v>
      </c>
      <c r="H11" s="48">
        <f t="shared" si="0"/>
        <v>1917616</v>
      </c>
      <c r="I11" s="144">
        <f t="shared" si="1"/>
        <v>4.3815396235275301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46015882</v>
      </c>
      <c r="E12" s="49">
        <f>SUM(E7,E8,E9)</f>
        <v>44160006</v>
      </c>
      <c r="F12" s="49">
        <f>SUM(F7,F8,F9)</f>
        <v>275936232</v>
      </c>
      <c r="G12" s="49">
        <f>SUM(G7,G8,G9)</f>
        <v>268391919</v>
      </c>
      <c r="H12" s="50">
        <f t="shared" si="0"/>
        <v>-7544313</v>
      </c>
      <c r="I12" s="145">
        <f t="shared" si="1"/>
        <v>-2.7340784301207748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13404.737999999998</v>
      </c>
      <c r="E13" s="52">
        <v>13504.799999999996</v>
      </c>
      <c r="F13" s="53">
        <v>67456.28</v>
      </c>
      <c r="G13" s="54">
        <v>69700.327000000005</v>
      </c>
      <c r="H13" s="53">
        <f>G13-F13</f>
        <v>2244.0470000000059</v>
      </c>
      <c r="I13" s="146">
        <f t="shared" si="1"/>
        <v>3.3266687697572479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1002975</v>
      </c>
      <c r="E14" s="53">
        <v>932529</v>
      </c>
      <c r="F14" s="53">
        <v>5916302</v>
      </c>
      <c r="G14" s="52">
        <v>5510920</v>
      </c>
      <c r="H14" s="53">
        <f>G14-F14</f>
        <v>-405382</v>
      </c>
      <c r="I14" s="142">
        <f t="shared" si="1"/>
        <v>-6.8519490722414105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828723</v>
      </c>
      <c r="E15" s="57">
        <v>760716</v>
      </c>
      <c r="F15" s="58">
        <v>4995357</v>
      </c>
      <c r="G15" s="58">
        <v>4584298</v>
      </c>
      <c r="H15" s="56">
        <f>G15-F15</f>
        <v>-411059</v>
      </c>
      <c r="I15" s="147">
        <f t="shared" si="1"/>
        <v>-8.228821283443807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325443</v>
      </c>
      <c r="E16" s="60">
        <v>277673</v>
      </c>
      <c r="F16" s="51">
        <v>1926650</v>
      </c>
      <c r="G16" s="52">
        <v>1787677</v>
      </c>
      <c r="H16" s="53">
        <f>G16-F16</f>
        <v>-138973</v>
      </c>
      <c r="I16" s="141">
        <f t="shared" si="1"/>
        <v>-7.213193885760262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1341822.7379999999</v>
      </c>
      <c r="E17" s="158">
        <f t="shared" ref="E17:G17" si="3">SUM(E13,E14,E16)</f>
        <v>1223706.8</v>
      </c>
      <c r="F17" s="158">
        <f t="shared" si="3"/>
        <v>7910408.2800000003</v>
      </c>
      <c r="G17" s="158">
        <f t="shared" si="3"/>
        <v>7368297.3269999996</v>
      </c>
      <c r="H17" s="159">
        <f>G17-F17</f>
        <v>-542110.95300000068</v>
      </c>
      <c r="I17" s="145">
        <f t="shared" si="1"/>
        <v>-6.8531349307295244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47357704.737999998</v>
      </c>
      <c r="E18" s="172">
        <f>E12+E17</f>
        <v>45383712.799999997</v>
      </c>
      <c r="F18" s="172">
        <f>F12+F17</f>
        <v>283846640.27999997</v>
      </c>
      <c r="G18" s="172">
        <f>G12+G17</f>
        <v>275760216.32700002</v>
      </c>
      <c r="H18" s="174">
        <f t="shared" si="0"/>
        <v>-8086423.9529999495</v>
      </c>
      <c r="I18" s="173">
        <f t="shared" si="1"/>
        <v>-2.8488707652213634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13495182</v>
      </c>
      <c r="E20" s="53">
        <v>12424467</v>
      </c>
      <c r="F20" s="53">
        <v>77262346</v>
      </c>
      <c r="G20" s="53">
        <v>74407454</v>
      </c>
      <c r="H20" s="61">
        <f>G20-F20</f>
        <v>-2854892</v>
      </c>
      <c r="I20" s="62">
        <f t="shared" si="1"/>
        <v>-3.6950625340835472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10483105</v>
      </c>
      <c r="E21" s="63">
        <v>9575519</v>
      </c>
      <c r="F21" s="63">
        <v>61211135</v>
      </c>
      <c r="G21" s="63">
        <v>56502362</v>
      </c>
      <c r="H21" s="64">
        <f>G21-F21</f>
        <v>-4708773</v>
      </c>
      <c r="I21" s="65">
        <f t="shared" si="1"/>
        <v>-7.6926738901345288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6152297</v>
      </c>
      <c r="E22" s="53">
        <v>6503479</v>
      </c>
      <c r="F22" s="53">
        <v>37254451</v>
      </c>
      <c r="G22" s="53">
        <v>38299032</v>
      </c>
      <c r="H22" s="61">
        <f t="shared" ref="H22:H30" si="4">G22-F22</f>
        <v>1044581</v>
      </c>
      <c r="I22" s="62">
        <f t="shared" si="1"/>
        <v>2.8039092563731458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263205</v>
      </c>
      <c r="E23" s="63">
        <v>280582</v>
      </c>
      <c r="F23" s="63">
        <v>1588404</v>
      </c>
      <c r="G23" s="63">
        <v>1637698</v>
      </c>
      <c r="H23" s="64">
        <f t="shared" si="4"/>
        <v>49294</v>
      </c>
      <c r="I23" s="65">
        <f t="shared" si="1"/>
        <v>3.1033666497943813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1589349.5</v>
      </c>
      <c r="E24" s="53">
        <v>1605082.75</v>
      </c>
      <c r="F24" s="53">
        <v>9145327</v>
      </c>
      <c r="G24" s="53">
        <v>9213445.5</v>
      </c>
      <c r="H24" s="61">
        <f t="shared" si="4"/>
        <v>68118.5</v>
      </c>
      <c r="I24" s="62">
        <f t="shared" si="1"/>
        <v>0.74484488088835121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868376.5</v>
      </c>
      <c r="E25" s="63">
        <v>830535.25</v>
      </c>
      <c r="F25" s="63">
        <v>4969065.75</v>
      </c>
      <c r="G25" s="63">
        <v>4774995.25</v>
      </c>
      <c r="H25" s="64">
        <f t="shared" si="4"/>
        <v>-194070.5</v>
      </c>
      <c r="I25" s="65">
        <f t="shared" si="1"/>
        <v>-3.9055731955247381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170595.25</v>
      </c>
      <c r="E26" s="63">
        <v>178308.25</v>
      </c>
      <c r="F26" s="63">
        <v>1041842.5</v>
      </c>
      <c r="G26" s="63">
        <v>1056073.25</v>
      </c>
      <c r="H26" s="64">
        <f t="shared" si="4"/>
        <v>14230.75</v>
      </c>
      <c r="I26" s="65">
        <f t="shared" si="1"/>
        <v>1.3659214324622013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550377.75</v>
      </c>
      <c r="E27" s="63">
        <v>596239.25</v>
      </c>
      <c r="F27" s="63">
        <v>3134418.75</v>
      </c>
      <c r="G27" s="63">
        <v>3382377</v>
      </c>
      <c r="H27" s="64">
        <f t="shared" si="4"/>
        <v>247958.25</v>
      </c>
      <c r="I27" s="65">
        <f t="shared" si="1"/>
        <v>7.9108207861505377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14970</v>
      </c>
      <c r="E28" s="53">
        <v>14827</v>
      </c>
      <c r="F28" s="53">
        <v>79036</v>
      </c>
      <c r="G28" s="53">
        <v>78196</v>
      </c>
      <c r="H28" s="61">
        <f t="shared" si="4"/>
        <v>-840</v>
      </c>
      <c r="I28" s="62">
        <f t="shared" si="1"/>
        <v>-1.0628068222076053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229665403</v>
      </c>
      <c r="E29" s="53">
        <v>227843723</v>
      </c>
      <c r="F29" s="53">
        <v>1305673047</v>
      </c>
      <c r="G29" s="53">
        <v>1313753802</v>
      </c>
      <c r="H29" s="61">
        <f t="shared" si="4"/>
        <v>8080755</v>
      </c>
      <c r="I29" s="62">
        <f t="shared" si="1"/>
        <v>0.61889575024673604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344</v>
      </c>
      <c r="E30" s="63">
        <v>362</v>
      </c>
      <c r="F30" s="63">
        <v>2006</v>
      </c>
      <c r="G30" s="63">
        <v>2468</v>
      </c>
      <c r="H30" s="64">
        <f t="shared" si="4"/>
        <v>462</v>
      </c>
      <c r="I30" s="65">
        <f t="shared" si="1"/>
        <v>23.0309072781655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3712767</v>
      </c>
      <c r="E31" s="53">
        <v>3681908</v>
      </c>
      <c r="F31" s="53">
        <v>16441405</v>
      </c>
      <c r="G31" s="53">
        <v>17743309</v>
      </c>
      <c r="H31" s="61">
        <f>G31-F31</f>
        <v>1301904</v>
      </c>
      <c r="I31" s="62">
        <f>((G31*100/F31)-100)</f>
        <v>7.9184473589696296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2597417</v>
      </c>
      <c r="E32" s="63">
        <v>2573961</v>
      </c>
      <c r="F32" s="63">
        <v>11141061</v>
      </c>
      <c r="G32" s="63">
        <v>11482425</v>
      </c>
      <c r="H32" s="64">
        <f>G32-F32</f>
        <v>341364</v>
      </c>
      <c r="I32" s="65">
        <f>((G32*100/F32)-100)</f>
        <v>3.0640169728897462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1115350</v>
      </c>
      <c r="E33" s="63">
        <v>1107947</v>
      </c>
      <c r="F33" s="63">
        <v>5300344</v>
      </c>
      <c r="G33" s="63">
        <v>6260884</v>
      </c>
      <c r="H33" s="64">
        <f>G33-F33</f>
        <v>960540</v>
      </c>
      <c r="I33" s="65">
        <f>((G33*100/F33)-100)</f>
        <v>18.122219991759025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618397</v>
      </c>
      <c r="E34" s="53">
        <v>617820</v>
      </c>
      <c r="F34" s="53">
        <v>2910079</v>
      </c>
      <c r="G34" s="53">
        <v>3066723</v>
      </c>
      <c r="H34" s="61">
        <f>G34-F34</f>
        <v>156644</v>
      </c>
      <c r="I34" s="62">
        <f>((G34*100/F34)-100)</f>
        <v>5.3828091952142927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310548</v>
      </c>
      <c r="E35" s="53">
        <v>349389</v>
      </c>
      <c r="F35" s="53">
        <v>1860794</v>
      </c>
      <c r="G35" s="53">
        <v>1921423</v>
      </c>
      <c r="H35" s="61">
        <f>G35-F35</f>
        <v>60629</v>
      </c>
      <c r="I35" s="62">
        <f>((G35*100/F35)-100)</f>
        <v>3.2582327759010354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6F654-6509-4FC4-9875-7A67DEC16377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3501</v>
      </c>
      <c r="C8" s="189">
        <v>5092</v>
      </c>
      <c r="D8" s="189">
        <v>20706</v>
      </c>
      <c r="E8" s="189">
        <v>26548</v>
      </c>
      <c r="F8" s="190">
        <v>28.214044238385011</v>
      </c>
      <c r="G8" s="6"/>
    </row>
    <row r="9" spans="1:14" ht="15.6" customHeight="1">
      <c r="A9" s="188" t="s">
        <v>8</v>
      </c>
      <c r="B9" s="189">
        <v>14437</v>
      </c>
      <c r="C9" s="189">
        <v>11595</v>
      </c>
      <c r="D9" s="189">
        <v>60432</v>
      </c>
      <c r="E9" s="189">
        <v>61390</v>
      </c>
      <c r="F9" s="190">
        <v>1.5852528461742139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95192</v>
      </c>
      <c r="C11" s="189">
        <v>90630</v>
      </c>
      <c r="D11" s="189">
        <v>446763</v>
      </c>
      <c r="E11" s="189">
        <v>491990</v>
      </c>
      <c r="F11" s="190">
        <v>10.123264460127629</v>
      </c>
    </row>
    <row r="12" spans="1:14" ht="15.6" customHeight="1">
      <c r="A12" s="188" t="s">
        <v>6</v>
      </c>
      <c r="B12" s="189">
        <v>2293</v>
      </c>
      <c r="C12" s="189">
        <v>2629</v>
      </c>
      <c r="D12" s="189">
        <v>8945</v>
      </c>
      <c r="E12" s="189">
        <v>12010</v>
      </c>
      <c r="F12" s="190">
        <v>34.26495248742313</v>
      </c>
    </row>
    <row r="13" spans="1:14" ht="15.6" customHeight="1">
      <c r="A13" s="188" t="s">
        <v>175</v>
      </c>
      <c r="B13" s="189">
        <v>132113</v>
      </c>
      <c r="C13" s="189">
        <v>129018</v>
      </c>
      <c r="D13" s="189">
        <v>553424</v>
      </c>
      <c r="E13" s="189">
        <v>580583</v>
      </c>
      <c r="F13" s="190">
        <v>4.9074488999392827</v>
      </c>
    </row>
    <row r="14" spans="1:14" ht="15.6" customHeight="1">
      <c r="A14" s="188" t="s">
        <v>148</v>
      </c>
      <c r="B14" s="189">
        <v>49885</v>
      </c>
      <c r="C14" s="189">
        <v>54502</v>
      </c>
      <c r="D14" s="189">
        <v>185831</v>
      </c>
      <c r="E14" s="189">
        <v>201683</v>
      </c>
      <c r="F14" s="190">
        <v>8.5303313225457487</v>
      </c>
    </row>
    <row r="15" spans="1:14" ht="15.6" customHeight="1">
      <c r="A15" s="188" t="s">
        <v>145</v>
      </c>
      <c r="B15" s="189">
        <v>8009</v>
      </c>
      <c r="C15" s="189">
        <v>8985</v>
      </c>
      <c r="D15" s="189">
        <v>24524</v>
      </c>
      <c r="E15" s="189">
        <v>30964</v>
      </c>
      <c r="F15" s="190">
        <v>26.259990213668249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42440</v>
      </c>
      <c r="C18" s="189">
        <v>42765</v>
      </c>
      <c r="D18" s="189">
        <v>208316</v>
      </c>
      <c r="E18" s="189">
        <v>229404</v>
      </c>
      <c r="F18" s="190">
        <v>10.1230822404424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2976</v>
      </c>
      <c r="C21" s="189">
        <v>2458</v>
      </c>
      <c r="D21" s="189">
        <v>15813</v>
      </c>
      <c r="E21" s="189">
        <v>13068</v>
      </c>
      <c r="F21" s="190">
        <v>-17.359134889015369</v>
      </c>
    </row>
    <row r="22" spans="1:7" ht="15.6" customHeight="1">
      <c r="A22" s="188" t="s">
        <v>146</v>
      </c>
      <c r="B22" s="189">
        <v>62137</v>
      </c>
      <c r="C22" s="189">
        <v>58070</v>
      </c>
      <c r="D22" s="189">
        <v>308601</v>
      </c>
      <c r="E22" s="189">
        <v>303276</v>
      </c>
      <c r="F22" s="190">
        <v>-1.7255290812408219</v>
      </c>
    </row>
    <row r="23" spans="1:7" ht="15.6" customHeight="1">
      <c r="A23" s="188" t="s">
        <v>165</v>
      </c>
      <c r="B23" s="189">
        <v>5854</v>
      </c>
      <c r="C23" s="189">
        <v>5781</v>
      </c>
      <c r="D23" s="189">
        <v>28646</v>
      </c>
      <c r="E23" s="189">
        <v>30666</v>
      </c>
      <c r="F23" s="190">
        <v>7.0515953361725963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13480</v>
      </c>
      <c r="C25" s="189">
        <v>10153</v>
      </c>
      <c r="D25" s="189">
        <v>57030</v>
      </c>
      <c r="E25" s="189">
        <v>54895</v>
      </c>
      <c r="F25" s="190">
        <v>-3.7436436963001971</v>
      </c>
    </row>
    <row r="26" spans="1:7" ht="15.6" customHeight="1">
      <c r="A26" s="188" t="s">
        <v>152</v>
      </c>
      <c r="B26" s="189">
        <v>3183</v>
      </c>
      <c r="C26" s="189">
        <v>2305</v>
      </c>
      <c r="D26" s="189">
        <v>14333</v>
      </c>
      <c r="E26" s="189">
        <v>11710</v>
      </c>
      <c r="F26" s="190">
        <v>-18.300425591292822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150827</v>
      </c>
      <c r="C28" s="189">
        <v>160839</v>
      </c>
      <c r="D28" s="189">
        <v>835927</v>
      </c>
      <c r="E28" s="189">
        <v>876791</v>
      </c>
      <c r="F28" s="190">
        <v>4.888465141094855</v>
      </c>
    </row>
    <row r="29" spans="1:7" ht="15.6" customHeight="1">
      <c r="A29" s="188" t="s">
        <v>178</v>
      </c>
      <c r="B29" s="189">
        <v>13169</v>
      </c>
      <c r="C29" s="189">
        <v>14147</v>
      </c>
      <c r="D29" s="189">
        <v>48211</v>
      </c>
      <c r="E29" s="189">
        <v>44831</v>
      </c>
      <c r="F29" s="190">
        <v>-7.0108481466885184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18901</v>
      </c>
      <c r="C32" s="189">
        <v>18851</v>
      </c>
      <c r="D32" s="189">
        <v>92577</v>
      </c>
      <c r="E32" s="189">
        <v>96914</v>
      </c>
      <c r="F32" s="190">
        <v>4.6847489117167376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618397</v>
      </c>
      <c r="C35" s="77">
        <f>SUM(C7:C34)</f>
        <v>617820</v>
      </c>
      <c r="D35" s="178">
        <f>SUM(D7:D34)</f>
        <v>2910079</v>
      </c>
      <c r="E35" s="178">
        <f>SUM(E7:E34)</f>
        <v>3066723</v>
      </c>
      <c r="F35" s="140">
        <f>E35*100/D35-100</f>
        <v>5.3828091952142927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C6231-2160-458C-8162-3F2EC6C9C25E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621</v>
      </c>
      <c r="C8" s="189">
        <v>859</v>
      </c>
      <c r="D8" s="189">
        <v>1795</v>
      </c>
      <c r="E8" s="189">
        <v>4513</v>
      </c>
      <c r="F8" s="190">
        <v>151.4206128133705</v>
      </c>
      <c r="G8" s="6"/>
    </row>
    <row r="9" spans="1:14" ht="15.6" customHeight="1">
      <c r="A9" s="188" t="s">
        <v>8</v>
      </c>
      <c r="B9" s="189">
        <v>906</v>
      </c>
      <c r="C9" s="189">
        <v>171</v>
      </c>
      <c r="D9" s="189">
        <v>2998</v>
      </c>
      <c r="E9" s="189">
        <v>2084</v>
      </c>
      <c r="F9" s="190">
        <v>-30.48699132755171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337</v>
      </c>
      <c r="C11" s="189">
        <v>656</v>
      </c>
      <c r="D11" s="189">
        <v>2091</v>
      </c>
      <c r="E11" s="189">
        <v>3442</v>
      </c>
      <c r="F11" s="190">
        <v>64.610234337637507</v>
      </c>
    </row>
    <row r="12" spans="1:14" ht="15.6" customHeight="1">
      <c r="A12" s="188" t="s">
        <v>6</v>
      </c>
      <c r="B12" s="189">
        <v>2792</v>
      </c>
      <c r="C12" s="189">
        <v>6921</v>
      </c>
      <c r="D12" s="189">
        <v>18911</v>
      </c>
      <c r="E12" s="189">
        <v>22270</v>
      </c>
      <c r="F12" s="190">
        <v>17.762149013801491</v>
      </c>
    </row>
    <row r="13" spans="1:14" ht="15.6" customHeight="1">
      <c r="A13" s="188" t="s">
        <v>175</v>
      </c>
      <c r="B13" s="189">
        <v>12407</v>
      </c>
      <c r="C13" s="189">
        <v>11347</v>
      </c>
      <c r="D13" s="189">
        <v>70136</v>
      </c>
      <c r="E13" s="189">
        <v>80079</v>
      </c>
      <c r="F13" s="190">
        <v>14.176742329189009</v>
      </c>
    </row>
    <row r="14" spans="1:14" ht="15.6" customHeight="1">
      <c r="A14" s="188" t="s">
        <v>148</v>
      </c>
      <c r="B14" s="189">
        <v>64729</v>
      </c>
      <c r="C14" s="189">
        <v>62171</v>
      </c>
      <c r="D14" s="189">
        <v>388292</v>
      </c>
      <c r="E14" s="189">
        <v>362952</v>
      </c>
      <c r="F14" s="190">
        <v>-6.5260165030441053</v>
      </c>
    </row>
    <row r="15" spans="1:14" ht="15.6" customHeight="1">
      <c r="A15" s="188" t="s">
        <v>145</v>
      </c>
      <c r="B15" s="189">
        <v>3480</v>
      </c>
      <c r="C15" s="189">
        <v>1680</v>
      </c>
      <c r="D15" s="189">
        <v>13927</v>
      </c>
      <c r="E15" s="189">
        <v>11363</v>
      </c>
      <c r="F15" s="190">
        <v>-18.41028218568249</v>
      </c>
    </row>
    <row r="16" spans="1:14" ht="15.6" customHeight="1">
      <c r="A16" s="188" t="s">
        <v>144</v>
      </c>
      <c r="B16" s="189">
        <v>4</v>
      </c>
      <c r="C16" s="189">
        <v>0</v>
      </c>
      <c r="D16" s="189">
        <v>2042</v>
      </c>
      <c r="E16" s="189">
        <v>288</v>
      </c>
      <c r="F16" s="190">
        <v>-85.896180215475027</v>
      </c>
      <c r="G16" s="1"/>
    </row>
    <row r="17" spans="1:7" ht="15.6" customHeight="1">
      <c r="A17" s="188" t="s">
        <v>150</v>
      </c>
      <c r="B17" s="189">
        <v>29</v>
      </c>
      <c r="C17" s="189">
        <v>4</v>
      </c>
      <c r="D17" s="189">
        <v>249</v>
      </c>
      <c r="E17" s="189">
        <v>59</v>
      </c>
      <c r="F17" s="190">
        <v>-76.305220883534133</v>
      </c>
      <c r="G17" s="2"/>
    </row>
    <row r="18" spans="1:7" ht="15.6" customHeight="1">
      <c r="A18" s="188" t="s">
        <v>147</v>
      </c>
      <c r="B18" s="189">
        <v>212</v>
      </c>
      <c r="C18" s="189">
        <v>325</v>
      </c>
      <c r="D18" s="189">
        <v>1196</v>
      </c>
      <c r="E18" s="189">
        <v>959</v>
      </c>
      <c r="F18" s="190">
        <v>-19.81605351170569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3251</v>
      </c>
      <c r="F19" s="190" t="s">
        <v>151</v>
      </c>
    </row>
    <row r="20" spans="1:7" ht="15.6" customHeight="1">
      <c r="A20" s="188" t="s">
        <v>142</v>
      </c>
      <c r="B20" s="189">
        <v>3</v>
      </c>
      <c r="C20" s="189">
        <v>0</v>
      </c>
      <c r="D20" s="189">
        <v>10</v>
      </c>
      <c r="E20" s="189">
        <v>145</v>
      </c>
      <c r="F20" s="190">
        <v>1350</v>
      </c>
    </row>
    <row r="21" spans="1:7" ht="15.6" customHeight="1">
      <c r="A21" s="188" t="s">
        <v>149</v>
      </c>
      <c r="B21" s="189">
        <v>583</v>
      </c>
      <c r="C21" s="189">
        <v>4649</v>
      </c>
      <c r="D21" s="189">
        <v>8854</v>
      </c>
      <c r="E21" s="189">
        <v>13618</v>
      </c>
      <c r="F21" s="190">
        <v>53.806189292974921</v>
      </c>
    </row>
    <row r="22" spans="1:7" ht="15.6" customHeight="1">
      <c r="A22" s="188" t="s">
        <v>146</v>
      </c>
      <c r="B22" s="189">
        <v>21986</v>
      </c>
      <c r="C22" s="189">
        <v>22061</v>
      </c>
      <c r="D22" s="189">
        <v>153810</v>
      </c>
      <c r="E22" s="189">
        <v>229139</v>
      </c>
      <c r="F22" s="190">
        <v>48.975359209414222</v>
      </c>
    </row>
    <row r="23" spans="1:7" ht="15.6" customHeight="1">
      <c r="A23" s="188" t="s">
        <v>165</v>
      </c>
      <c r="B23" s="189">
        <v>9403</v>
      </c>
      <c r="C23" s="189">
        <v>16701</v>
      </c>
      <c r="D23" s="189">
        <v>52064</v>
      </c>
      <c r="E23" s="189">
        <v>76968</v>
      </c>
      <c r="F23" s="190">
        <v>47.833435771358317</v>
      </c>
    </row>
    <row r="24" spans="1:7" ht="15.6" customHeight="1">
      <c r="A24" s="188" t="s">
        <v>141</v>
      </c>
      <c r="B24" s="189">
        <v>3</v>
      </c>
      <c r="C24" s="189">
        <v>0</v>
      </c>
      <c r="D24" s="189">
        <v>207</v>
      </c>
      <c r="E24" s="189">
        <v>275</v>
      </c>
      <c r="F24" s="190">
        <v>32.850241545893709</v>
      </c>
    </row>
    <row r="25" spans="1:7" ht="15.6" customHeight="1">
      <c r="A25" s="188" t="s">
        <v>140</v>
      </c>
      <c r="B25" s="189">
        <v>167</v>
      </c>
      <c r="C25" s="189">
        <v>356</v>
      </c>
      <c r="D25" s="189">
        <v>11805</v>
      </c>
      <c r="E25" s="189">
        <v>1268</v>
      </c>
      <c r="F25" s="190">
        <v>-89.258788648877598</v>
      </c>
    </row>
    <row r="26" spans="1:7" ht="15.6" customHeight="1">
      <c r="A26" s="188" t="s">
        <v>152</v>
      </c>
      <c r="B26" s="189">
        <v>2</v>
      </c>
      <c r="C26" s="189">
        <v>8</v>
      </c>
      <c r="D26" s="189">
        <v>1563</v>
      </c>
      <c r="E26" s="189">
        <v>2146</v>
      </c>
      <c r="F26" s="190">
        <v>37.300063979526563</v>
      </c>
    </row>
    <row r="27" spans="1:7" ht="15.6" customHeight="1">
      <c r="A27" s="188" t="s">
        <v>173</v>
      </c>
      <c r="B27" s="189">
        <v>23434</v>
      </c>
      <c r="C27" s="189">
        <v>25333</v>
      </c>
      <c r="D27" s="189">
        <v>129861</v>
      </c>
      <c r="E27" s="189">
        <v>109729</v>
      </c>
      <c r="F27" s="190">
        <v>-15.50272984190789</v>
      </c>
    </row>
    <row r="28" spans="1:7" ht="15.6" customHeight="1">
      <c r="A28" s="188" t="s">
        <v>177</v>
      </c>
      <c r="B28" s="189">
        <v>7918</v>
      </c>
      <c r="C28" s="189">
        <v>9801</v>
      </c>
      <c r="D28" s="189">
        <v>41135</v>
      </c>
      <c r="E28" s="189">
        <v>45906</v>
      </c>
      <c r="F28" s="190">
        <v>11.598395526923539</v>
      </c>
    </row>
    <row r="29" spans="1:7" ht="15.6" customHeight="1">
      <c r="A29" s="188" t="s">
        <v>178</v>
      </c>
      <c r="B29" s="189">
        <v>32042</v>
      </c>
      <c r="C29" s="189">
        <v>38669</v>
      </c>
      <c r="D29" s="189">
        <v>190903</v>
      </c>
      <c r="E29" s="189">
        <v>202087</v>
      </c>
      <c r="F29" s="190">
        <v>5.8584726274600163</v>
      </c>
    </row>
    <row r="30" spans="1:7" ht="15.6" customHeight="1">
      <c r="A30" s="188" t="s">
        <v>179</v>
      </c>
      <c r="B30" s="189">
        <v>477</v>
      </c>
      <c r="C30" s="189">
        <v>525</v>
      </c>
      <c r="D30" s="189">
        <v>4369</v>
      </c>
      <c r="E30" s="189">
        <v>8119</v>
      </c>
      <c r="F30" s="190">
        <v>85.83199816891738</v>
      </c>
    </row>
    <row r="31" spans="1:7" ht="15.6" customHeight="1">
      <c r="A31" s="188" t="s">
        <v>180</v>
      </c>
      <c r="B31" s="189">
        <v>13536</v>
      </c>
      <c r="C31" s="189">
        <v>17337</v>
      </c>
      <c r="D31" s="189">
        <v>119285</v>
      </c>
      <c r="E31" s="189">
        <v>127971</v>
      </c>
      <c r="F31" s="190">
        <v>7.2817202498218583</v>
      </c>
    </row>
    <row r="32" spans="1:7" ht="15.6" customHeight="1">
      <c r="A32" s="188" t="s">
        <v>181</v>
      </c>
      <c r="B32" s="189">
        <v>56982</v>
      </c>
      <c r="C32" s="189">
        <v>59903</v>
      </c>
      <c r="D32" s="189">
        <v>311356</v>
      </c>
      <c r="E32" s="189">
        <v>262398</v>
      </c>
      <c r="F32" s="190">
        <v>-15.72412286899883</v>
      </c>
    </row>
    <row r="33" spans="1:6" ht="15.6" customHeight="1">
      <c r="A33" s="188" t="s">
        <v>182</v>
      </c>
      <c r="B33" s="189">
        <v>58489</v>
      </c>
      <c r="C33" s="189">
        <v>69897</v>
      </c>
      <c r="D33" s="189">
        <v>333726</v>
      </c>
      <c r="E33" s="189">
        <v>350354</v>
      </c>
      <c r="F33" s="190">
        <v>4.9825305789779577</v>
      </c>
    </row>
    <row r="34" spans="1:6" ht="15.6" customHeight="1">
      <c r="A34" s="188" t="s">
        <v>183</v>
      </c>
      <c r="B34" s="189">
        <v>6</v>
      </c>
      <c r="C34" s="189">
        <v>15</v>
      </c>
      <c r="D34" s="189">
        <v>209</v>
      </c>
      <c r="E34" s="189">
        <v>40</v>
      </c>
      <c r="F34" s="190">
        <v>-80.861244019138752</v>
      </c>
    </row>
    <row r="35" spans="1:6" ht="15.6" customHeight="1">
      <c r="A35" s="156" t="s">
        <v>153</v>
      </c>
      <c r="B35" s="76">
        <f>SUM(B7:B34)</f>
        <v>310548</v>
      </c>
      <c r="C35" s="77">
        <f>SUM(C7:C34)</f>
        <v>349389</v>
      </c>
      <c r="D35" s="76">
        <f>SUM(D7:D34)</f>
        <v>1860794</v>
      </c>
      <c r="E35" s="78">
        <f>SUM(E7:E34)</f>
        <v>1921423</v>
      </c>
      <c r="F35" s="140">
        <f>E35*100/D35-100</f>
        <v>3.2582327759010354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C19AE-2313-4D1D-B14E-DC86EF7BBCAF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1C8D6-08BF-4682-9905-8C257C162451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27" ht="15.6" customHeight="1">
      <c r="A7" s="236" t="s">
        <v>18</v>
      </c>
      <c r="B7" s="237">
        <v>759720</v>
      </c>
      <c r="C7" s="237">
        <v>424166</v>
      </c>
      <c r="D7" s="237">
        <v>4587464</v>
      </c>
      <c r="E7" s="237">
        <v>4046707</v>
      </c>
      <c r="F7" s="238">
        <v>-11.787711031628801</v>
      </c>
      <c r="G7" s="6"/>
    </row>
    <row r="8" spans="1:27" s="33" customFormat="1" ht="15.6" customHeight="1">
      <c r="A8" s="236" t="s">
        <v>11</v>
      </c>
      <c r="B8" s="237">
        <v>64828</v>
      </c>
      <c r="C8" s="237">
        <v>24720</v>
      </c>
      <c r="D8" s="237">
        <v>464322</v>
      </c>
      <c r="E8" s="237">
        <v>352736</v>
      </c>
      <c r="F8" s="238">
        <v>-24.032029496771639</v>
      </c>
      <c r="G8" s="239"/>
    </row>
    <row r="9" spans="1:27" ht="15.6" customHeight="1">
      <c r="A9" s="236" t="s">
        <v>8</v>
      </c>
      <c r="B9" s="237">
        <v>107037</v>
      </c>
      <c r="C9" s="237">
        <v>115709</v>
      </c>
      <c r="D9" s="237">
        <v>464846</v>
      </c>
      <c r="E9" s="237">
        <v>514726</v>
      </c>
      <c r="F9" s="238">
        <v>10.73043545604351</v>
      </c>
      <c r="G9" s="6"/>
    </row>
    <row r="10" spans="1:27" ht="15.6" customHeight="1">
      <c r="A10" s="236" t="s">
        <v>10</v>
      </c>
      <c r="B10" s="237">
        <v>155578</v>
      </c>
      <c r="C10" s="237">
        <v>179078</v>
      </c>
      <c r="D10" s="237">
        <v>1099529</v>
      </c>
      <c r="E10" s="237">
        <v>914987</v>
      </c>
      <c r="F10" s="238">
        <v>-16.78373194340486</v>
      </c>
    </row>
    <row r="11" spans="1:27" ht="15.6" customHeight="1">
      <c r="A11" s="236" t="s">
        <v>9</v>
      </c>
      <c r="B11" s="237">
        <v>1295979</v>
      </c>
      <c r="C11" s="237">
        <v>1314863</v>
      </c>
      <c r="D11" s="237">
        <v>8903341</v>
      </c>
      <c r="E11" s="237">
        <v>8682212</v>
      </c>
      <c r="F11" s="238">
        <v>-2.483663155213307</v>
      </c>
    </row>
    <row r="12" spans="1:27" ht="15.6" customHeight="1">
      <c r="A12" s="236" t="s">
        <v>6</v>
      </c>
      <c r="B12" s="237">
        <v>111947</v>
      </c>
      <c r="C12" s="237">
        <v>103896</v>
      </c>
      <c r="D12" s="237">
        <v>584823</v>
      </c>
      <c r="E12" s="237">
        <v>493273</v>
      </c>
      <c r="F12" s="238">
        <v>-15.65430908155118</v>
      </c>
    </row>
    <row r="13" spans="1:27" ht="15.6" customHeight="1">
      <c r="A13" s="236" t="s">
        <v>175</v>
      </c>
      <c r="B13" s="237">
        <v>70360</v>
      </c>
      <c r="C13" s="237">
        <v>49302</v>
      </c>
      <c r="D13" s="237">
        <v>279951</v>
      </c>
      <c r="E13" s="237">
        <v>168085</v>
      </c>
      <c r="F13" s="238">
        <v>-39.959135705891391</v>
      </c>
    </row>
    <row r="14" spans="1:27" ht="15.6" customHeight="1">
      <c r="A14" s="236" t="s">
        <v>148</v>
      </c>
      <c r="B14" s="237">
        <v>1559576</v>
      </c>
      <c r="C14" s="237">
        <v>1513759</v>
      </c>
      <c r="D14" s="237">
        <v>8497857</v>
      </c>
      <c r="E14" s="237">
        <v>9111725</v>
      </c>
      <c r="F14" s="238">
        <v>7.2237977174715979</v>
      </c>
    </row>
    <row r="15" spans="1:27" ht="15.6" customHeight="1">
      <c r="A15" s="236" t="s">
        <v>145</v>
      </c>
      <c r="B15" s="237">
        <v>1911673</v>
      </c>
      <c r="C15" s="237">
        <v>1341238</v>
      </c>
      <c r="D15" s="237">
        <v>11883475</v>
      </c>
      <c r="E15" s="237">
        <v>10080316</v>
      </c>
      <c r="F15" s="238">
        <v>-15.173667635098329</v>
      </c>
    </row>
    <row r="16" spans="1:27" ht="15.6" customHeight="1">
      <c r="A16" s="236" t="s">
        <v>144</v>
      </c>
      <c r="B16" s="237">
        <v>1799458</v>
      </c>
      <c r="C16" s="237">
        <v>1500694</v>
      </c>
      <c r="D16" s="237">
        <v>12434627</v>
      </c>
      <c r="E16" s="237">
        <v>11576987</v>
      </c>
      <c r="F16" s="238">
        <v>-6.8971912064591834</v>
      </c>
      <c r="G16" s="1"/>
    </row>
    <row r="17" spans="1:7" ht="15.6" customHeight="1">
      <c r="A17" s="236" t="s">
        <v>150</v>
      </c>
      <c r="B17" s="237">
        <v>1108689</v>
      </c>
      <c r="C17" s="237">
        <v>1316358</v>
      </c>
      <c r="D17" s="237">
        <v>6171683</v>
      </c>
      <c r="E17" s="237">
        <v>6585636</v>
      </c>
      <c r="F17" s="238">
        <v>6.7072952385921383</v>
      </c>
      <c r="G17" s="2"/>
    </row>
    <row r="18" spans="1:7" ht="15.6" customHeight="1">
      <c r="A18" s="236" t="s">
        <v>147</v>
      </c>
      <c r="B18" s="237">
        <v>34984</v>
      </c>
      <c r="C18" s="237">
        <v>18177</v>
      </c>
      <c r="D18" s="237">
        <v>176429</v>
      </c>
      <c r="E18" s="237">
        <v>207272</v>
      </c>
      <c r="F18" s="238">
        <v>17.481819882218911</v>
      </c>
    </row>
    <row r="19" spans="1:7" ht="15.6" customHeight="1">
      <c r="A19" s="236" t="s">
        <v>143</v>
      </c>
      <c r="B19" s="237">
        <v>399049</v>
      </c>
      <c r="C19" s="237">
        <v>472945</v>
      </c>
      <c r="D19" s="237">
        <v>2343431</v>
      </c>
      <c r="E19" s="237">
        <v>2352685</v>
      </c>
      <c r="F19" s="238">
        <v>0.39489108064201162</v>
      </c>
    </row>
    <row r="20" spans="1:7" ht="15.6" customHeight="1">
      <c r="A20" s="236" t="s">
        <v>142</v>
      </c>
      <c r="B20" s="237">
        <v>777958</v>
      </c>
      <c r="C20" s="237">
        <v>984459</v>
      </c>
      <c r="D20" s="237">
        <v>4844839</v>
      </c>
      <c r="E20" s="237">
        <v>5994911</v>
      </c>
      <c r="F20" s="238">
        <v>23.738085001379819</v>
      </c>
    </row>
    <row r="21" spans="1:7" ht="15.6" customHeight="1">
      <c r="A21" s="236" t="s">
        <v>149</v>
      </c>
      <c r="B21" s="237">
        <v>1283944</v>
      </c>
      <c r="C21" s="237">
        <v>1155934</v>
      </c>
      <c r="D21" s="237">
        <v>8462419</v>
      </c>
      <c r="E21" s="237">
        <v>7415219</v>
      </c>
      <c r="F21" s="238">
        <v>-12.374712242445099</v>
      </c>
    </row>
    <row r="22" spans="1:7" ht="15.6" customHeight="1">
      <c r="A22" s="236" t="s">
        <v>146</v>
      </c>
      <c r="B22" s="237">
        <v>186757</v>
      </c>
      <c r="C22" s="237">
        <v>155781</v>
      </c>
      <c r="D22" s="237">
        <v>1072506</v>
      </c>
      <c r="E22" s="237">
        <v>970991</v>
      </c>
      <c r="F22" s="238">
        <v>-9.4652151130156881</v>
      </c>
    </row>
    <row r="23" spans="1:7" ht="15.6" customHeight="1">
      <c r="A23" s="236" t="s">
        <v>165</v>
      </c>
      <c r="B23" s="237">
        <v>72650</v>
      </c>
      <c r="C23" s="237">
        <v>70553</v>
      </c>
      <c r="D23" s="237">
        <v>629091</v>
      </c>
      <c r="E23" s="237">
        <v>430170</v>
      </c>
      <c r="F23" s="238">
        <v>-31.62038560399052</v>
      </c>
    </row>
    <row r="24" spans="1:7" ht="15.6" customHeight="1">
      <c r="A24" s="236" t="s">
        <v>141</v>
      </c>
      <c r="B24" s="237">
        <v>93957</v>
      </c>
      <c r="C24" s="237">
        <v>125426</v>
      </c>
      <c r="D24" s="237">
        <v>810893</v>
      </c>
      <c r="E24" s="237">
        <v>795707</v>
      </c>
      <c r="F24" s="238">
        <v>-1.8727501655582159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13</v>
      </c>
      <c r="E25" s="237">
        <v>92</v>
      </c>
      <c r="F25" s="238">
        <v>607.69230769230774</v>
      </c>
    </row>
    <row r="26" spans="1:7" ht="15.6" customHeight="1">
      <c r="A26" s="236" t="s">
        <v>152</v>
      </c>
      <c r="B26" s="237">
        <v>105318</v>
      </c>
      <c r="C26" s="237">
        <v>107044</v>
      </c>
      <c r="D26" s="237">
        <v>711931</v>
      </c>
      <c r="E26" s="237">
        <v>667020</v>
      </c>
      <c r="F26" s="238">
        <v>-6.3083360606575667</v>
      </c>
    </row>
    <row r="27" spans="1:7" ht="15.6" customHeight="1">
      <c r="A27" s="236" t="s">
        <v>173</v>
      </c>
      <c r="B27" s="237">
        <v>189279</v>
      </c>
      <c r="C27" s="237">
        <v>189411</v>
      </c>
      <c r="D27" s="237">
        <v>1058645</v>
      </c>
      <c r="E27" s="237">
        <v>1129128</v>
      </c>
      <c r="F27" s="238">
        <v>6.657850365325487</v>
      </c>
    </row>
    <row r="28" spans="1:7" ht="15.6" customHeight="1">
      <c r="A28" s="236" t="s">
        <v>177</v>
      </c>
      <c r="B28" s="237">
        <v>76733</v>
      </c>
      <c r="C28" s="237">
        <v>85218</v>
      </c>
      <c r="D28" s="237">
        <v>452188</v>
      </c>
      <c r="E28" s="237">
        <v>613163</v>
      </c>
      <c r="F28" s="238">
        <v>35.59913133475456</v>
      </c>
    </row>
    <row r="29" spans="1:7" ht="15.6" customHeight="1">
      <c r="A29" s="236" t="s">
        <v>178</v>
      </c>
      <c r="B29" s="237">
        <v>202219</v>
      </c>
      <c r="C29" s="237">
        <v>246346</v>
      </c>
      <c r="D29" s="237">
        <v>1611324</v>
      </c>
      <c r="E29" s="237">
        <v>1380346</v>
      </c>
      <c r="F29" s="238">
        <v>-14.334671363425359</v>
      </c>
    </row>
    <row r="30" spans="1:7" ht="15.6" customHeight="1">
      <c r="A30" s="236" t="s">
        <v>179</v>
      </c>
      <c r="B30" s="237">
        <v>154219</v>
      </c>
      <c r="C30" s="237">
        <v>120470</v>
      </c>
      <c r="D30" s="237">
        <v>1088528</v>
      </c>
      <c r="E30" s="237">
        <v>1022167</v>
      </c>
      <c r="F30" s="238">
        <v>-6.0963980715241064</v>
      </c>
    </row>
    <row r="31" spans="1:7" ht="15.6" customHeight="1">
      <c r="A31" s="236" t="s">
        <v>180</v>
      </c>
      <c r="B31" s="237">
        <v>1794910</v>
      </c>
      <c r="C31" s="237">
        <v>1563388</v>
      </c>
      <c r="D31" s="237">
        <v>11778760</v>
      </c>
      <c r="E31" s="237">
        <v>10163252</v>
      </c>
      <c r="F31" s="238">
        <v>-13.71543354308943</v>
      </c>
    </row>
    <row r="32" spans="1:7" ht="15.6" customHeight="1">
      <c r="A32" s="236" t="s">
        <v>181</v>
      </c>
      <c r="B32" s="237">
        <v>1445013</v>
      </c>
      <c r="C32" s="237">
        <v>1536459</v>
      </c>
      <c r="D32" s="237">
        <v>8171854</v>
      </c>
      <c r="E32" s="237">
        <v>8658982</v>
      </c>
      <c r="F32" s="238">
        <v>5.9610462937786224</v>
      </c>
    </row>
    <row r="33" spans="1:6" ht="15.6" customHeight="1">
      <c r="A33" s="236" t="s">
        <v>182</v>
      </c>
      <c r="B33" s="237">
        <v>177202</v>
      </c>
      <c r="C33" s="237">
        <v>192061</v>
      </c>
      <c r="D33" s="237">
        <v>885076</v>
      </c>
      <c r="E33" s="237">
        <v>936167</v>
      </c>
      <c r="F33" s="238">
        <v>5.7724986328857577</v>
      </c>
    </row>
    <row r="34" spans="1:6" ht="15.6" customHeight="1">
      <c r="A34" s="236" t="s">
        <v>183</v>
      </c>
      <c r="B34" s="237">
        <v>56573</v>
      </c>
      <c r="C34" s="237">
        <v>92733</v>
      </c>
      <c r="D34" s="237">
        <v>384822</v>
      </c>
      <c r="E34" s="237">
        <v>416315</v>
      </c>
      <c r="F34" s="238">
        <v>8.1837836714117174</v>
      </c>
    </row>
    <row r="35" spans="1:6" ht="15.6" customHeight="1">
      <c r="A35" s="240" t="s">
        <v>153</v>
      </c>
      <c r="B35" s="241">
        <f>SUM(B7:B34)</f>
        <v>15995611</v>
      </c>
      <c r="C35" s="241">
        <f>SUM(C7:C34)</f>
        <v>15000188</v>
      </c>
      <c r="D35" s="241">
        <f>SUM(D7:D34)</f>
        <v>99854667</v>
      </c>
      <c r="E35" s="241">
        <f>SUM(E7:E34)</f>
        <v>95680977</v>
      </c>
      <c r="F35" s="242">
        <f>E35*100/D35-100</f>
        <v>-4.1797645772530529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AAF61-41F9-4756-9C74-82DEA0A6A614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464618</v>
      </c>
      <c r="C7" s="237">
        <v>310553</v>
      </c>
      <c r="D7" s="237">
        <v>2904636</v>
      </c>
      <c r="E7" s="237">
        <v>2723120</v>
      </c>
      <c r="F7" s="238">
        <v>-6.2491823416083747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5201</v>
      </c>
      <c r="E8" s="237">
        <v>2000</v>
      </c>
      <c r="F8" s="238">
        <v>-61.545856566044989</v>
      </c>
    </row>
    <row r="9" spans="1:14" ht="15.6" customHeight="1">
      <c r="A9" s="236" t="s">
        <v>8</v>
      </c>
      <c r="B9" s="237">
        <v>5950</v>
      </c>
      <c r="C9" s="237">
        <v>6000</v>
      </c>
      <c r="D9" s="237">
        <v>38871</v>
      </c>
      <c r="E9" s="237">
        <v>23432</v>
      </c>
      <c r="F9" s="238">
        <v>-39.718556250160788</v>
      </c>
      <c r="G9" s="6"/>
    </row>
    <row r="10" spans="1:14" ht="15.6" customHeight="1">
      <c r="A10" s="236" t="s">
        <v>10</v>
      </c>
      <c r="B10" s="237">
        <v>15136</v>
      </c>
      <c r="C10" s="237">
        <v>27788</v>
      </c>
      <c r="D10" s="237">
        <v>124332</v>
      </c>
      <c r="E10" s="237">
        <v>143633</v>
      </c>
      <c r="F10" s="238">
        <v>15.523758967924589</v>
      </c>
    </row>
    <row r="11" spans="1:14" ht="15.6" customHeight="1">
      <c r="A11" s="236" t="s">
        <v>9</v>
      </c>
      <c r="B11" s="237">
        <v>909451</v>
      </c>
      <c r="C11" s="237">
        <v>838862</v>
      </c>
      <c r="D11" s="237">
        <v>6016769</v>
      </c>
      <c r="E11" s="237">
        <v>5603848</v>
      </c>
      <c r="F11" s="238">
        <v>-6.8628361833402636</v>
      </c>
    </row>
    <row r="12" spans="1:14" ht="15.6" customHeight="1">
      <c r="A12" s="236" t="s">
        <v>6</v>
      </c>
      <c r="B12" s="237">
        <v>7025</v>
      </c>
      <c r="C12" s="237">
        <v>0</v>
      </c>
      <c r="D12" s="237">
        <v>25529</v>
      </c>
      <c r="E12" s="237">
        <v>25662</v>
      </c>
      <c r="F12" s="238">
        <v>0.52097614477652598</v>
      </c>
    </row>
    <row r="13" spans="1:14" ht="15.6" customHeight="1">
      <c r="A13" s="236" t="s">
        <v>175</v>
      </c>
      <c r="B13" s="237">
        <v>61208</v>
      </c>
      <c r="C13" s="237">
        <v>35325</v>
      </c>
      <c r="D13" s="237">
        <v>221128</v>
      </c>
      <c r="E13" s="237">
        <v>117665</v>
      </c>
      <c r="F13" s="238">
        <v>-46.788737744654682</v>
      </c>
    </row>
    <row r="14" spans="1:14" ht="15.6" customHeight="1">
      <c r="A14" s="236" t="s">
        <v>148</v>
      </c>
      <c r="B14" s="237">
        <v>465021</v>
      </c>
      <c r="C14" s="237">
        <v>587980</v>
      </c>
      <c r="D14" s="237">
        <v>3053864</v>
      </c>
      <c r="E14" s="237">
        <v>3752146</v>
      </c>
      <c r="F14" s="238">
        <v>22.86552380852585</v>
      </c>
    </row>
    <row r="15" spans="1:14" ht="15.6" customHeight="1">
      <c r="A15" s="236" t="s">
        <v>145</v>
      </c>
      <c r="B15" s="237">
        <v>1408602</v>
      </c>
      <c r="C15" s="237">
        <v>768654</v>
      </c>
      <c r="D15" s="237">
        <v>8875026</v>
      </c>
      <c r="E15" s="237">
        <v>7082365</v>
      </c>
      <c r="F15" s="238">
        <v>-20.198938008744989</v>
      </c>
    </row>
    <row r="16" spans="1:14" ht="15.6" customHeight="1">
      <c r="A16" s="236" t="s">
        <v>144</v>
      </c>
      <c r="B16" s="237">
        <v>1360130</v>
      </c>
      <c r="C16" s="237">
        <v>1339773</v>
      </c>
      <c r="D16" s="237">
        <v>9545598</v>
      </c>
      <c r="E16" s="237">
        <v>9280383</v>
      </c>
      <c r="F16" s="238">
        <v>-2.7784011017434409</v>
      </c>
      <c r="G16" s="1"/>
    </row>
    <row r="17" spans="1:7" ht="15.6" customHeight="1">
      <c r="A17" s="236" t="s">
        <v>150</v>
      </c>
      <c r="B17" s="237">
        <v>489302</v>
      </c>
      <c r="C17" s="237">
        <v>544490</v>
      </c>
      <c r="D17" s="237">
        <v>3002963</v>
      </c>
      <c r="E17" s="237">
        <v>3205489</v>
      </c>
      <c r="F17" s="238">
        <v>6.7442056395633188</v>
      </c>
      <c r="G17" s="2"/>
    </row>
    <row r="18" spans="1:7" ht="15.6" customHeight="1">
      <c r="A18" s="236" t="s">
        <v>147</v>
      </c>
      <c r="B18" s="237">
        <v>34933</v>
      </c>
      <c r="C18" s="237">
        <v>17986</v>
      </c>
      <c r="D18" s="237">
        <v>175125</v>
      </c>
      <c r="E18" s="237">
        <v>206412</v>
      </c>
      <c r="F18" s="238">
        <v>17.865524625267671</v>
      </c>
    </row>
    <row r="19" spans="1:7" ht="15.6" customHeight="1">
      <c r="A19" s="236" t="s">
        <v>143</v>
      </c>
      <c r="B19" s="237">
        <v>185682</v>
      </c>
      <c r="C19" s="237">
        <v>236360</v>
      </c>
      <c r="D19" s="237">
        <v>1096005</v>
      </c>
      <c r="E19" s="237">
        <v>1172485</v>
      </c>
      <c r="F19" s="238">
        <v>6.9780703555184553</v>
      </c>
    </row>
    <row r="20" spans="1:7" ht="15.6" customHeight="1">
      <c r="A20" s="236" t="s">
        <v>142</v>
      </c>
      <c r="B20" s="237">
        <v>125569</v>
      </c>
      <c r="C20" s="237">
        <v>68374</v>
      </c>
      <c r="D20" s="237">
        <v>643543</v>
      </c>
      <c r="E20" s="237">
        <v>537540</v>
      </c>
      <c r="F20" s="238">
        <v>-16.471781994365571</v>
      </c>
    </row>
    <row r="21" spans="1:7" ht="15.6" customHeight="1">
      <c r="A21" s="236" t="s">
        <v>149</v>
      </c>
      <c r="B21" s="237">
        <v>1010248</v>
      </c>
      <c r="C21" s="237">
        <v>842384</v>
      </c>
      <c r="D21" s="237">
        <v>6812249</v>
      </c>
      <c r="E21" s="237">
        <v>5896394</v>
      </c>
      <c r="F21" s="238">
        <v>-13.444238459281211</v>
      </c>
    </row>
    <row r="22" spans="1:7" ht="15.6" customHeight="1">
      <c r="A22" s="236" t="s">
        <v>146</v>
      </c>
      <c r="B22" s="237">
        <v>106312</v>
      </c>
      <c r="C22" s="237">
        <v>91682</v>
      </c>
      <c r="D22" s="237">
        <v>738804</v>
      </c>
      <c r="E22" s="237">
        <v>582787</v>
      </c>
      <c r="F22" s="238">
        <v>-21.117508838609421</v>
      </c>
    </row>
    <row r="23" spans="1:7" ht="15.6" customHeight="1">
      <c r="A23" s="236" t="s">
        <v>165</v>
      </c>
      <c r="B23" s="237">
        <v>14996</v>
      </c>
      <c r="C23" s="237">
        <v>1450</v>
      </c>
      <c r="D23" s="237">
        <v>40205</v>
      </c>
      <c r="E23" s="237">
        <v>14109</v>
      </c>
      <c r="F23" s="238">
        <v>-64.907349832110441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82557</v>
      </c>
      <c r="C26" s="237">
        <v>74810</v>
      </c>
      <c r="D26" s="237">
        <v>496411</v>
      </c>
      <c r="E26" s="237">
        <v>408133</v>
      </c>
      <c r="F26" s="238">
        <v>-17.783248155258448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39995</v>
      </c>
      <c r="C28" s="237">
        <v>25008</v>
      </c>
      <c r="D28" s="237">
        <v>224673</v>
      </c>
      <c r="E28" s="237">
        <v>258127</v>
      </c>
      <c r="F28" s="238">
        <v>14.89008470087639</v>
      </c>
    </row>
    <row r="29" spans="1:7" ht="15.6" customHeight="1">
      <c r="A29" s="236" t="s">
        <v>178</v>
      </c>
      <c r="B29" s="237">
        <v>13001</v>
      </c>
      <c r="C29" s="237">
        <v>16517</v>
      </c>
      <c r="D29" s="237">
        <v>79411</v>
      </c>
      <c r="E29" s="237">
        <v>76450</v>
      </c>
      <c r="F29" s="238">
        <v>-3.728702572691446</v>
      </c>
    </row>
    <row r="30" spans="1:7" ht="15.6" customHeight="1">
      <c r="A30" s="236" t="s">
        <v>179</v>
      </c>
      <c r="B30" s="237">
        <v>45922</v>
      </c>
      <c r="C30" s="237">
        <v>28049</v>
      </c>
      <c r="D30" s="237">
        <v>303109</v>
      </c>
      <c r="E30" s="237">
        <v>203675</v>
      </c>
      <c r="F30" s="238">
        <v>-32.804700619249182</v>
      </c>
    </row>
    <row r="31" spans="1:7" ht="15.6" customHeight="1">
      <c r="A31" s="236" t="s">
        <v>180</v>
      </c>
      <c r="B31" s="237">
        <v>1060435</v>
      </c>
      <c r="C31" s="237">
        <v>1016686</v>
      </c>
      <c r="D31" s="237">
        <v>7110969</v>
      </c>
      <c r="E31" s="237">
        <v>6630475</v>
      </c>
      <c r="F31" s="238">
        <v>-6.7570819110588189</v>
      </c>
    </row>
    <row r="32" spans="1:7" ht="15.6" customHeight="1">
      <c r="A32" s="236" t="s">
        <v>181</v>
      </c>
      <c r="B32" s="237">
        <v>153816</v>
      </c>
      <c r="C32" s="237">
        <v>324548</v>
      </c>
      <c r="D32" s="237">
        <v>1159786</v>
      </c>
      <c r="E32" s="237">
        <v>1483441</v>
      </c>
      <c r="F32" s="238">
        <v>27.90644136073379</v>
      </c>
    </row>
    <row r="33" spans="1:6" ht="15.6" customHeight="1">
      <c r="A33" s="236" t="s">
        <v>182</v>
      </c>
      <c r="B33" s="237">
        <v>0</v>
      </c>
      <c r="C33" s="237">
        <v>4197</v>
      </c>
      <c r="D33" s="237">
        <v>15000</v>
      </c>
      <c r="E33" s="237">
        <v>10632</v>
      </c>
      <c r="F33" s="238">
        <v>-29.120000000000012</v>
      </c>
    </row>
    <row r="34" spans="1:6" ht="15.6" customHeight="1">
      <c r="A34" s="236" t="s">
        <v>183</v>
      </c>
      <c r="B34" s="237">
        <v>10848</v>
      </c>
      <c r="C34" s="237">
        <v>42285</v>
      </c>
      <c r="D34" s="237">
        <v>136278</v>
      </c>
      <c r="E34" s="237">
        <v>181923</v>
      </c>
      <c r="F34" s="238">
        <v>33.494034253511217</v>
      </c>
    </row>
    <row r="35" spans="1:6" ht="15.6" customHeight="1">
      <c r="A35" s="240" t="s">
        <v>153</v>
      </c>
      <c r="B35" s="241">
        <f>SUM(B7:B34)</f>
        <v>8070757</v>
      </c>
      <c r="C35" s="241">
        <f>SUM(C7:C34)</f>
        <v>7249761</v>
      </c>
      <c r="D35" s="241">
        <f>SUM(D7:D34)</f>
        <v>52845485</v>
      </c>
      <c r="E35" s="241">
        <f>SUM(E7:E34)</f>
        <v>49622326</v>
      </c>
      <c r="F35" s="242">
        <f>E35*100/D35-100</f>
        <v>-6.0992135846610154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BE4CE-010A-4D7C-A454-25A4CF3D2C86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271443</v>
      </c>
      <c r="C7" s="237">
        <v>87163</v>
      </c>
      <c r="D7" s="237">
        <v>1491535</v>
      </c>
      <c r="E7" s="237">
        <v>1184570</v>
      </c>
      <c r="F7" s="238">
        <v>-20.580475818535941</v>
      </c>
      <c r="G7" s="6"/>
    </row>
    <row r="8" spans="1:14" ht="15.6" customHeight="1">
      <c r="A8" s="236" t="s">
        <v>11</v>
      </c>
      <c r="B8" s="237">
        <v>56794</v>
      </c>
      <c r="C8" s="237">
        <v>12834</v>
      </c>
      <c r="D8" s="237">
        <v>402558</v>
      </c>
      <c r="E8" s="237">
        <v>250625</v>
      </c>
      <c r="F8" s="238">
        <v>-37.741890609551923</v>
      </c>
    </row>
    <row r="9" spans="1:14" ht="15.6" customHeight="1">
      <c r="A9" s="236" t="s">
        <v>8</v>
      </c>
      <c r="B9" s="237">
        <v>39112</v>
      </c>
      <c r="C9" s="237">
        <v>36810</v>
      </c>
      <c r="D9" s="237">
        <v>134440</v>
      </c>
      <c r="E9" s="237">
        <v>139399</v>
      </c>
      <c r="F9" s="238">
        <v>3.6886343350193438</v>
      </c>
    </row>
    <row r="10" spans="1:14" ht="15.6" customHeight="1">
      <c r="A10" s="236" t="s">
        <v>10</v>
      </c>
      <c r="B10" s="237">
        <v>116680</v>
      </c>
      <c r="C10" s="237">
        <v>128817</v>
      </c>
      <c r="D10" s="237">
        <v>782675</v>
      </c>
      <c r="E10" s="237">
        <v>715030</v>
      </c>
      <c r="F10" s="238">
        <v>-8.642795540933335</v>
      </c>
    </row>
    <row r="11" spans="1:14" ht="15.6" customHeight="1">
      <c r="A11" s="236" t="s">
        <v>9</v>
      </c>
      <c r="B11" s="237">
        <v>2100</v>
      </c>
      <c r="C11" s="237">
        <v>10170</v>
      </c>
      <c r="D11" s="237">
        <v>44724</v>
      </c>
      <c r="E11" s="237">
        <v>101217</v>
      </c>
      <c r="F11" s="238">
        <v>126.3147303461229</v>
      </c>
    </row>
    <row r="12" spans="1:14" ht="15.6" customHeight="1">
      <c r="A12" s="236" t="s">
        <v>6</v>
      </c>
      <c r="B12" s="237">
        <v>102391</v>
      </c>
      <c r="C12" s="237">
        <v>93250</v>
      </c>
      <c r="D12" s="237">
        <v>537756</v>
      </c>
      <c r="E12" s="237">
        <v>429744</v>
      </c>
      <c r="F12" s="238">
        <v>-20.085689420480659</v>
      </c>
    </row>
    <row r="13" spans="1:14" ht="15.6" customHeight="1">
      <c r="A13" s="236" t="s">
        <v>175</v>
      </c>
      <c r="B13" s="237">
        <v>4900</v>
      </c>
      <c r="C13" s="237">
        <v>11604</v>
      </c>
      <c r="D13" s="237">
        <v>47656</v>
      </c>
      <c r="E13" s="237">
        <v>42744</v>
      </c>
      <c r="F13" s="238">
        <v>-10.307201611549431</v>
      </c>
    </row>
    <row r="14" spans="1:14" ht="15.6" customHeight="1">
      <c r="A14" s="236" t="s">
        <v>148</v>
      </c>
      <c r="B14" s="237">
        <v>361291</v>
      </c>
      <c r="C14" s="237">
        <v>194600</v>
      </c>
      <c r="D14" s="237">
        <v>1422742</v>
      </c>
      <c r="E14" s="237">
        <v>1128247</v>
      </c>
      <c r="F14" s="238">
        <v>-20.699114807885049</v>
      </c>
    </row>
    <row r="15" spans="1:14" ht="15.6" customHeight="1">
      <c r="A15" s="236" t="s">
        <v>145</v>
      </c>
      <c r="B15" s="237">
        <v>124930</v>
      </c>
      <c r="C15" s="237">
        <v>170871</v>
      </c>
      <c r="D15" s="237">
        <v>1021931</v>
      </c>
      <c r="E15" s="237">
        <v>1045471</v>
      </c>
      <c r="F15" s="238">
        <v>2.3034823290417852</v>
      </c>
    </row>
    <row r="16" spans="1:14" ht="15.6" customHeight="1">
      <c r="A16" s="236" t="s">
        <v>144</v>
      </c>
      <c r="B16" s="237">
        <v>410156</v>
      </c>
      <c r="C16" s="237">
        <v>137835</v>
      </c>
      <c r="D16" s="237">
        <v>2647098</v>
      </c>
      <c r="E16" s="237">
        <v>2062905</v>
      </c>
      <c r="F16" s="238">
        <v>-22.06918670937003</v>
      </c>
      <c r="G16" s="1"/>
    </row>
    <row r="17" spans="1:7" ht="15.6" customHeight="1">
      <c r="A17" s="236" t="s">
        <v>150</v>
      </c>
      <c r="B17" s="237">
        <v>602855</v>
      </c>
      <c r="C17" s="237">
        <v>762354</v>
      </c>
      <c r="D17" s="237">
        <v>3074860</v>
      </c>
      <c r="E17" s="237">
        <v>3326874</v>
      </c>
      <c r="F17" s="238">
        <v>8.1959503847329671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204473</v>
      </c>
      <c r="C19" s="237">
        <v>222375</v>
      </c>
      <c r="D19" s="237">
        <v>1197552</v>
      </c>
      <c r="E19" s="237">
        <v>1129496</v>
      </c>
      <c r="F19" s="238">
        <v>-5.6829265034002674</v>
      </c>
    </row>
    <row r="20" spans="1:7" ht="15.6" customHeight="1">
      <c r="A20" s="236" t="s">
        <v>142</v>
      </c>
      <c r="B20" s="237">
        <v>591048</v>
      </c>
      <c r="C20" s="237">
        <v>858539</v>
      </c>
      <c r="D20" s="237">
        <v>3774225</v>
      </c>
      <c r="E20" s="237">
        <v>5142329</v>
      </c>
      <c r="F20" s="238">
        <v>36.248607329981638</v>
      </c>
    </row>
    <row r="21" spans="1:7" ht="15.6" customHeight="1">
      <c r="A21" s="236" t="s">
        <v>149</v>
      </c>
      <c r="B21" s="237">
        <v>242855</v>
      </c>
      <c r="C21" s="237">
        <v>307962</v>
      </c>
      <c r="D21" s="237">
        <v>1529795</v>
      </c>
      <c r="E21" s="237">
        <v>1471425</v>
      </c>
      <c r="F21" s="238">
        <v>-3.815543912746477</v>
      </c>
    </row>
    <row r="22" spans="1:7" ht="15.6" customHeight="1">
      <c r="A22" s="236" t="s">
        <v>146</v>
      </c>
      <c r="B22" s="237">
        <v>49028</v>
      </c>
      <c r="C22" s="237">
        <v>29937</v>
      </c>
      <c r="D22" s="237">
        <v>126710</v>
      </c>
      <c r="E22" s="237">
        <v>170320</v>
      </c>
      <c r="F22" s="238">
        <v>34.417173072369991</v>
      </c>
    </row>
    <row r="23" spans="1:7" ht="15.6" customHeight="1">
      <c r="A23" s="236" t="s">
        <v>165</v>
      </c>
      <c r="B23" s="237">
        <v>39232</v>
      </c>
      <c r="C23" s="237">
        <v>49919</v>
      </c>
      <c r="D23" s="237">
        <v>484762</v>
      </c>
      <c r="E23" s="237">
        <v>322329</v>
      </c>
      <c r="F23" s="238">
        <v>-33.507783200828442</v>
      </c>
    </row>
    <row r="24" spans="1:7" ht="15.6" customHeight="1">
      <c r="A24" s="236" t="s">
        <v>141</v>
      </c>
      <c r="B24" s="237">
        <v>57611</v>
      </c>
      <c r="C24" s="237">
        <v>85193</v>
      </c>
      <c r="D24" s="237">
        <v>627355</v>
      </c>
      <c r="E24" s="237">
        <v>569721</v>
      </c>
      <c r="F24" s="238">
        <v>-9.1868240469909352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9765</v>
      </c>
      <c r="C26" s="237">
        <v>6360</v>
      </c>
      <c r="D26" s="237">
        <v>70984</v>
      </c>
      <c r="E26" s="237">
        <v>80390</v>
      </c>
      <c r="F26" s="238">
        <v>13.25087343626733</v>
      </c>
    </row>
    <row r="27" spans="1:7" ht="15.6" customHeight="1">
      <c r="A27" s="236" t="s">
        <v>173</v>
      </c>
      <c r="B27" s="237">
        <v>76679</v>
      </c>
      <c r="C27" s="237">
        <v>72021</v>
      </c>
      <c r="D27" s="237">
        <v>358111</v>
      </c>
      <c r="E27" s="237">
        <v>449096</v>
      </c>
      <c r="F27" s="238">
        <v>25.406926902552559</v>
      </c>
    </row>
    <row r="28" spans="1:7" ht="15.6" customHeight="1">
      <c r="A28" s="236" t="s">
        <v>177</v>
      </c>
      <c r="B28" s="237">
        <v>15532</v>
      </c>
      <c r="C28" s="237">
        <v>8957</v>
      </c>
      <c r="D28" s="237">
        <v>65878</v>
      </c>
      <c r="E28" s="237">
        <v>76476</v>
      </c>
      <c r="F28" s="238">
        <v>16.087312911745951</v>
      </c>
    </row>
    <row r="29" spans="1:7" ht="15.6" customHeight="1">
      <c r="A29" s="236" t="s">
        <v>178</v>
      </c>
      <c r="B29" s="237">
        <v>121742</v>
      </c>
      <c r="C29" s="237">
        <v>158427</v>
      </c>
      <c r="D29" s="237">
        <v>1114214</v>
      </c>
      <c r="E29" s="237">
        <v>857113</v>
      </c>
      <c r="F29" s="238">
        <v>-23.07465172758555</v>
      </c>
    </row>
    <row r="30" spans="1:7" ht="15.6" customHeight="1">
      <c r="A30" s="236" t="s">
        <v>179</v>
      </c>
      <c r="B30" s="237">
        <v>100471</v>
      </c>
      <c r="C30" s="237">
        <v>77480</v>
      </c>
      <c r="D30" s="237">
        <v>671735</v>
      </c>
      <c r="E30" s="237">
        <v>722644</v>
      </c>
      <c r="F30" s="238">
        <v>7.578732684764077</v>
      </c>
    </row>
    <row r="31" spans="1:7" ht="15.6" customHeight="1">
      <c r="A31" s="236" t="s">
        <v>180</v>
      </c>
      <c r="B31" s="237">
        <v>674200</v>
      </c>
      <c r="C31" s="237">
        <v>412712</v>
      </c>
      <c r="D31" s="237">
        <v>4147178</v>
      </c>
      <c r="E31" s="237">
        <v>2958849</v>
      </c>
      <c r="F31" s="238">
        <v>-28.653918399451381</v>
      </c>
    </row>
    <row r="32" spans="1:7" ht="15.6" customHeight="1">
      <c r="A32" s="236" t="s">
        <v>181</v>
      </c>
      <c r="B32" s="237">
        <v>247924</v>
      </c>
      <c r="C32" s="237">
        <v>178872</v>
      </c>
      <c r="D32" s="237">
        <v>1102428</v>
      </c>
      <c r="E32" s="237">
        <v>969973</v>
      </c>
      <c r="F32" s="238">
        <v>-12.01484359976344</v>
      </c>
    </row>
    <row r="33" spans="1:7" ht="15.6" customHeight="1">
      <c r="A33" s="236" t="s">
        <v>182</v>
      </c>
      <c r="B33" s="237">
        <v>8308</v>
      </c>
      <c r="C33" s="237">
        <v>10466</v>
      </c>
      <c r="D33" s="237">
        <v>36084</v>
      </c>
      <c r="E33" s="237">
        <v>36485</v>
      </c>
      <c r="F33" s="238">
        <v>1.1112958652034171</v>
      </c>
    </row>
    <row r="34" spans="1:7" ht="15.6" customHeight="1">
      <c r="A34" s="236" t="s">
        <v>183</v>
      </c>
      <c r="B34" s="237">
        <v>21071</v>
      </c>
      <c r="C34" s="237">
        <v>27193</v>
      </c>
      <c r="D34" s="237">
        <v>116658</v>
      </c>
      <c r="E34" s="237">
        <v>94718</v>
      </c>
      <c r="F34" s="238">
        <v>-18.807111385417201</v>
      </c>
    </row>
    <row r="35" spans="1:7" s="33" customFormat="1" ht="15.6" customHeight="1">
      <c r="A35" s="240" t="s">
        <v>153</v>
      </c>
      <c r="B35" s="241">
        <f>SUM(B7:B34)</f>
        <v>4552591</v>
      </c>
      <c r="C35" s="241">
        <f>SUM(C7:C34)</f>
        <v>4152721</v>
      </c>
      <c r="D35" s="241">
        <f>SUM(D7:D34)</f>
        <v>27031644</v>
      </c>
      <c r="E35" s="241">
        <f>SUM(E7:E34)</f>
        <v>25478282</v>
      </c>
      <c r="F35" s="242">
        <f>E35*100/D35-100</f>
        <v>-5.7464577441164835</v>
      </c>
      <c r="G35" s="239"/>
    </row>
    <row r="36" spans="1:7" ht="15.6" customHeight="1">
      <c r="A36" s="46" t="s">
        <v>186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35D82-BE56-4A88-B30C-F0365072A864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23659</v>
      </c>
      <c r="C7" s="237">
        <v>26450</v>
      </c>
      <c r="D7" s="237">
        <v>191293</v>
      </c>
      <c r="E7" s="237">
        <v>139017</v>
      </c>
      <c r="F7" s="238">
        <v>-27.327711939276401</v>
      </c>
      <c r="G7" s="6"/>
    </row>
    <row r="8" spans="1:14" s="33" customFormat="1" ht="15.6" customHeight="1">
      <c r="A8" s="236" t="s">
        <v>11</v>
      </c>
      <c r="B8" s="237">
        <v>8034</v>
      </c>
      <c r="C8" s="237">
        <v>11886</v>
      </c>
      <c r="D8" s="237">
        <v>56563</v>
      </c>
      <c r="E8" s="237">
        <v>100111</v>
      </c>
      <c r="F8" s="238">
        <v>76.990258649647302</v>
      </c>
      <c r="G8" s="239"/>
    </row>
    <row r="9" spans="1:14" ht="15.6" customHeight="1">
      <c r="A9" s="236" t="s">
        <v>8</v>
      </c>
      <c r="B9" s="237">
        <v>61975</v>
      </c>
      <c r="C9" s="237">
        <v>72899</v>
      </c>
      <c r="D9" s="237">
        <v>291535</v>
      </c>
      <c r="E9" s="237">
        <v>351895</v>
      </c>
      <c r="F9" s="238">
        <v>20.704203611916238</v>
      </c>
      <c r="G9" s="243"/>
    </row>
    <row r="10" spans="1:14" ht="15.6" customHeight="1">
      <c r="A10" s="236" t="s">
        <v>10</v>
      </c>
      <c r="B10" s="237">
        <v>23762</v>
      </c>
      <c r="C10" s="237">
        <v>22473</v>
      </c>
      <c r="D10" s="237">
        <v>192522</v>
      </c>
      <c r="E10" s="237">
        <v>56324</v>
      </c>
      <c r="F10" s="238">
        <v>-70.74412274960784</v>
      </c>
      <c r="G10" s="244"/>
    </row>
    <row r="11" spans="1:14" ht="15.6" customHeight="1">
      <c r="A11" s="236" t="s">
        <v>9</v>
      </c>
      <c r="B11" s="237">
        <v>384428</v>
      </c>
      <c r="C11" s="237">
        <v>465831</v>
      </c>
      <c r="D11" s="237">
        <v>2841848</v>
      </c>
      <c r="E11" s="237">
        <v>2977147</v>
      </c>
      <c r="F11" s="238">
        <v>4.7609513246310087</v>
      </c>
    </row>
    <row r="12" spans="1:14" ht="15.6" customHeight="1">
      <c r="A12" s="236" t="s">
        <v>6</v>
      </c>
      <c r="B12" s="237">
        <v>2531</v>
      </c>
      <c r="C12" s="237">
        <v>10646</v>
      </c>
      <c r="D12" s="237">
        <v>21538</v>
      </c>
      <c r="E12" s="237">
        <v>37867</v>
      </c>
      <c r="F12" s="238">
        <v>75.814838889404768</v>
      </c>
    </row>
    <row r="13" spans="1:14" ht="15.6" customHeight="1">
      <c r="A13" s="236" t="s">
        <v>175</v>
      </c>
      <c r="B13" s="237">
        <v>4252</v>
      </c>
      <c r="C13" s="237">
        <v>2373</v>
      </c>
      <c r="D13" s="237">
        <v>11167</v>
      </c>
      <c r="E13" s="237">
        <v>7676</v>
      </c>
      <c r="F13" s="238">
        <v>-31.261753380496099</v>
      </c>
    </row>
    <row r="14" spans="1:14" ht="15.6" customHeight="1">
      <c r="A14" s="236" t="s">
        <v>148</v>
      </c>
      <c r="B14" s="237">
        <v>733264</v>
      </c>
      <c r="C14" s="237">
        <v>731179</v>
      </c>
      <c r="D14" s="237">
        <v>4021251</v>
      </c>
      <c r="E14" s="237">
        <v>4231332</v>
      </c>
      <c r="F14" s="238">
        <v>5.2242697608281654</v>
      </c>
    </row>
    <row r="15" spans="1:14" ht="15.6" customHeight="1">
      <c r="A15" s="236" t="s">
        <v>145</v>
      </c>
      <c r="B15" s="237">
        <v>378141</v>
      </c>
      <c r="C15" s="237">
        <v>401713</v>
      </c>
      <c r="D15" s="237">
        <v>1986518</v>
      </c>
      <c r="E15" s="237">
        <v>1952480</v>
      </c>
      <c r="F15" s="238">
        <v>-1.713450368937004</v>
      </c>
    </row>
    <row r="16" spans="1:14" ht="15.6" customHeight="1">
      <c r="A16" s="236" t="s">
        <v>144</v>
      </c>
      <c r="B16" s="237">
        <v>29172</v>
      </c>
      <c r="C16" s="237">
        <v>23086</v>
      </c>
      <c r="D16" s="237">
        <v>241931</v>
      </c>
      <c r="E16" s="237">
        <v>233699</v>
      </c>
      <c r="F16" s="238">
        <v>-3.4026230619474092</v>
      </c>
      <c r="G16" s="1"/>
    </row>
    <row r="17" spans="1:7" ht="15.6" customHeight="1">
      <c r="A17" s="236" t="s">
        <v>150</v>
      </c>
      <c r="B17" s="237">
        <v>16532</v>
      </c>
      <c r="C17" s="237">
        <v>9514</v>
      </c>
      <c r="D17" s="237">
        <v>93860</v>
      </c>
      <c r="E17" s="237">
        <v>53273</v>
      </c>
      <c r="F17" s="238">
        <v>-43.24206264649478</v>
      </c>
      <c r="G17" s="2"/>
    </row>
    <row r="18" spans="1:7" ht="15.6" customHeight="1">
      <c r="A18" s="236" t="s">
        <v>147</v>
      </c>
      <c r="B18" s="237">
        <v>51</v>
      </c>
      <c r="C18" s="237">
        <v>191</v>
      </c>
      <c r="D18" s="237">
        <v>1304</v>
      </c>
      <c r="E18" s="237">
        <v>860</v>
      </c>
      <c r="F18" s="238">
        <v>-34.049079754601223</v>
      </c>
    </row>
    <row r="19" spans="1:7" ht="15.6" customHeight="1">
      <c r="A19" s="236" t="s">
        <v>143</v>
      </c>
      <c r="B19" s="237">
        <v>8894</v>
      </c>
      <c r="C19" s="237">
        <v>14210</v>
      </c>
      <c r="D19" s="237">
        <v>49874</v>
      </c>
      <c r="E19" s="237">
        <v>50704</v>
      </c>
      <c r="F19" s="238">
        <v>1.664193768296101</v>
      </c>
    </row>
    <row r="20" spans="1:7" ht="15.6" customHeight="1">
      <c r="A20" s="236" t="s">
        <v>142</v>
      </c>
      <c r="B20" s="237">
        <v>61341</v>
      </c>
      <c r="C20" s="237">
        <v>57546</v>
      </c>
      <c r="D20" s="237">
        <v>427071</v>
      </c>
      <c r="E20" s="237">
        <v>315042</v>
      </c>
      <c r="F20" s="238">
        <v>-26.23193801499048</v>
      </c>
    </row>
    <row r="21" spans="1:7" ht="15.6" customHeight="1">
      <c r="A21" s="236" t="s">
        <v>149</v>
      </c>
      <c r="B21" s="237">
        <v>30841</v>
      </c>
      <c r="C21" s="237">
        <v>5588</v>
      </c>
      <c r="D21" s="237">
        <v>120375</v>
      </c>
      <c r="E21" s="237">
        <v>47400</v>
      </c>
      <c r="F21" s="238">
        <v>-60.623052959501557</v>
      </c>
    </row>
    <row r="22" spans="1:7" ht="15.6" customHeight="1">
      <c r="A22" s="236" t="s">
        <v>146</v>
      </c>
      <c r="B22" s="237">
        <v>31417</v>
      </c>
      <c r="C22" s="237">
        <v>34162</v>
      </c>
      <c r="D22" s="237">
        <v>206992</v>
      </c>
      <c r="E22" s="237">
        <v>217884</v>
      </c>
      <c r="F22" s="238">
        <v>5.2620391126227162</v>
      </c>
    </row>
    <row r="23" spans="1:7" ht="15.6" customHeight="1">
      <c r="A23" s="236" t="s">
        <v>165</v>
      </c>
      <c r="B23" s="237">
        <v>18422</v>
      </c>
      <c r="C23" s="237">
        <v>19184</v>
      </c>
      <c r="D23" s="237">
        <v>104124</v>
      </c>
      <c r="E23" s="237">
        <v>93732</v>
      </c>
      <c r="F23" s="238">
        <v>-9.9804079751066013</v>
      </c>
    </row>
    <row r="24" spans="1:7" ht="15.6" customHeight="1">
      <c r="A24" s="236" t="s">
        <v>141</v>
      </c>
      <c r="B24" s="237">
        <v>36346</v>
      </c>
      <c r="C24" s="237">
        <v>40233</v>
      </c>
      <c r="D24" s="237">
        <v>183538</v>
      </c>
      <c r="E24" s="237">
        <v>225986</v>
      </c>
      <c r="F24" s="238">
        <v>23.127635693970731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13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12996</v>
      </c>
      <c r="C26" s="237">
        <v>25874</v>
      </c>
      <c r="D26" s="237">
        <v>144536</v>
      </c>
      <c r="E26" s="237">
        <v>178497</v>
      </c>
      <c r="F26" s="238">
        <v>23.496568328997629</v>
      </c>
    </row>
    <row r="27" spans="1:7" ht="15.6" customHeight="1">
      <c r="A27" s="236" t="s">
        <v>173</v>
      </c>
      <c r="B27" s="237">
        <v>112600</v>
      </c>
      <c r="C27" s="237">
        <v>117390</v>
      </c>
      <c r="D27" s="237">
        <v>700534</v>
      </c>
      <c r="E27" s="237">
        <v>680032</v>
      </c>
      <c r="F27" s="238">
        <v>-2.9266245464174432</v>
      </c>
    </row>
    <row r="28" spans="1:7" ht="15.6" customHeight="1">
      <c r="A28" s="236" t="s">
        <v>177</v>
      </c>
      <c r="B28" s="237">
        <v>21206</v>
      </c>
      <c r="C28" s="237">
        <v>51253</v>
      </c>
      <c r="D28" s="237">
        <v>161637</v>
      </c>
      <c r="E28" s="237">
        <v>278560</v>
      </c>
      <c r="F28" s="238">
        <v>72.336779326515597</v>
      </c>
    </row>
    <row r="29" spans="1:7" ht="15.6" customHeight="1">
      <c r="A29" s="236" t="s">
        <v>178</v>
      </c>
      <c r="B29" s="237">
        <v>67476</v>
      </c>
      <c r="C29" s="237">
        <v>71402</v>
      </c>
      <c r="D29" s="237">
        <v>417699</v>
      </c>
      <c r="E29" s="237">
        <v>446783</v>
      </c>
      <c r="F29" s="238">
        <v>6.9629086974112937</v>
      </c>
    </row>
    <row r="30" spans="1:7" ht="15.6" customHeight="1">
      <c r="A30" s="236" t="s">
        <v>179</v>
      </c>
      <c r="B30" s="237">
        <v>7826</v>
      </c>
      <c r="C30" s="237">
        <v>14941</v>
      </c>
      <c r="D30" s="237">
        <v>113684</v>
      </c>
      <c r="E30" s="237">
        <v>95848</v>
      </c>
      <c r="F30" s="238">
        <v>-15.68910312796875</v>
      </c>
    </row>
    <row r="31" spans="1:7" ht="15.6" customHeight="1">
      <c r="A31" s="236" t="s">
        <v>180</v>
      </c>
      <c r="B31" s="237">
        <v>60275</v>
      </c>
      <c r="C31" s="237">
        <v>133990</v>
      </c>
      <c r="D31" s="237">
        <v>520613</v>
      </c>
      <c r="E31" s="237">
        <v>573928</v>
      </c>
      <c r="F31" s="238">
        <v>10.240812273224069</v>
      </c>
    </row>
    <row r="32" spans="1:7" ht="15.6" customHeight="1">
      <c r="A32" s="236" t="s">
        <v>181</v>
      </c>
      <c r="B32" s="237">
        <v>1043273</v>
      </c>
      <c r="C32" s="237">
        <v>1033039</v>
      </c>
      <c r="D32" s="237">
        <v>5909640</v>
      </c>
      <c r="E32" s="237">
        <v>6205568</v>
      </c>
      <c r="F32" s="238">
        <v>5.0075469910180601</v>
      </c>
    </row>
    <row r="33" spans="1:6" ht="15.6" customHeight="1">
      <c r="A33" s="236" t="s">
        <v>182</v>
      </c>
      <c r="B33" s="237">
        <v>168894</v>
      </c>
      <c r="C33" s="237">
        <v>177398</v>
      </c>
      <c r="D33" s="237">
        <v>833992</v>
      </c>
      <c r="E33" s="237">
        <v>889050</v>
      </c>
      <c r="F33" s="238">
        <v>6.6017419831365354</v>
      </c>
    </row>
    <row r="34" spans="1:6" ht="15.6" customHeight="1">
      <c r="A34" s="236" t="s">
        <v>183</v>
      </c>
      <c r="B34" s="237">
        <v>24654</v>
      </c>
      <c r="C34" s="237">
        <v>23255</v>
      </c>
      <c r="D34" s="237">
        <v>131886</v>
      </c>
      <c r="E34" s="237">
        <v>139674</v>
      </c>
      <c r="F34" s="238">
        <v>5.9050998589691082</v>
      </c>
    </row>
    <row r="35" spans="1:6" ht="15.6" customHeight="1">
      <c r="A35" s="240" t="s">
        <v>153</v>
      </c>
      <c r="B35" s="241">
        <f>SUM(B7:B34)</f>
        <v>3372263</v>
      </c>
      <c r="C35" s="241">
        <f>SUM(C7:C34)</f>
        <v>3597706</v>
      </c>
      <c r="D35" s="241">
        <f>SUM(D7:D34)</f>
        <v>19977538</v>
      </c>
      <c r="E35" s="241">
        <f>SUM(E7:E34)</f>
        <v>20580369</v>
      </c>
      <c r="F35" s="242">
        <f>E35*100/D35-100</f>
        <v>3.0175440036705226</v>
      </c>
    </row>
    <row r="36" spans="1:6" ht="15.6" customHeight="1">
      <c r="A36" s="46" t="s">
        <v>186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92364-A625-4BB6-80E0-85418E498D74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263283</v>
      </c>
      <c r="C7" s="237">
        <v>226104</v>
      </c>
      <c r="D7" s="237">
        <v>1434232</v>
      </c>
      <c r="E7" s="237">
        <v>1219259</v>
      </c>
      <c r="F7" s="238">
        <v>-14.98871870101908</v>
      </c>
      <c r="G7" s="6"/>
    </row>
    <row r="8" spans="1:14" s="33" customFormat="1" ht="15.6" customHeight="1">
      <c r="A8" s="236" t="s">
        <v>11</v>
      </c>
      <c r="B8" s="237">
        <v>78858</v>
      </c>
      <c r="C8" s="237">
        <v>24502</v>
      </c>
      <c r="D8" s="237">
        <v>485065</v>
      </c>
      <c r="E8" s="237">
        <v>256221</v>
      </c>
      <c r="F8" s="238">
        <v>-47.178007071217259</v>
      </c>
      <c r="G8" s="239"/>
    </row>
    <row r="9" spans="1:14" ht="15.6" customHeight="1">
      <c r="A9" s="236" t="s">
        <v>8</v>
      </c>
      <c r="B9" s="237">
        <v>228079</v>
      </c>
      <c r="C9" s="237">
        <v>137254</v>
      </c>
      <c r="D9" s="237">
        <v>1598096</v>
      </c>
      <c r="E9" s="237">
        <v>1772724</v>
      </c>
      <c r="F9" s="238">
        <v>10.92725343158358</v>
      </c>
      <c r="G9" s="6"/>
    </row>
    <row r="10" spans="1:14" ht="15.6" customHeight="1">
      <c r="A10" s="236" t="s">
        <v>10</v>
      </c>
      <c r="B10" s="237">
        <v>182572</v>
      </c>
      <c r="C10" s="237">
        <v>207538</v>
      </c>
      <c r="D10" s="237">
        <v>961245</v>
      </c>
      <c r="E10" s="237">
        <v>1201412</v>
      </c>
      <c r="F10" s="238">
        <v>24.984993419991781</v>
      </c>
    </row>
    <row r="11" spans="1:14" ht="15.6" customHeight="1">
      <c r="A11" s="236" t="s">
        <v>9</v>
      </c>
      <c r="B11" s="237">
        <v>676297</v>
      </c>
      <c r="C11" s="237">
        <v>751743</v>
      </c>
      <c r="D11" s="237">
        <v>4564582</v>
      </c>
      <c r="E11" s="237">
        <v>4375035</v>
      </c>
      <c r="F11" s="238">
        <v>-4.1525598619983128</v>
      </c>
    </row>
    <row r="12" spans="1:14" ht="15.6" customHeight="1">
      <c r="A12" s="236" t="s">
        <v>6</v>
      </c>
      <c r="B12" s="237">
        <v>58205</v>
      </c>
      <c r="C12" s="237">
        <v>65431</v>
      </c>
      <c r="D12" s="237">
        <v>332579</v>
      </c>
      <c r="E12" s="237">
        <v>416537</v>
      </c>
      <c r="F12" s="238">
        <v>25.244528367696091</v>
      </c>
    </row>
    <row r="13" spans="1:14" ht="15.6" customHeight="1">
      <c r="A13" s="236" t="s">
        <v>175</v>
      </c>
      <c r="B13" s="237">
        <v>1333</v>
      </c>
      <c r="C13" s="237">
        <v>195</v>
      </c>
      <c r="D13" s="237">
        <v>5625</v>
      </c>
      <c r="E13" s="237">
        <v>2665</v>
      </c>
      <c r="F13" s="238">
        <v>-52.62222222222222</v>
      </c>
    </row>
    <row r="14" spans="1:14" ht="15.6" customHeight="1">
      <c r="A14" s="236" t="s">
        <v>148</v>
      </c>
      <c r="B14" s="237">
        <v>930510</v>
      </c>
      <c r="C14" s="237">
        <v>1021232</v>
      </c>
      <c r="D14" s="237">
        <v>5846144</v>
      </c>
      <c r="E14" s="237">
        <v>5823535</v>
      </c>
      <c r="F14" s="238">
        <v>-0.38673354607755073</v>
      </c>
    </row>
    <row r="15" spans="1:14" ht="15.6" customHeight="1">
      <c r="A15" s="236" t="s">
        <v>145</v>
      </c>
      <c r="B15" s="237">
        <v>856757</v>
      </c>
      <c r="C15" s="237">
        <v>588145</v>
      </c>
      <c r="D15" s="237">
        <v>4398616</v>
      </c>
      <c r="E15" s="237">
        <v>3961825</v>
      </c>
      <c r="F15" s="238">
        <v>-9.9301916784734061</v>
      </c>
    </row>
    <row r="16" spans="1:14" ht="15.6" customHeight="1">
      <c r="A16" s="236" t="s">
        <v>144</v>
      </c>
      <c r="B16" s="237">
        <v>643734</v>
      </c>
      <c r="C16" s="237">
        <v>536954</v>
      </c>
      <c r="D16" s="237">
        <v>4483383</v>
      </c>
      <c r="E16" s="237">
        <v>3263981</v>
      </c>
      <c r="F16" s="238">
        <v>-27.19825631671441</v>
      </c>
      <c r="G16" s="1"/>
    </row>
    <row r="17" spans="1:7" ht="15.6" customHeight="1">
      <c r="A17" s="236" t="s">
        <v>150</v>
      </c>
      <c r="B17" s="237">
        <v>238383</v>
      </c>
      <c r="C17" s="237">
        <v>163253</v>
      </c>
      <c r="D17" s="237">
        <v>1534391</v>
      </c>
      <c r="E17" s="237">
        <v>1344055</v>
      </c>
      <c r="F17" s="238">
        <v>-12.40466087196809</v>
      </c>
      <c r="G17" s="2"/>
    </row>
    <row r="18" spans="1:7" ht="15.6" customHeight="1">
      <c r="A18" s="236" t="s">
        <v>147</v>
      </c>
      <c r="B18" s="237">
        <v>0</v>
      </c>
      <c r="C18" s="237">
        <v>2710</v>
      </c>
      <c r="D18" s="237">
        <v>0</v>
      </c>
      <c r="E18" s="237">
        <v>7247</v>
      </c>
      <c r="F18" s="238"/>
    </row>
    <row r="19" spans="1:7" ht="15.6" customHeight="1">
      <c r="A19" s="236" t="s">
        <v>143</v>
      </c>
      <c r="B19" s="237">
        <v>151012</v>
      </c>
      <c r="C19" s="237">
        <v>122633</v>
      </c>
      <c r="D19" s="237">
        <v>844142</v>
      </c>
      <c r="E19" s="237">
        <v>801242</v>
      </c>
      <c r="F19" s="238">
        <v>-5.0820833461668826</v>
      </c>
    </row>
    <row r="20" spans="1:7" ht="15.6" customHeight="1">
      <c r="A20" s="236" t="s">
        <v>142</v>
      </c>
      <c r="B20" s="237">
        <v>225449</v>
      </c>
      <c r="C20" s="237">
        <v>315641</v>
      </c>
      <c r="D20" s="237">
        <v>1528315</v>
      </c>
      <c r="E20" s="237">
        <v>1767569</v>
      </c>
      <c r="F20" s="238">
        <v>15.65475703634395</v>
      </c>
    </row>
    <row r="21" spans="1:7" ht="15.6" customHeight="1">
      <c r="A21" s="236" t="s">
        <v>149</v>
      </c>
      <c r="B21" s="237">
        <v>459841</v>
      </c>
      <c r="C21" s="237">
        <v>557710</v>
      </c>
      <c r="D21" s="237">
        <v>3257739</v>
      </c>
      <c r="E21" s="237">
        <v>2754947</v>
      </c>
      <c r="F21" s="238">
        <v>-15.433771704854189</v>
      </c>
    </row>
    <row r="22" spans="1:7" ht="15.6" customHeight="1">
      <c r="A22" s="236" t="s">
        <v>146</v>
      </c>
      <c r="B22" s="237">
        <v>19378</v>
      </c>
      <c r="C22" s="237">
        <v>28434</v>
      </c>
      <c r="D22" s="237">
        <v>178500</v>
      </c>
      <c r="E22" s="237">
        <v>489721</v>
      </c>
      <c r="F22" s="238">
        <v>174.35350140056019</v>
      </c>
    </row>
    <row r="23" spans="1:7" ht="15.6" customHeight="1">
      <c r="A23" s="236" t="s">
        <v>165</v>
      </c>
      <c r="B23" s="237">
        <v>59268</v>
      </c>
      <c r="C23" s="237">
        <v>58198</v>
      </c>
      <c r="D23" s="237">
        <v>271633</v>
      </c>
      <c r="E23" s="237">
        <v>262520</v>
      </c>
      <c r="F23" s="238">
        <v>-3.3548942875129351</v>
      </c>
    </row>
    <row r="24" spans="1:7" ht="15.6" customHeight="1">
      <c r="A24" s="236" t="s">
        <v>141</v>
      </c>
      <c r="B24" s="237">
        <v>58347</v>
      </c>
      <c r="C24" s="237">
        <v>46944</v>
      </c>
      <c r="D24" s="237">
        <v>329362</v>
      </c>
      <c r="E24" s="237">
        <v>305236</v>
      </c>
      <c r="F24" s="238">
        <v>-7.3250708946387277</v>
      </c>
    </row>
    <row r="25" spans="1:7" ht="15.6" customHeight="1">
      <c r="A25" s="236" t="s">
        <v>140</v>
      </c>
      <c r="B25" s="237">
        <v>0</v>
      </c>
      <c r="C25" s="237">
        <v>7</v>
      </c>
      <c r="D25" s="237">
        <v>0</v>
      </c>
      <c r="E25" s="237">
        <v>72</v>
      </c>
      <c r="F25" s="238"/>
    </row>
    <row r="26" spans="1:7" ht="15.6" customHeight="1">
      <c r="A26" s="236" t="s">
        <v>152</v>
      </c>
      <c r="B26" s="237">
        <v>22521</v>
      </c>
      <c r="C26" s="237">
        <v>90381</v>
      </c>
      <c r="D26" s="237">
        <v>320970</v>
      </c>
      <c r="E26" s="237">
        <v>348599</v>
      </c>
      <c r="F26" s="238">
        <v>8.6079695921737169</v>
      </c>
    </row>
    <row r="27" spans="1:7" ht="15.6" customHeight="1">
      <c r="A27" s="236" t="s">
        <v>173</v>
      </c>
      <c r="B27" s="237">
        <v>95323</v>
      </c>
      <c r="C27" s="237">
        <v>109904</v>
      </c>
      <c r="D27" s="237">
        <v>571270</v>
      </c>
      <c r="E27" s="237">
        <v>546198</v>
      </c>
      <c r="F27" s="238">
        <v>-4.3888178969664011</v>
      </c>
    </row>
    <row r="28" spans="1:7" ht="15.6" customHeight="1">
      <c r="A28" s="236" t="s">
        <v>177</v>
      </c>
      <c r="B28" s="237">
        <v>8802</v>
      </c>
      <c r="C28" s="237">
        <v>30099</v>
      </c>
      <c r="D28" s="237">
        <v>153872</v>
      </c>
      <c r="E28" s="237">
        <v>147669</v>
      </c>
      <c r="F28" s="238">
        <v>-4.0312727461786437</v>
      </c>
    </row>
    <row r="29" spans="1:7" ht="15.6" customHeight="1">
      <c r="A29" s="236" t="s">
        <v>178</v>
      </c>
      <c r="B29" s="237">
        <v>200377</v>
      </c>
      <c r="C29" s="237">
        <v>208101</v>
      </c>
      <c r="D29" s="237">
        <v>1259804</v>
      </c>
      <c r="E29" s="237">
        <v>1452915</v>
      </c>
      <c r="F29" s="238">
        <v>15.328654298605169</v>
      </c>
    </row>
    <row r="30" spans="1:7" ht="15.6" customHeight="1">
      <c r="A30" s="236" t="s">
        <v>179</v>
      </c>
      <c r="B30" s="237">
        <v>72459</v>
      </c>
      <c r="C30" s="237">
        <v>44078</v>
      </c>
      <c r="D30" s="237">
        <v>284031</v>
      </c>
      <c r="E30" s="237">
        <v>340395</v>
      </c>
      <c r="F30" s="238">
        <v>19.844312768676659</v>
      </c>
    </row>
    <row r="31" spans="1:7" ht="15.6" customHeight="1">
      <c r="A31" s="236" t="s">
        <v>180</v>
      </c>
      <c r="B31" s="237">
        <v>378047</v>
      </c>
      <c r="C31" s="237">
        <v>282154</v>
      </c>
      <c r="D31" s="237">
        <v>2053848</v>
      </c>
      <c r="E31" s="237">
        <v>1697150</v>
      </c>
      <c r="F31" s="238">
        <v>-17.367302741001279</v>
      </c>
    </row>
    <row r="32" spans="1:7" ht="15.6" customHeight="1">
      <c r="A32" s="236" t="s">
        <v>181</v>
      </c>
      <c r="B32" s="237">
        <v>1267169</v>
      </c>
      <c r="C32" s="237">
        <v>1362324</v>
      </c>
      <c r="D32" s="237">
        <v>7376809</v>
      </c>
      <c r="E32" s="237">
        <v>7567486</v>
      </c>
      <c r="F32" s="238">
        <v>2.5848168225583659</v>
      </c>
    </row>
    <row r="33" spans="1:6" ht="15.6" customHeight="1">
      <c r="A33" s="236" t="s">
        <v>182</v>
      </c>
      <c r="B33" s="237">
        <v>186112</v>
      </c>
      <c r="C33" s="237">
        <v>193717</v>
      </c>
      <c r="D33" s="237">
        <v>990637</v>
      </c>
      <c r="E33" s="237">
        <v>996168</v>
      </c>
      <c r="F33" s="238">
        <v>0.55832762152029147</v>
      </c>
    </row>
    <row r="34" spans="1:6" ht="15.6" customHeight="1">
      <c r="A34" s="236" t="s">
        <v>183</v>
      </c>
      <c r="B34" s="237">
        <v>18429</v>
      </c>
      <c r="C34" s="237">
        <v>28569</v>
      </c>
      <c r="D34" s="237">
        <v>171225</v>
      </c>
      <c r="E34" s="237">
        <v>161535</v>
      </c>
      <c r="F34" s="238">
        <v>-5.6592203241349068</v>
      </c>
    </row>
    <row r="35" spans="1:6" ht="15.6" customHeight="1">
      <c r="A35" s="240" t="s">
        <v>153</v>
      </c>
      <c r="B35" s="241">
        <f>SUM(B7:B34)</f>
        <v>7380545</v>
      </c>
      <c r="C35" s="241">
        <f>SUM(C7:C34)</f>
        <v>7203955</v>
      </c>
      <c r="D35" s="241">
        <f>SUM(D7:D34)</f>
        <v>45236115</v>
      </c>
      <c r="E35" s="241">
        <f>SUM(E7:E34)</f>
        <v>43283918</v>
      </c>
      <c r="F35" s="242">
        <f>E35*100/D35-100</f>
        <v>-4.3155717505802613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92CA2-AB6A-4071-B4E8-F3A54BED3E27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173738</v>
      </c>
      <c r="C7" s="237">
        <v>165130</v>
      </c>
      <c r="D7" s="237">
        <v>1009652</v>
      </c>
      <c r="E7" s="237">
        <v>860034</v>
      </c>
      <c r="F7" s="238">
        <v>-14.818769239302259</v>
      </c>
      <c r="G7" s="6"/>
    </row>
    <row r="8" spans="1:14" s="33" customFormat="1" ht="15.6" customHeight="1">
      <c r="A8" s="236" t="s">
        <v>11</v>
      </c>
      <c r="B8" s="237">
        <v>1</v>
      </c>
      <c r="C8" s="237">
        <v>0</v>
      </c>
      <c r="D8" s="237">
        <v>3424</v>
      </c>
      <c r="E8" s="237">
        <v>6</v>
      </c>
      <c r="F8" s="238">
        <v>-99.824766355140184</v>
      </c>
      <c r="G8" s="245"/>
    </row>
    <row r="9" spans="1:14" ht="15.6" customHeight="1">
      <c r="A9" s="236" t="s">
        <v>8</v>
      </c>
      <c r="B9" s="237">
        <v>7000</v>
      </c>
      <c r="C9" s="237">
        <v>10003</v>
      </c>
      <c r="D9" s="237">
        <v>49712</v>
      </c>
      <c r="E9" s="237">
        <v>24234</v>
      </c>
      <c r="F9" s="238">
        <v>-51.251206952043773</v>
      </c>
      <c r="G9" s="246"/>
    </row>
    <row r="10" spans="1:14" ht="15.6" customHeight="1">
      <c r="A10" s="236" t="s">
        <v>10</v>
      </c>
      <c r="B10" s="237">
        <v>165</v>
      </c>
      <c r="C10" s="237">
        <v>8682</v>
      </c>
      <c r="D10" s="237">
        <v>101825</v>
      </c>
      <c r="E10" s="237">
        <v>107338</v>
      </c>
      <c r="F10" s="238">
        <v>5.4141910139945963</v>
      </c>
    </row>
    <row r="11" spans="1:14" ht="15.6" customHeight="1">
      <c r="A11" s="236" t="s">
        <v>9</v>
      </c>
      <c r="B11" s="237">
        <v>281979</v>
      </c>
      <c r="C11" s="237">
        <v>304367</v>
      </c>
      <c r="D11" s="237">
        <v>2057586</v>
      </c>
      <c r="E11" s="237">
        <v>1529309</v>
      </c>
      <c r="F11" s="238">
        <v>-25.67460120743435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3004</v>
      </c>
      <c r="E12" s="237">
        <v>4009</v>
      </c>
      <c r="F12" s="238">
        <v>33.45539280958721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26355</v>
      </c>
      <c r="C14" s="237">
        <v>53864</v>
      </c>
      <c r="D14" s="237">
        <v>234120</v>
      </c>
      <c r="E14" s="237">
        <v>202538</v>
      </c>
      <c r="F14" s="238">
        <v>-13.48966342046813</v>
      </c>
    </row>
    <row r="15" spans="1:14" ht="15.6" customHeight="1">
      <c r="A15" s="236" t="s">
        <v>145</v>
      </c>
      <c r="B15" s="237">
        <v>424229</v>
      </c>
      <c r="C15" s="237">
        <v>120689</v>
      </c>
      <c r="D15" s="237">
        <v>1875819</v>
      </c>
      <c r="E15" s="237">
        <v>1272349</v>
      </c>
      <c r="F15" s="238">
        <v>-32.171014367590899</v>
      </c>
    </row>
    <row r="16" spans="1:14" ht="15.6" customHeight="1">
      <c r="A16" s="236" t="s">
        <v>144</v>
      </c>
      <c r="B16" s="237">
        <v>417256</v>
      </c>
      <c r="C16" s="237">
        <v>311607</v>
      </c>
      <c r="D16" s="237">
        <v>2725428</v>
      </c>
      <c r="E16" s="237">
        <v>2107360</v>
      </c>
      <c r="F16" s="238">
        <v>-22.677832619317041</v>
      </c>
      <c r="G16" s="1"/>
    </row>
    <row r="17" spans="1:10" ht="15.6" customHeight="1">
      <c r="A17" s="236" t="s">
        <v>150</v>
      </c>
      <c r="B17" s="237">
        <v>53940</v>
      </c>
      <c r="C17" s="237">
        <v>40774</v>
      </c>
      <c r="D17" s="237">
        <v>629839</v>
      </c>
      <c r="E17" s="237">
        <v>491286</v>
      </c>
      <c r="F17" s="238">
        <v>-21.998161434906379</v>
      </c>
      <c r="G17" s="2"/>
    </row>
    <row r="18" spans="1:10" ht="15.6" customHeight="1">
      <c r="A18" s="236" t="s">
        <v>147</v>
      </c>
      <c r="B18" s="237">
        <v>0</v>
      </c>
      <c r="C18" s="237">
        <v>1054</v>
      </c>
      <c r="D18" s="237">
        <v>0</v>
      </c>
      <c r="E18" s="237">
        <v>5552</v>
      </c>
      <c r="F18" s="238"/>
    </row>
    <row r="19" spans="1:10" ht="15.6" customHeight="1">
      <c r="A19" s="236" t="s">
        <v>143</v>
      </c>
      <c r="B19" s="237">
        <v>43131</v>
      </c>
      <c r="C19" s="237">
        <v>2666</v>
      </c>
      <c r="D19" s="237">
        <v>112967</v>
      </c>
      <c r="E19" s="237">
        <v>50909</v>
      </c>
      <c r="F19" s="238">
        <v>-54.93462692644755</v>
      </c>
    </row>
    <row r="20" spans="1:10" ht="15.6" customHeight="1">
      <c r="A20" s="236" t="s">
        <v>142</v>
      </c>
      <c r="B20" s="237">
        <v>0</v>
      </c>
      <c r="C20" s="237">
        <v>3381</v>
      </c>
      <c r="D20" s="237">
        <v>34879</v>
      </c>
      <c r="E20" s="237">
        <v>27921</v>
      </c>
      <c r="F20" s="238">
        <v>-19.948966426789749</v>
      </c>
      <c r="J20" s="247"/>
    </row>
    <row r="21" spans="1:10" ht="15.6" customHeight="1">
      <c r="A21" s="236" t="s">
        <v>149</v>
      </c>
      <c r="B21" s="237">
        <v>275083</v>
      </c>
      <c r="C21" s="237">
        <v>335519</v>
      </c>
      <c r="D21" s="237">
        <v>2348167</v>
      </c>
      <c r="E21" s="237">
        <v>1692671</v>
      </c>
      <c r="F21" s="238">
        <v>-27.915220680641539</v>
      </c>
    </row>
    <row r="22" spans="1:10" ht="15.6" customHeight="1">
      <c r="A22" s="236" t="s">
        <v>146</v>
      </c>
      <c r="B22" s="237">
        <v>1201</v>
      </c>
      <c r="C22" s="237">
        <v>6851</v>
      </c>
      <c r="D22" s="237">
        <v>57866</v>
      </c>
      <c r="E22" s="237">
        <v>88003</v>
      </c>
      <c r="F22" s="238">
        <v>52.080669132132869</v>
      </c>
    </row>
    <row r="23" spans="1:10" ht="15.6" customHeight="1">
      <c r="A23" s="236" t="s">
        <v>165</v>
      </c>
      <c r="B23" s="237">
        <v>4097</v>
      </c>
      <c r="C23" s="237">
        <v>0</v>
      </c>
      <c r="D23" s="237">
        <v>19659</v>
      </c>
      <c r="E23" s="237">
        <v>15120</v>
      </c>
      <c r="F23" s="238">
        <v>-23.088661681672519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3457</v>
      </c>
      <c r="E26" s="237">
        <v>3577</v>
      </c>
      <c r="F26" s="238">
        <v>3.471217818918134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9</v>
      </c>
      <c r="C28" s="237">
        <v>24443</v>
      </c>
      <c r="D28" s="237">
        <v>102866</v>
      </c>
      <c r="E28" s="237">
        <v>63968</v>
      </c>
      <c r="F28" s="238">
        <v>-37.814243773452837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4852</v>
      </c>
      <c r="E29" s="237">
        <v>7012</v>
      </c>
      <c r="F29" s="238">
        <v>44.517724649629031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289967</v>
      </c>
      <c r="C31" s="237">
        <v>212422</v>
      </c>
      <c r="D31" s="237">
        <v>1578608</v>
      </c>
      <c r="E31" s="237">
        <v>1315866</v>
      </c>
      <c r="F31" s="238">
        <v>-16.6439039964323</v>
      </c>
    </row>
    <row r="32" spans="1:10" ht="15.6" customHeight="1">
      <c r="A32" s="236" t="s">
        <v>181</v>
      </c>
      <c r="B32" s="237">
        <v>74225</v>
      </c>
      <c r="C32" s="237">
        <v>30737</v>
      </c>
      <c r="D32" s="237">
        <v>164275</v>
      </c>
      <c r="E32" s="237">
        <v>119871</v>
      </c>
      <c r="F32" s="238">
        <v>-27.030284583777199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23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2072376</v>
      </c>
      <c r="C35" s="241">
        <f>SUM(C7:C34)</f>
        <v>1632189</v>
      </c>
      <c r="D35" s="241">
        <f>SUM(D7:D34)</f>
        <v>13118005</v>
      </c>
      <c r="E35" s="241">
        <f>SUM(E7:E34)</f>
        <v>9988956</v>
      </c>
      <c r="F35" s="242">
        <f>E35*100/D35-100</f>
        <v>-23.853085892252665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908A7-E9D4-4BD8-BD8B-77728DC65295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82004</v>
      </c>
      <c r="C7" s="237">
        <v>48270</v>
      </c>
      <c r="D7" s="237">
        <v>359575</v>
      </c>
      <c r="E7" s="237">
        <v>309426</v>
      </c>
      <c r="F7" s="238">
        <v>-13.94674268233331</v>
      </c>
      <c r="G7" s="6"/>
    </row>
    <row r="8" spans="1:14" s="33" customFormat="1" ht="15.6" customHeight="1">
      <c r="A8" s="236" t="s">
        <v>11</v>
      </c>
      <c r="B8" s="237">
        <v>72409</v>
      </c>
      <c r="C8" s="237">
        <v>14157</v>
      </c>
      <c r="D8" s="237">
        <v>449272</v>
      </c>
      <c r="E8" s="237">
        <v>198800</v>
      </c>
      <c r="F8" s="238">
        <v>-55.750636585409282</v>
      </c>
      <c r="G8" s="239"/>
    </row>
    <row r="9" spans="1:14" ht="15.6" customHeight="1">
      <c r="A9" s="236" t="s">
        <v>8</v>
      </c>
      <c r="B9" s="237">
        <v>186946</v>
      </c>
      <c r="C9" s="237">
        <v>90134</v>
      </c>
      <c r="D9" s="237">
        <v>1354447</v>
      </c>
      <c r="E9" s="237">
        <v>1509324</v>
      </c>
      <c r="F9" s="238">
        <v>11.43470360966505</v>
      </c>
      <c r="G9" s="6"/>
    </row>
    <row r="10" spans="1:14" ht="15.6" customHeight="1">
      <c r="A10" s="236" t="s">
        <v>10</v>
      </c>
      <c r="B10" s="237">
        <v>105186</v>
      </c>
      <c r="C10" s="237">
        <v>90003</v>
      </c>
      <c r="D10" s="237">
        <v>457897</v>
      </c>
      <c r="E10" s="237">
        <v>486904</v>
      </c>
      <c r="F10" s="238">
        <v>6.3348307588824611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28511</v>
      </c>
      <c r="C12" s="237">
        <v>38091</v>
      </c>
      <c r="D12" s="237">
        <v>192146</v>
      </c>
      <c r="E12" s="237">
        <v>249062</v>
      </c>
      <c r="F12" s="238">
        <v>29.62122552642262</v>
      </c>
    </row>
    <row r="13" spans="1:14" ht="15.6" customHeight="1">
      <c r="A13" s="236" t="s">
        <v>175</v>
      </c>
      <c r="B13" s="237">
        <v>0</v>
      </c>
      <c r="C13" s="237">
        <v>6</v>
      </c>
      <c r="D13" s="237">
        <v>23</v>
      </c>
      <c r="E13" s="237">
        <v>53</v>
      </c>
      <c r="F13" s="238">
        <v>130.43478260869571</v>
      </c>
    </row>
    <row r="14" spans="1:14" ht="15.6" customHeight="1">
      <c r="A14" s="236" t="s">
        <v>148</v>
      </c>
      <c r="B14" s="237">
        <v>124163</v>
      </c>
      <c r="C14" s="237">
        <v>134523</v>
      </c>
      <c r="D14" s="237">
        <v>869440</v>
      </c>
      <c r="E14" s="237">
        <v>646051</v>
      </c>
      <c r="F14" s="238">
        <v>-25.693434854619071</v>
      </c>
    </row>
    <row r="15" spans="1:14" ht="15.6" customHeight="1">
      <c r="A15" s="236" t="s">
        <v>145</v>
      </c>
      <c r="B15" s="237">
        <v>152707</v>
      </c>
      <c r="C15" s="237">
        <v>183651</v>
      </c>
      <c r="D15" s="237">
        <v>927202</v>
      </c>
      <c r="E15" s="237">
        <v>1123952</v>
      </c>
      <c r="F15" s="238">
        <v>21.219755781372339</v>
      </c>
    </row>
    <row r="16" spans="1:14" ht="15.6" customHeight="1">
      <c r="A16" s="236" t="s">
        <v>144</v>
      </c>
      <c r="B16" s="237">
        <v>200264</v>
      </c>
      <c r="C16" s="237">
        <v>199335</v>
      </c>
      <c r="D16" s="237">
        <v>1569777</v>
      </c>
      <c r="E16" s="237">
        <v>988881</v>
      </c>
      <c r="F16" s="238">
        <v>-37.005001347325127</v>
      </c>
      <c r="G16" s="1"/>
    </row>
    <row r="17" spans="1:7" ht="15.6" customHeight="1">
      <c r="A17" s="236" t="s">
        <v>150</v>
      </c>
      <c r="B17" s="237">
        <v>113807</v>
      </c>
      <c r="C17" s="237">
        <v>48216</v>
      </c>
      <c r="D17" s="237">
        <v>551455</v>
      </c>
      <c r="E17" s="237">
        <v>450052</v>
      </c>
      <c r="F17" s="238">
        <v>-18.388263774922709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64914</v>
      </c>
      <c r="C19" s="237">
        <v>60555</v>
      </c>
      <c r="D19" s="237">
        <v>470877</v>
      </c>
      <c r="E19" s="237">
        <v>426997</v>
      </c>
      <c r="F19" s="238">
        <v>-9.318781762540965</v>
      </c>
    </row>
    <row r="20" spans="1:7" ht="15.6" customHeight="1">
      <c r="A20" s="236" t="s">
        <v>142</v>
      </c>
      <c r="B20" s="237">
        <v>152327</v>
      </c>
      <c r="C20" s="237">
        <v>239483</v>
      </c>
      <c r="D20" s="237">
        <v>1016436</v>
      </c>
      <c r="E20" s="237">
        <v>1292330</v>
      </c>
      <c r="F20" s="238">
        <v>27.143273162304371</v>
      </c>
    </row>
    <row r="21" spans="1:7" ht="15.6" customHeight="1">
      <c r="A21" s="236" t="s">
        <v>149</v>
      </c>
      <c r="B21" s="237">
        <v>155435</v>
      </c>
      <c r="C21" s="237">
        <v>207291</v>
      </c>
      <c r="D21" s="237">
        <v>779308</v>
      </c>
      <c r="E21" s="237">
        <v>950366</v>
      </c>
      <c r="F21" s="238">
        <v>21.949986398189171</v>
      </c>
    </row>
    <row r="22" spans="1:7" ht="15.6" customHeight="1">
      <c r="A22" s="236" t="s">
        <v>146</v>
      </c>
      <c r="B22" s="237">
        <v>19</v>
      </c>
      <c r="C22" s="237">
        <v>5042</v>
      </c>
      <c r="D22" s="237">
        <v>6781</v>
      </c>
      <c r="E22" s="237">
        <v>5059</v>
      </c>
      <c r="F22" s="238">
        <v>-25.394484589293612</v>
      </c>
    </row>
    <row r="23" spans="1:7" ht="15.6" customHeight="1">
      <c r="A23" s="236" t="s">
        <v>165</v>
      </c>
      <c r="B23" s="237">
        <v>41414</v>
      </c>
      <c r="C23" s="237">
        <v>40257</v>
      </c>
      <c r="D23" s="237">
        <v>175390</v>
      </c>
      <c r="E23" s="237">
        <v>172418</v>
      </c>
      <c r="F23" s="238">
        <v>-1.6945093790980079</v>
      </c>
    </row>
    <row r="24" spans="1:7" ht="15.6" customHeight="1">
      <c r="A24" s="236" t="s">
        <v>141</v>
      </c>
      <c r="B24" s="237">
        <v>1800</v>
      </c>
      <c r="C24" s="237">
        <v>0</v>
      </c>
      <c r="D24" s="237">
        <v>8796</v>
      </c>
      <c r="E24" s="237">
        <v>5036</v>
      </c>
      <c r="F24" s="238">
        <v>-42.746703046839471</v>
      </c>
    </row>
    <row r="25" spans="1:7" ht="15.6" customHeight="1">
      <c r="A25" s="236" t="s">
        <v>140</v>
      </c>
      <c r="B25" s="237">
        <v>0</v>
      </c>
      <c r="C25" s="237">
        <v>7</v>
      </c>
      <c r="D25" s="237">
        <v>0</v>
      </c>
      <c r="E25" s="237">
        <v>72</v>
      </c>
      <c r="F25" s="238"/>
    </row>
    <row r="26" spans="1:7" ht="15.6" customHeight="1">
      <c r="A26" s="236" t="s">
        <v>152</v>
      </c>
      <c r="B26" s="237">
        <v>16732</v>
      </c>
      <c r="C26" s="237">
        <v>82686</v>
      </c>
      <c r="D26" s="237">
        <v>283934</v>
      </c>
      <c r="E26" s="237">
        <v>298651</v>
      </c>
      <c r="F26" s="238">
        <v>5.1832468108785861</v>
      </c>
    </row>
    <row r="27" spans="1:7" ht="15.6" customHeight="1">
      <c r="A27" s="236" t="s">
        <v>173</v>
      </c>
      <c r="B27" s="237">
        <v>0</v>
      </c>
      <c r="C27" s="237">
        <v>3538</v>
      </c>
      <c r="D27" s="237">
        <v>39700</v>
      </c>
      <c r="E27" s="237">
        <v>52158</v>
      </c>
      <c r="F27" s="238">
        <v>31.380352644836279</v>
      </c>
    </row>
    <row r="28" spans="1:7" ht="15.6" customHeight="1">
      <c r="A28" s="236" t="s">
        <v>177</v>
      </c>
      <c r="B28" s="237">
        <v>0</v>
      </c>
      <c r="C28" s="237">
        <v>0</v>
      </c>
      <c r="D28" s="237">
        <v>0</v>
      </c>
      <c r="E28" s="237">
        <v>1981</v>
      </c>
      <c r="F28" s="238"/>
    </row>
    <row r="29" spans="1:7" ht="15.6" customHeight="1">
      <c r="A29" s="236" t="s">
        <v>178</v>
      </c>
      <c r="B29" s="237">
        <v>64995</v>
      </c>
      <c r="C29" s="237">
        <v>75857</v>
      </c>
      <c r="D29" s="237">
        <v>472979</v>
      </c>
      <c r="E29" s="237">
        <v>605418</v>
      </c>
      <c r="F29" s="238">
        <v>28.00103175828102</v>
      </c>
    </row>
    <row r="30" spans="1:7" ht="15.6" customHeight="1">
      <c r="A30" s="236" t="s">
        <v>179</v>
      </c>
      <c r="B30" s="237">
        <v>43323</v>
      </c>
      <c r="C30" s="237">
        <v>25440</v>
      </c>
      <c r="D30" s="237">
        <v>169918</v>
      </c>
      <c r="E30" s="237">
        <v>205146</v>
      </c>
      <c r="F30" s="238">
        <v>20.73235325274544</v>
      </c>
    </row>
    <row r="31" spans="1:7" ht="15.6" customHeight="1">
      <c r="A31" s="236" t="s">
        <v>180</v>
      </c>
      <c r="B31" s="237">
        <v>38922</v>
      </c>
      <c r="C31" s="237">
        <v>15034</v>
      </c>
      <c r="D31" s="237">
        <v>203261</v>
      </c>
      <c r="E31" s="237">
        <v>35808</v>
      </c>
      <c r="F31" s="238">
        <v>-82.383241251395987</v>
      </c>
    </row>
    <row r="32" spans="1:7" ht="15.6" customHeight="1">
      <c r="A32" s="236" t="s">
        <v>181</v>
      </c>
      <c r="B32" s="237">
        <v>26396</v>
      </c>
      <c r="C32" s="237">
        <v>66626</v>
      </c>
      <c r="D32" s="237">
        <v>303012</v>
      </c>
      <c r="E32" s="237">
        <v>340725</v>
      </c>
      <c r="F32" s="238">
        <v>12.446041740921149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0</v>
      </c>
      <c r="C34" s="237">
        <v>6310</v>
      </c>
      <c r="D34" s="237">
        <v>44003</v>
      </c>
      <c r="E34" s="237">
        <v>27239</v>
      </c>
      <c r="F34" s="238">
        <v>-38.097402449832963</v>
      </c>
    </row>
    <row r="35" spans="1:6" ht="15.6" customHeight="1">
      <c r="A35" s="240" t="s">
        <v>153</v>
      </c>
      <c r="B35" s="241">
        <f>SUM(B7:B34)</f>
        <v>1672274</v>
      </c>
      <c r="C35" s="241">
        <f>SUM(C7:C34)</f>
        <v>1674512</v>
      </c>
      <c r="D35" s="241">
        <f>SUM(D7:D34)</f>
        <v>10705629</v>
      </c>
      <c r="E35" s="241">
        <f>SUM(E7:E34)</f>
        <v>10387049</v>
      </c>
      <c r="F35" s="242">
        <f>E35*100/D35-100</f>
        <v>-2.9758176749820109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985DA-7DD9-4227-8F00-FCB17967BF86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B6632-8D06-41FD-92BE-1A3C591FAF49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172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185</v>
      </c>
    </row>
    <row r="7" spans="1:14" ht="15.6" customHeight="1">
      <c r="A7" s="236" t="s">
        <v>18</v>
      </c>
      <c r="B7" s="237">
        <v>7541</v>
      </c>
      <c r="C7" s="237">
        <v>12704</v>
      </c>
      <c r="D7" s="237">
        <v>65005</v>
      </c>
      <c r="E7" s="237">
        <v>49799</v>
      </c>
      <c r="F7" s="238">
        <v>-23.39204676563341</v>
      </c>
      <c r="G7" s="6"/>
    </row>
    <row r="8" spans="1:14" s="33" customFormat="1" ht="15.6" customHeight="1">
      <c r="A8" s="236" t="s">
        <v>11</v>
      </c>
      <c r="B8" s="237">
        <v>6448</v>
      </c>
      <c r="C8" s="237">
        <v>10345</v>
      </c>
      <c r="D8" s="237">
        <v>32369</v>
      </c>
      <c r="E8" s="237">
        <v>57415</v>
      </c>
      <c r="F8" s="238">
        <v>77.376502208903588</v>
      </c>
    </row>
    <row r="9" spans="1:14" ht="15.6" customHeight="1">
      <c r="A9" s="236" t="s">
        <v>8</v>
      </c>
      <c r="B9" s="237">
        <v>34133</v>
      </c>
      <c r="C9" s="237">
        <v>37117</v>
      </c>
      <c r="D9" s="237">
        <v>193937</v>
      </c>
      <c r="E9" s="237">
        <v>239166</v>
      </c>
      <c r="F9" s="238">
        <v>23.321490999654529</v>
      </c>
      <c r="G9" s="6"/>
    </row>
    <row r="10" spans="1:14" ht="15.6" customHeight="1">
      <c r="A10" s="236" t="s">
        <v>10</v>
      </c>
      <c r="B10" s="237">
        <v>77221</v>
      </c>
      <c r="C10" s="237">
        <v>108853</v>
      </c>
      <c r="D10" s="237">
        <v>401523</v>
      </c>
      <c r="E10" s="237">
        <v>607170</v>
      </c>
      <c r="F10" s="238">
        <v>51.216742253868397</v>
      </c>
    </row>
    <row r="11" spans="1:14" ht="15.6" customHeight="1">
      <c r="A11" s="236" t="s">
        <v>9</v>
      </c>
      <c r="B11" s="237">
        <v>394318</v>
      </c>
      <c r="C11" s="237">
        <v>447376</v>
      </c>
      <c r="D11" s="237">
        <v>2506996</v>
      </c>
      <c r="E11" s="237">
        <v>2840586</v>
      </c>
      <c r="F11" s="238">
        <v>13.306363472458671</v>
      </c>
    </row>
    <row r="12" spans="1:14" ht="15.6" customHeight="1">
      <c r="A12" s="236" t="s">
        <v>6</v>
      </c>
      <c r="B12" s="237">
        <v>29694</v>
      </c>
      <c r="C12" s="237">
        <v>27340</v>
      </c>
      <c r="D12" s="237">
        <v>137429</v>
      </c>
      <c r="E12" s="237">
        <v>163466</v>
      </c>
      <c r="F12" s="238">
        <v>18.945782913358901</v>
      </c>
    </row>
    <row r="13" spans="1:14" ht="15.6" customHeight="1">
      <c r="A13" s="236" t="s">
        <v>175</v>
      </c>
      <c r="B13" s="237">
        <v>1333</v>
      </c>
      <c r="C13" s="237">
        <v>189</v>
      </c>
      <c r="D13" s="237">
        <v>5602</v>
      </c>
      <c r="E13" s="237">
        <v>2612</v>
      </c>
      <c r="F13" s="238">
        <v>-53.373795073188148</v>
      </c>
    </row>
    <row r="14" spans="1:14" ht="15.6" customHeight="1">
      <c r="A14" s="236" t="s">
        <v>148</v>
      </c>
      <c r="B14" s="237">
        <v>779992</v>
      </c>
      <c r="C14" s="237">
        <v>832845</v>
      </c>
      <c r="D14" s="237">
        <v>4742584</v>
      </c>
      <c r="E14" s="237">
        <v>4974946</v>
      </c>
      <c r="F14" s="238">
        <v>4.8994809580599963</v>
      </c>
    </row>
    <row r="15" spans="1:14" ht="15.6" customHeight="1">
      <c r="A15" s="236" t="s">
        <v>145</v>
      </c>
      <c r="B15" s="237">
        <v>279821</v>
      </c>
      <c r="C15" s="237">
        <v>283805</v>
      </c>
      <c r="D15" s="237">
        <v>1595595</v>
      </c>
      <c r="E15" s="237">
        <v>1565524</v>
      </c>
      <c r="F15" s="238">
        <v>-1.8846261112625771</v>
      </c>
    </row>
    <row r="16" spans="1:14" ht="15.6" customHeight="1">
      <c r="A16" s="236" t="s">
        <v>144</v>
      </c>
      <c r="B16" s="237">
        <v>26214</v>
      </c>
      <c r="C16" s="237">
        <v>26012</v>
      </c>
      <c r="D16" s="237">
        <v>188178</v>
      </c>
      <c r="E16" s="237">
        <v>167740</v>
      </c>
      <c r="F16" s="238">
        <v>-10.860993314840201</v>
      </c>
      <c r="G16" s="1"/>
    </row>
    <row r="17" spans="1:8" ht="15.6" customHeight="1">
      <c r="A17" s="236" t="s">
        <v>150</v>
      </c>
      <c r="B17" s="237">
        <v>70636</v>
      </c>
      <c r="C17" s="237">
        <v>74263</v>
      </c>
      <c r="D17" s="237">
        <v>353097</v>
      </c>
      <c r="E17" s="237">
        <v>402717</v>
      </c>
      <c r="F17" s="238">
        <v>14.052795690702551</v>
      </c>
      <c r="G17" s="2"/>
    </row>
    <row r="18" spans="1:8" ht="15.6" customHeight="1">
      <c r="A18" s="236" t="s">
        <v>147</v>
      </c>
      <c r="B18" s="237">
        <v>0</v>
      </c>
      <c r="C18" s="237">
        <v>1656</v>
      </c>
      <c r="D18" s="237">
        <v>0</v>
      </c>
      <c r="E18" s="237">
        <v>1695</v>
      </c>
      <c r="F18" s="238"/>
    </row>
    <row r="19" spans="1:8" ht="15.6" customHeight="1">
      <c r="A19" s="236" t="s">
        <v>143</v>
      </c>
      <c r="B19" s="237">
        <v>42967</v>
      </c>
      <c r="C19" s="237">
        <v>59412</v>
      </c>
      <c r="D19" s="237">
        <v>260298</v>
      </c>
      <c r="E19" s="237">
        <v>323336</v>
      </c>
      <c r="F19" s="238">
        <v>24.21762748849396</v>
      </c>
      <c r="H19" s="248"/>
    </row>
    <row r="20" spans="1:8" ht="15.6" customHeight="1">
      <c r="A20" s="236" t="s">
        <v>142</v>
      </c>
      <c r="B20" s="237">
        <v>73122</v>
      </c>
      <c r="C20" s="237">
        <v>72777</v>
      </c>
      <c r="D20" s="237">
        <v>477000</v>
      </c>
      <c r="E20" s="237">
        <v>447318</v>
      </c>
      <c r="F20" s="238">
        <v>-6.2226415094339558</v>
      </c>
    </row>
    <row r="21" spans="1:8" ht="15.6" customHeight="1">
      <c r="A21" s="236" t="s">
        <v>149</v>
      </c>
      <c r="B21" s="237">
        <v>29323</v>
      </c>
      <c r="C21" s="237">
        <v>14900</v>
      </c>
      <c r="D21" s="237">
        <v>130264</v>
      </c>
      <c r="E21" s="237">
        <v>111910</v>
      </c>
      <c r="F21" s="238">
        <v>-14.089848308051341</v>
      </c>
    </row>
    <row r="22" spans="1:8" ht="15.6" customHeight="1">
      <c r="A22" s="236" t="s">
        <v>146</v>
      </c>
      <c r="B22" s="237">
        <v>18158</v>
      </c>
      <c r="C22" s="237">
        <v>16541</v>
      </c>
      <c r="D22" s="237">
        <v>113853</v>
      </c>
      <c r="E22" s="237">
        <v>396659</v>
      </c>
      <c r="F22" s="238">
        <v>248.3957383643822</v>
      </c>
    </row>
    <row r="23" spans="1:8" ht="15.6" customHeight="1">
      <c r="A23" s="236" t="s">
        <v>165</v>
      </c>
      <c r="B23" s="237">
        <v>13757</v>
      </c>
      <c r="C23" s="237">
        <v>17941</v>
      </c>
      <c r="D23" s="237">
        <v>76584</v>
      </c>
      <c r="E23" s="237">
        <v>74982</v>
      </c>
      <c r="F23" s="238">
        <v>-2.0918207458476989</v>
      </c>
    </row>
    <row r="24" spans="1:8" ht="15.6" customHeight="1">
      <c r="A24" s="236" t="s">
        <v>141</v>
      </c>
      <c r="B24" s="237">
        <v>56547</v>
      </c>
      <c r="C24" s="237">
        <v>46944</v>
      </c>
      <c r="D24" s="237">
        <v>320566</v>
      </c>
      <c r="E24" s="237">
        <v>300200</v>
      </c>
      <c r="F24" s="238">
        <v>-6.3531378873617257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5789</v>
      </c>
      <c r="C26" s="237">
        <v>7695</v>
      </c>
      <c r="D26" s="237">
        <v>33579</v>
      </c>
      <c r="E26" s="237">
        <v>46371</v>
      </c>
      <c r="F26" s="238">
        <v>38.095238095238102</v>
      </c>
    </row>
    <row r="27" spans="1:8" ht="15.6" customHeight="1">
      <c r="A27" s="236" t="s">
        <v>173</v>
      </c>
      <c r="B27" s="237">
        <v>95323</v>
      </c>
      <c r="C27" s="237">
        <v>106366</v>
      </c>
      <c r="D27" s="237">
        <v>531570</v>
      </c>
      <c r="E27" s="237">
        <v>494040</v>
      </c>
      <c r="F27" s="238">
        <v>-7.060217845250861</v>
      </c>
    </row>
    <row r="28" spans="1:8" ht="15.6" customHeight="1">
      <c r="A28" s="236" t="s">
        <v>177</v>
      </c>
      <c r="B28" s="237">
        <v>8793</v>
      </c>
      <c r="C28" s="237">
        <v>5656</v>
      </c>
      <c r="D28" s="237">
        <v>51006</v>
      </c>
      <c r="E28" s="237">
        <v>81720</v>
      </c>
      <c r="F28" s="238">
        <v>60.216445124103039</v>
      </c>
    </row>
    <row r="29" spans="1:8" ht="15.6" customHeight="1">
      <c r="A29" s="236" t="s">
        <v>178</v>
      </c>
      <c r="B29" s="237">
        <v>135382</v>
      </c>
      <c r="C29" s="237">
        <v>132244</v>
      </c>
      <c r="D29" s="237">
        <v>781973</v>
      </c>
      <c r="E29" s="237">
        <v>840485</v>
      </c>
      <c r="F29" s="238">
        <v>7.4826112922057462</v>
      </c>
    </row>
    <row r="30" spans="1:8" ht="15.6" customHeight="1">
      <c r="A30" s="236" t="s">
        <v>179</v>
      </c>
      <c r="B30" s="237">
        <v>29136</v>
      </c>
      <c r="C30" s="237">
        <v>18638</v>
      </c>
      <c r="D30" s="237">
        <v>114113</v>
      </c>
      <c r="E30" s="237">
        <v>135249</v>
      </c>
      <c r="F30" s="238">
        <v>18.521991359441959</v>
      </c>
    </row>
    <row r="31" spans="1:8" ht="15.6" customHeight="1">
      <c r="A31" s="236" t="s">
        <v>180</v>
      </c>
      <c r="B31" s="237">
        <v>49158</v>
      </c>
      <c r="C31" s="237">
        <v>54698</v>
      </c>
      <c r="D31" s="237">
        <v>271979</v>
      </c>
      <c r="E31" s="237">
        <v>345476</v>
      </c>
      <c r="F31" s="238">
        <v>27.023042220171401</v>
      </c>
    </row>
    <row r="32" spans="1:8" ht="15.6" customHeight="1">
      <c r="A32" s="236" t="s">
        <v>181</v>
      </c>
      <c r="B32" s="237">
        <v>1166548</v>
      </c>
      <c r="C32" s="237">
        <v>1264961</v>
      </c>
      <c r="D32" s="237">
        <v>6909522</v>
      </c>
      <c r="E32" s="237">
        <v>7106890</v>
      </c>
      <c r="F32" s="238">
        <v>2.8564638769512531</v>
      </c>
    </row>
    <row r="33" spans="1:6" ht="15.6" customHeight="1">
      <c r="A33" s="236" t="s">
        <v>182</v>
      </c>
      <c r="B33" s="237">
        <v>186112</v>
      </c>
      <c r="C33" s="237">
        <v>193717</v>
      </c>
      <c r="D33" s="237">
        <v>990637</v>
      </c>
      <c r="E33" s="237">
        <v>996145</v>
      </c>
      <c r="F33" s="238">
        <v>0.55600588308331567</v>
      </c>
    </row>
    <row r="34" spans="1:6" ht="15.6" customHeight="1">
      <c r="A34" s="236" t="s">
        <v>183</v>
      </c>
      <c r="B34" s="237">
        <v>18429</v>
      </c>
      <c r="C34" s="237">
        <v>22259</v>
      </c>
      <c r="D34" s="237">
        <v>127222</v>
      </c>
      <c r="E34" s="237">
        <v>134296</v>
      </c>
      <c r="F34" s="238">
        <v>5.5603590573957291</v>
      </c>
    </row>
    <row r="35" spans="1:6" ht="15.6" customHeight="1">
      <c r="A35" s="240" t="s">
        <v>153</v>
      </c>
      <c r="B35" s="241">
        <f>SUM(B7:B34)</f>
        <v>3635895</v>
      </c>
      <c r="C35" s="241">
        <f>SUM(C7:C34)</f>
        <v>3897254</v>
      </c>
      <c r="D35" s="241">
        <f>SUM(D7:D34)</f>
        <v>21412481</v>
      </c>
      <c r="E35" s="241">
        <f>SUM(E7:E34)</f>
        <v>22907913</v>
      </c>
      <c r="F35" s="242">
        <f>E35*100/D35-100</f>
        <v>6.9839268041849039</v>
      </c>
    </row>
    <row r="36" spans="1:6" ht="15.6" customHeight="1">
      <c r="A36" s="46" t="s">
        <v>191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FC8A8-C815-4567-9117-597F1325C294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2B4F6-95B4-4A39-9DE8-B3FB46A8E6A5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53"/>
    <col min="26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CB4C0-88AE-48CF-B61B-DE79DFE9DFB6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D60B4-FCA1-431C-8756-82EF628FB82B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53" customWidth="1"/>
    <col min="26" max="27" width="12.88671875" style="253" customWidth="1"/>
    <col min="28" max="28" width="12.88671875" style="39" customWidth="1"/>
    <col min="29" max="29" width="12.88671875" style="254" customWidth="1"/>
    <col min="30" max="31" width="12.88671875" style="39" customWidth="1"/>
    <col min="32" max="32" width="12.88671875" style="254" customWidth="1"/>
    <col min="33" max="34" width="12.88671875" style="39" customWidth="1"/>
    <col min="35" max="35" width="12.88671875" style="254" customWidth="1"/>
    <col min="36" max="41" width="12.88671875" style="39" customWidth="1"/>
    <col min="42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1A73A-ACE3-4DF0-A8DA-A173502D1BBA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FE40A-8907-496D-86FC-FCFF2C491EAD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33381518</v>
      </c>
      <c r="D8" s="184">
        <v>29121644</v>
      </c>
      <c r="E8" s="185">
        <v>-4259874</v>
      </c>
      <c r="F8" s="186">
        <v>-12.76117521078579</v>
      </c>
      <c r="G8" s="187">
        <v>0</v>
      </c>
      <c r="H8" s="184">
        <v>0</v>
      </c>
      <c r="I8" s="185">
        <v>0</v>
      </c>
      <c r="J8" s="186" t="s">
        <v>151</v>
      </c>
      <c r="K8" s="187">
        <v>1060</v>
      </c>
      <c r="L8" s="184">
        <v>3451</v>
      </c>
      <c r="M8" s="185">
        <v>2391</v>
      </c>
      <c r="N8" s="186">
        <v>225.56603773584911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8701426</v>
      </c>
      <c r="D9" s="184">
        <v>5567565</v>
      </c>
      <c r="E9" s="185">
        <v>-3133861</v>
      </c>
      <c r="F9" s="186">
        <v>-36.015487576404141</v>
      </c>
      <c r="G9" s="187">
        <v>0</v>
      </c>
      <c r="H9" s="184">
        <v>0</v>
      </c>
      <c r="I9" s="185">
        <v>0</v>
      </c>
      <c r="J9" s="186" t="s">
        <v>151</v>
      </c>
      <c r="K9" s="187">
        <v>230921</v>
      </c>
      <c r="L9" s="184">
        <v>239547</v>
      </c>
      <c r="M9" s="185">
        <v>8626</v>
      </c>
      <c r="N9" s="186">
        <v>3.735476634866473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11908158</v>
      </c>
      <c r="D10" s="184">
        <v>11925852</v>
      </c>
      <c r="E10" s="185">
        <v>17694</v>
      </c>
      <c r="F10" s="186">
        <v>0.14858721222879009</v>
      </c>
      <c r="G10" s="187">
        <v>0</v>
      </c>
      <c r="H10" s="184">
        <v>0</v>
      </c>
      <c r="I10" s="185">
        <v>0</v>
      </c>
      <c r="J10" s="186" t="s">
        <v>151</v>
      </c>
      <c r="K10" s="187">
        <v>13335</v>
      </c>
      <c r="L10" s="184">
        <v>18134</v>
      </c>
      <c r="M10" s="185">
        <v>4799</v>
      </c>
      <c r="N10" s="186">
        <v>35.988001499812533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8717306</v>
      </c>
      <c r="D11" s="184">
        <v>10548368</v>
      </c>
      <c r="E11" s="185">
        <v>1831062</v>
      </c>
      <c r="F11" s="186">
        <v>21.004906791157719</v>
      </c>
      <c r="G11" s="187">
        <v>0</v>
      </c>
      <c r="H11" s="184">
        <v>0</v>
      </c>
      <c r="I11" s="185">
        <v>0</v>
      </c>
      <c r="J11" s="186" t="s">
        <v>151</v>
      </c>
      <c r="K11" s="187">
        <v>7053</v>
      </c>
      <c r="L11" s="184">
        <v>8110</v>
      </c>
      <c r="M11" s="185">
        <v>1057</v>
      </c>
      <c r="N11" s="186">
        <v>14.986530554374029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3991147</v>
      </c>
      <c r="D12" s="184">
        <v>2801828</v>
      </c>
      <c r="E12" s="185">
        <v>-1189319</v>
      </c>
      <c r="F12" s="186">
        <v>-29.798927476236791</v>
      </c>
      <c r="G12" s="187">
        <v>0</v>
      </c>
      <c r="H12" s="184">
        <v>0</v>
      </c>
      <c r="I12" s="185">
        <v>0</v>
      </c>
      <c r="J12" s="186" t="s">
        <v>151</v>
      </c>
      <c r="K12" s="187">
        <v>189980</v>
      </c>
      <c r="L12" s="184">
        <v>180946</v>
      </c>
      <c r="M12" s="185">
        <v>-9034</v>
      </c>
      <c r="N12" s="186">
        <v>-4.7552373934098284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1452146</v>
      </c>
      <c r="D13" s="184">
        <v>1269151</v>
      </c>
      <c r="E13" s="185">
        <v>-182995</v>
      </c>
      <c r="F13" s="186">
        <v>-12.601694319992619</v>
      </c>
      <c r="G13" s="187">
        <v>0</v>
      </c>
      <c r="H13" s="184">
        <v>0</v>
      </c>
      <c r="I13" s="185">
        <v>0</v>
      </c>
      <c r="J13" s="186" t="s">
        <v>151</v>
      </c>
      <c r="K13" s="187">
        <v>79749</v>
      </c>
      <c r="L13" s="184">
        <v>72260</v>
      </c>
      <c r="M13" s="185">
        <v>-7489</v>
      </c>
      <c r="N13" s="186">
        <v>-9.390713363176971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5017711</v>
      </c>
      <c r="H14" s="184">
        <v>4791145</v>
      </c>
      <c r="I14" s="185">
        <v>-226566</v>
      </c>
      <c r="J14" s="186">
        <v>-4.5153258129055303</v>
      </c>
      <c r="K14" s="187">
        <v>163168</v>
      </c>
      <c r="L14" s="184">
        <v>157092</v>
      </c>
      <c r="M14" s="185">
        <v>-6076</v>
      </c>
      <c r="N14" s="186">
        <v>-3.7237693665424558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7849060</v>
      </c>
      <c r="D15" s="184">
        <v>8805947</v>
      </c>
      <c r="E15" s="185">
        <v>956887</v>
      </c>
      <c r="F15" s="186">
        <v>12.19110313846498</v>
      </c>
      <c r="G15" s="187">
        <v>0</v>
      </c>
      <c r="H15" s="184">
        <v>0</v>
      </c>
      <c r="I15" s="185">
        <v>0</v>
      </c>
      <c r="J15" s="186" t="s">
        <v>151</v>
      </c>
      <c r="K15" s="187">
        <v>466</v>
      </c>
      <c r="L15" s="184">
        <v>905</v>
      </c>
      <c r="M15" s="185">
        <v>439</v>
      </c>
      <c r="N15" s="186">
        <v>94.206008583690988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2144342</v>
      </c>
      <c r="D16" s="184">
        <v>1812550</v>
      </c>
      <c r="E16" s="185">
        <v>-331792</v>
      </c>
      <c r="F16" s="186">
        <v>-15.472904975045971</v>
      </c>
      <c r="G16" s="187">
        <v>0</v>
      </c>
      <c r="H16" s="184">
        <v>0</v>
      </c>
      <c r="I16" s="185">
        <v>0</v>
      </c>
      <c r="J16" s="186" t="s">
        <v>151</v>
      </c>
      <c r="K16" s="187">
        <v>480432</v>
      </c>
      <c r="L16" s="184">
        <v>530415</v>
      </c>
      <c r="M16" s="185">
        <v>49983</v>
      </c>
      <c r="N16" s="186">
        <v>10.403761614546911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2616148</v>
      </c>
      <c r="H17" s="184">
        <v>3827972</v>
      </c>
      <c r="I17" s="185">
        <v>1211824</v>
      </c>
      <c r="J17" s="186">
        <v>46.320926797719409</v>
      </c>
      <c r="K17" s="187">
        <v>14514</v>
      </c>
      <c r="L17" s="184">
        <v>45262</v>
      </c>
      <c r="M17" s="185">
        <v>30748</v>
      </c>
      <c r="N17" s="186">
        <v>211.8506269808461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2730742</v>
      </c>
      <c r="H18" s="184">
        <v>2812821</v>
      </c>
      <c r="I18" s="185">
        <v>82079</v>
      </c>
      <c r="J18" s="186">
        <v>3.0057398318845259</v>
      </c>
      <c r="K18" s="187">
        <v>1135491</v>
      </c>
      <c r="L18" s="184">
        <v>1039175</v>
      </c>
      <c r="M18" s="185">
        <v>-96316</v>
      </c>
      <c r="N18" s="186">
        <v>-8.4823217445140529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751673</v>
      </c>
      <c r="H19" s="184">
        <v>1039597</v>
      </c>
      <c r="I19" s="185">
        <v>287924</v>
      </c>
      <c r="J19" s="186">
        <v>38.304422268725887</v>
      </c>
      <c r="K19" s="187">
        <v>1091130</v>
      </c>
      <c r="L19" s="184">
        <v>622056</v>
      </c>
      <c r="M19" s="185">
        <v>-469074</v>
      </c>
      <c r="N19" s="186">
        <v>-42.989744576723211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167721</v>
      </c>
      <c r="H20" s="184">
        <v>234261</v>
      </c>
      <c r="I20" s="185">
        <v>66540</v>
      </c>
      <c r="J20" s="186">
        <v>39.673028422201163</v>
      </c>
      <c r="K20" s="187">
        <v>8503245</v>
      </c>
      <c r="L20" s="184">
        <v>7881127</v>
      </c>
      <c r="M20" s="185">
        <v>-622118</v>
      </c>
      <c r="N20" s="186">
        <v>-7.3162422110617769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2022885</v>
      </c>
      <c r="L21" s="184">
        <v>1871081</v>
      </c>
      <c r="M21" s="185">
        <v>-151804</v>
      </c>
      <c r="N21" s="186">
        <v>-7.5043316846978456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350343</v>
      </c>
      <c r="H22" s="184">
        <v>254861</v>
      </c>
      <c r="I22" s="185">
        <v>-95482</v>
      </c>
      <c r="J22" s="186">
        <v>-27.253862643181112</v>
      </c>
      <c r="K22" s="187">
        <v>182258</v>
      </c>
      <c r="L22" s="184">
        <v>165632</v>
      </c>
      <c r="M22" s="185">
        <v>-16626</v>
      </c>
      <c r="N22" s="186">
        <v>-9.1222333176047101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27551</v>
      </c>
      <c r="D23" s="184">
        <v>38614</v>
      </c>
      <c r="E23" s="185">
        <v>11063</v>
      </c>
      <c r="F23" s="186">
        <v>40.154622336757278</v>
      </c>
      <c r="G23" s="187">
        <v>7201069</v>
      </c>
      <c r="H23" s="184">
        <v>7917399</v>
      </c>
      <c r="I23" s="185">
        <v>716330</v>
      </c>
      <c r="J23" s="186">
        <v>9.9475508427984778</v>
      </c>
      <c r="K23" s="187">
        <v>1764954</v>
      </c>
      <c r="L23" s="184">
        <v>1523798</v>
      </c>
      <c r="M23" s="185">
        <v>-241156</v>
      </c>
      <c r="N23" s="186">
        <v>-13.66358556653601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432332</v>
      </c>
      <c r="H24" s="184">
        <v>146793</v>
      </c>
      <c r="I24" s="185">
        <v>-285539</v>
      </c>
      <c r="J24" s="186">
        <v>-66.046232987611376</v>
      </c>
      <c r="K24" s="187">
        <v>4297</v>
      </c>
      <c r="L24" s="184">
        <v>17480</v>
      </c>
      <c r="M24" s="185">
        <v>13183</v>
      </c>
      <c r="N24" s="186">
        <v>306.79543867814749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392800</v>
      </c>
      <c r="H25" s="184">
        <v>304883</v>
      </c>
      <c r="I25" s="185">
        <v>-87917</v>
      </c>
      <c r="J25" s="186">
        <v>-22.382128309572291</v>
      </c>
      <c r="K25" s="187">
        <v>129542</v>
      </c>
      <c r="L25" s="184">
        <v>125446</v>
      </c>
      <c r="M25" s="185">
        <v>-4096</v>
      </c>
      <c r="N25" s="186">
        <v>-3.1619088789736201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174830</v>
      </c>
      <c r="D26" s="184">
        <v>153728</v>
      </c>
      <c r="E26" s="185">
        <v>-21102</v>
      </c>
      <c r="F26" s="186">
        <v>-12.07001086770005</v>
      </c>
      <c r="G26" s="187">
        <v>1541516</v>
      </c>
      <c r="H26" s="184">
        <v>1545886</v>
      </c>
      <c r="I26" s="185">
        <v>4370</v>
      </c>
      <c r="J26" s="186">
        <v>0.28348716458343398</v>
      </c>
      <c r="K26" s="187">
        <v>1138659</v>
      </c>
      <c r="L26" s="184">
        <v>1293963</v>
      </c>
      <c r="M26" s="185">
        <v>155304</v>
      </c>
      <c r="N26" s="186">
        <v>13.639201903291511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9686733</v>
      </c>
      <c r="D27" s="184">
        <v>11441363</v>
      </c>
      <c r="E27" s="185">
        <v>1754630</v>
      </c>
      <c r="F27" s="186">
        <v>18.11374381847833</v>
      </c>
      <c r="G27" s="187">
        <v>1282423</v>
      </c>
      <c r="H27" s="184">
        <v>1311133</v>
      </c>
      <c r="I27" s="185">
        <v>28710</v>
      </c>
      <c r="J27" s="186">
        <v>2.238730902362164</v>
      </c>
      <c r="K27" s="187">
        <v>12660957</v>
      </c>
      <c r="L27" s="184">
        <v>13340533</v>
      </c>
      <c r="M27" s="185">
        <v>679576</v>
      </c>
      <c r="N27" s="186">
        <v>5.3674931523738678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1110526</v>
      </c>
      <c r="D28" s="184">
        <v>1067643</v>
      </c>
      <c r="E28" s="185">
        <v>-42883</v>
      </c>
      <c r="F28" s="186">
        <v>-3.8615034677261089</v>
      </c>
      <c r="G28" s="187">
        <v>58955</v>
      </c>
      <c r="H28" s="184">
        <v>65559</v>
      </c>
      <c r="I28" s="185">
        <v>6604</v>
      </c>
      <c r="J28" s="186">
        <v>11.201764057331861</v>
      </c>
      <c r="K28" s="187">
        <v>66959</v>
      </c>
      <c r="L28" s="184">
        <v>59006</v>
      </c>
      <c r="M28" s="185">
        <v>-7953</v>
      </c>
      <c r="N28" s="186">
        <v>-11.87741752415657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3599188</v>
      </c>
      <c r="H29" s="184">
        <v>3822556</v>
      </c>
      <c r="I29" s="185">
        <v>223368</v>
      </c>
      <c r="J29" s="186">
        <v>6.2060664794392579</v>
      </c>
      <c r="K29" s="187">
        <v>599648</v>
      </c>
      <c r="L29" s="184">
        <v>659530</v>
      </c>
      <c r="M29" s="185">
        <v>59882</v>
      </c>
      <c r="N29" s="186">
        <v>9.986191899247558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1011957</v>
      </c>
      <c r="H30" s="184">
        <v>548276</v>
      </c>
      <c r="I30" s="185">
        <v>-463681</v>
      </c>
      <c r="J30" s="186">
        <v>-45.820227539312441</v>
      </c>
      <c r="K30" s="187">
        <v>9793056</v>
      </c>
      <c r="L30" s="184">
        <v>9515957</v>
      </c>
      <c r="M30" s="185">
        <v>-277099</v>
      </c>
      <c r="N30" s="186">
        <v>-2.8295457516019549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10069851</v>
      </c>
      <c r="H31" s="184">
        <v>7168377</v>
      </c>
      <c r="I31" s="185">
        <v>-2901474</v>
      </c>
      <c r="J31" s="186">
        <v>-28.813474995806789</v>
      </c>
      <c r="K31" s="187">
        <v>1427676</v>
      </c>
      <c r="L31" s="184">
        <v>1250423</v>
      </c>
      <c r="M31" s="185">
        <v>-177253</v>
      </c>
      <c r="N31" s="186">
        <v>-12.415492030404661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1818241</v>
      </c>
      <c r="H32" s="184">
        <v>1425830</v>
      </c>
      <c r="I32" s="185">
        <v>-392411</v>
      </c>
      <c r="J32" s="186">
        <v>-21.581902509073331</v>
      </c>
      <c r="K32" s="187">
        <v>346550</v>
      </c>
      <c r="L32" s="184">
        <v>124257</v>
      </c>
      <c r="M32" s="185">
        <v>-222293</v>
      </c>
      <c r="N32" s="186">
        <v>-64.144567883422297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178228</v>
      </c>
      <c r="H33" s="184">
        <v>16618</v>
      </c>
      <c r="I33" s="185">
        <v>-161610</v>
      </c>
      <c r="J33" s="186">
        <v>-90.675988060237444</v>
      </c>
      <c r="K33" s="187">
        <v>5986508</v>
      </c>
      <c r="L33" s="184">
        <v>5432862</v>
      </c>
      <c r="M33" s="185">
        <v>-553646</v>
      </c>
      <c r="N33" s="186">
        <v>-9.2482295187778902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78600</v>
      </c>
      <c r="D34" s="184">
        <v>60220</v>
      </c>
      <c r="E34" s="185">
        <v>-18380</v>
      </c>
      <c r="F34" s="186">
        <v>-23.38422391857506</v>
      </c>
      <c r="G34" s="187">
        <v>0</v>
      </c>
      <c r="H34" s="184">
        <v>0</v>
      </c>
      <c r="I34" s="185">
        <v>0</v>
      </c>
      <c r="J34" s="186" t="s">
        <v>151</v>
      </c>
      <c r="K34" s="187">
        <v>4431399</v>
      </c>
      <c r="L34" s="184">
        <v>4601471</v>
      </c>
      <c r="M34" s="185">
        <v>170072</v>
      </c>
      <c r="N34" s="186">
        <v>3.8378850561639828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1714153</v>
      </c>
      <c r="L35" s="184">
        <v>1838467</v>
      </c>
      <c r="M35" s="185">
        <v>124314</v>
      </c>
      <c r="N35" s="186">
        <v>7.2522114420357999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2106765</v>
      </c>
      <c r="L36" s="184">
        <v>2023273</v>
      </c>
      <c r="M36" s="185">
        <v>-83492</v>
      </c>
      <c r="N36" s="186">
        <v>-3.963042864296682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2501936</v>
      </c>
      <c r="D37" s="184">
        <v>2181728</v>
      </c>
      <c r="E37" s="185">
        <v>-320208</v>
      </c>
      <c r="F37" s="186">
        <v>-12.79840891213844</v>
      </c>
      <c r="G37" s="187">
        <v>0</v>
      </c>
      <c r="H37" s="184">
        <v>0</v>
      </c>
      <c r="I37" s="185">
        <v>0</v>
      </c>
      <c r="J37" s="186" t="s">
        <v>151</v>
      </c>
      <c r="K37" s="187">
        <v>1327682</v>
      </c>
      <c r="L37" s="184">
        <v>1404421</v>
      </c>
      <c r="M37" s="185">
        <v>76739</v>
      </c>
      <c r="N37" s="186">
        <v>5.7799232045022819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89150</v>
      </c>
      <c r="D38" s="184">
        <v>72621</v>
      </c>
      <c r="E38" s="185">
        <v>-16529</v>
      </c>
      <c r="F38" s="186">
        <v>-18.540661805945039</v>
      </c>
      <c r="G38" s="187">
        <v>119355</v>
      </c>
      <c r="H38" s="184">
        <v>64774</v>
      </c>
      <c r="I38" s="185">
        <v>-54581</v>
      </c>
      <c r="J38" s="186">
        <v>-45.729965229776717</v>
      </c>
      <c r="K38" s="187">
        <v>11373686</v>
      </c>
      <c r="L38" s="184">
        <v>10708276</v>
      </c>
      <c r="M38" s="185">
        <v>-665410</v>
      </c>
      <c r="N38" s="186">
        <v>-5.8504340633282794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1960309</v>
      </c>
      <c r="L39" s="184">
        <v>2018322</v>
      </c>
      <c r="M39" s="185">
        <v>58013</v>
      </c>
      <c r="N39" s="186">
        <v>2.959380383398738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2205911</v>
      </c>
      <c r="H40" s="184">
        <v>2315374</v>
      </c>
      <c r="I40" s="185">
        <v>109463</v>
      </c>
      <c r="J40" s="186">
        <v>4.9622582234731993</v>
      </c>
      <c r="K40" s="187">
        <v>1762688</v>
      </c>
      <c r="L40" s="184">
        <v>2388608</v>
      </c>
      <c r="M40" s="185">
        <v>625920</v>
      </c>
      <c r="N40" s="186">
        <v>35.509403819620957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276519</v>
      </c>
      <c r="H41" s="184">
        <v>276408</v>
      </c>
      <c r="I41" s="185">
        <v>-111</v>
      </c>
      <c r="J41" s="186">
        <v>-4.0141907066058018E-2</v>
      </c>
      <c r="K41" s="187">
        <v>2613241</v>
      </c>
      <c r="L41" s="184">
        <v>2725782</v>
      </c>
      <c r="M41" s="185">
        <v>112541</v>
      </c>
      <c r="N41" s="186">
        <v>4.3065679744042029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6065450</v>
      </c>
      <c r="L42" s="184">
        <v>5386197</v>
      </c>
      <c r="M42" s="185">
        <v>-679253</v>
      </c>
      <c r="N42" s="186">
        <v>-11.19872391990701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7123037</v>
      </c>
      <c r="L43" s="184">
        <v>7012332</v>
      </c>
      <c r="M43" s="185">
        <v>-110705</v>
      </c>
      <c r="N43" s="186">
        <v>-1.5541825768980291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106</v>
      </c>
      <c r="D44" s="184">
        <v>1861</v>
      </c>
      <c r="E44" s="185">
        <v>1755</v>
      </c>
      <c r="F44" s="186">
        <v>1655.66037735849</v>
      </c>
      <c r="G44" s="187">
        <v>86259</v>
      </c>
      <c r="H44" s="184">
        <v>58207</v>
      </c>
      <c r="I44" s="185">
        <v>-28052</v>
      </c>
      <c r="J44" s="186">
        <v>-32.520664510369933</v>
      </c>
      <c r="K44" s="187">
        <v>14121794</v>
      </c>
      <c r="L44" s="184">
        <v>15367221</v>
      </c>
      <c r="M44" s="185">
        <v>1245427</v>
      </c>
      <c r="N44" s="186">
        <v>8.8191840215202149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5358809</v>
      </c>
      <c r="L45" s="184">
        <v>5233211</v>
      </c>
      <c r="M45" s="185">
        <v>-125598</v>
      </c>
      <c r="N45" s="186">
        <v>-2.3437670571949809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15276037</v>
      </c>
      <c r="L46" s="184">
        <v>15686677</v>
      </c>
      <c r="M46" s="185">
        <v>410640</v>
      </c>
      <c r="N46" s="186">
        <v>2.6881317451640139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18936832</v>
      </c>
      <c r="L47" s="184">
        <v>18996276</v>
      </c>
      <c r="M47" s="185">
        <v>59444</v>
      </c>
      <c r="N47" s="186">
        <v>0.31390678229600161</v>
      </c>
      <c r="O47" s="152"/>
    </row>
    <row r="48" spans="1:15" ht="19.5" customHeight="1">
      <c r="A48" s="203" t="s">
        <v>162</v>
      </c>
      <c r="B48" s="203"/>
      <c r="C48" s="175">
        <f>SUM(C8:C47)</f>
        <v>91820642</v>
      </c>
      <c r="D48" s="175">
        <f>SUM(D8:D47)</f>
        <v>86873976</v>
      </c>
      <c r="E48" s="175">
        <f>D48-C48</f>
        <v>-4946666</v>
      </c>
      <c r="F48" s="176">
        <f t="shared" ref="F48" si="0">((D48*100/C48)-100)</f>
        <v>-5.3873136717994186</v>
      </c>
      <c r="G48" s="175">
        <f>SUM(G8:G47)</f>
        <v>41909215</v>
      </c>
      <c r="H48" s="175">
        <f>SUM(H8:H47)</f>
        <v>39948961</v>
      </c>
      <c r="I48" s="175">
        <f>H48-G48</f>
        <v>-1960254</v>
      </c>
      <c r="J48" s="176">
        <f t="shared" ref="J48" si="1">((H48*100/G48)-100)</f>
        <v>-4.6773818120907293</v>
      </c>
      <c r="K48" s="175">
        <f>SUM(K8:K47)</f>
        <v>142206375</v>
      </c>
      <c r="L48" s="175">
        <f>SUM(L8:L47)</f>
        <v>141568982</v>
      </c>
      <c r="M48" s="175">
        <f>L48-K48</f>
        <v>-637393</v>
      </c>
      <c r="N48" s="176">
        <f t="shared" ref="N48" si="2">((L48*100/K48)-100)</f>
        <v>-0.44821689604280834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2F976-1E2C-410C-A3C1-BD3BDCBAE88E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1326183.388</v>
      </c>
      <c r="C7" s="189">
        <v>927337.56599999999</v>
      </c>
      <c r="D7" s="189">
        <v>7618468.3499999996</v>
      </c>
      <c r="E7" s="189">
        <v>6442868.4040000001</v>
      </c>
      <c r="F7" s="190">
        <v>-15.4309224898204</v>
      </c>
      <c r="G7" s="37"/>
    </row>
    <row r="8" spans="1:27" ht="15.6" customHeight="1">
      <c r="A8" s="188" t="s">
        <v>11</v>
      </c>
      <c r="B8" s="189">
        <v>263060.12800000003</v>
      </c>
      <c r="C8" s="189">
        <v>164256.95300000001</v>
      </c>
      <c r="D8" s="189">
        <v>1597597.2409999999</v>
      </c>
      <c r="E8" s="189">
        <v>1343053.953</v>
      </c>
      <c r="F8" s="190">
        <v>-15.93288229771046</v>
      </c>
      <c r="G8" s="6"/>
    </row>
    <row r="9" spans="1:27" ht="15.6" customHeight="1">
      <c r="A9" s="188" t="s">
        <v>8</v>
      </c>
      <c r="B9" s="189">
        <v>450132.23600000009</v>
      </c>
      <c r="C9" s="189">
        <v>374837.71299999999</v>
      </c>
      <c r="D9" s="189">
        <v>2658992.5630000001</v>
      </c>
      <c r="E9" s="189">
        <v>2966773.267</v>
      </c>
      <c r="F9" s="190">
        <v>11.57508705675909</v>
      </c>
      <c r="G9" s="6"/>
    </row>
    <row r="10" spans="1:27" ht="15.6" customHeight="1">
      <c r="A10" s="188" t="s">
        <v>10</v>
      </c>
      <c r="B10" s="189">
        <v>353459.37800000003</v>
      </c>
      <c r="C10" s="189">
        <v>407693.06699999998</v>
      </c>
      <c r="D10" s="189">
        <v>2265828.642</v>
      </c>
      <c r="E10" s="189">
        <v>2316048.656</v>
      </c>
      <c r="F10" s="190">
        <v>2.216408296245731</v>
      </c>
    </row>
    <row r="11" spans="1:27" ht="15.6" customHeight="1">
      <c r="A11" s="188" t="s">
        <v>9</v>
      </c>
      <c r="B11" s="189">
        <v>8269791.0120000001</v>
      </c>
      <c r="C11" s="189">
        <v>7977967.4730000002</v>
      </c>
      <c r="D11" s="189">
        <v>53471075.395999998</v>
      </c>
      <c r="E11" s="189">
        <v>50754122.880999997</v>
      </c>
      <c r="F11" s="190">
        <v>-5.0811630304395408</v>
      </c>
    </row>
    <row r="12" spans="1:27" ht="15.6" customHeight="1">
      <c r="A12" s="188" t="s">
        <v>6</v>
      </c>
      <c r="B12" s="189">
        <v>391260.36599999998</v>
      </c>
      <c r="C12" s="189">
        <v>446978.44199999998</v>
      </c>
      <c r="D12" s="189">
        <v>2440875.7779999999</v>
      </c>
      <c r="E12" s="189">
        <v>2572418.0430000001</v>
      </c>
      <c r="F12" s="190">
        <v>5.3891421343769963</v>
      </c>
    </row>
    <row r="13" spans="1:27" ht="15.6" customHeight="1">
      <c r="A13" s="188" t="s">
        <v>175</v>
      </c>
      <c r="B13" s="189">
        <v>1627038.5090000001</v>
      </c>
      <c r="C13" s="189">
        <v>1626388.69</v>
      </c>
      <c r="D13" s="189">
        <v>8511854.2530000005</v>
      </c>
      <c r="E13" s="189">
        <v>8804097.9030000009</v>
      </c>
      <c r="F13" s="190">
        <v>3.4333723453617471</v>
      </c>
    </row>
    <row r="14" spans="1:27" ht="15.6" customHeight="1">
      <c r="A14" s="188" t="s">
        <v>148</v>
      </c>
      <c r="B14" s="189">
        <v>6547414.5710000005</v>
      </c>
      <c r="C14" s="189">
        <v>5911550.284</v>
      </c>
      <c r="D14" s="189">
        <v>35827853.045000002</v>
      </c>
      <c r="E14" s="189">
        <v>34641211.244000003</v>
      </c>
      <c r="F14" s="190">
        <v>-3.3120650559484379</v>
      </c>
    </row>
    <row r="15" spans="1:27" ht="15.6" customHeight="1">
      <c r="A15" s="188" t="s">
        <v>145</v>
      </c>
      <c r="B15" s="189">
        <v>3145068</v>
      </c>
      <c r="C15" s="189">
        <v>2153617</v>
      </c>
      <c r="D15" s="189">
        <v>18092998</v>
      </c>
      <c r="E15" s="189">
        <v>15436228</v>
      </c>
      <c r="F15" s="190">
        <v>-14.683967797929339</v>
      </c>
    </row>
    <row r="16" spans="1:27" ht="15.6" customHeight="1">
      <c r="A16" s="188" t="s">
        <v>144</v>
      </c>
      <c r="B16" s="189">
        <v>2756427.4</v>
      </c>
      <c r="C16" s="189">
        <v>2317360.5630000001</v>
      </c>
      <c r="D16" s="189">
        <v>18539919.103</v>
      </c>
      <c r="E16" s="189">
        <v>16259286.220000001</v>
      </c>
      <c r="F16" s="190">
        <v>-12.301201911021099</v>
      </c>
      <c r="G16" s="1"/>
    </row>
    <row r="17" spans="1:7" ht="15.6" customHeight="1">
      <c r="A17" s="188" t="s">
        <v>150</v>
      </c>
      <c r="B17" s="189">
        <v>1521452.0179999999</v>
      </c>
      <c r="C17" s="189">
        <v>1745197.746</v>
      </c>
      <c r="D17" s="189">
        <v>8683473.9690000005</v>
      </c>
      <c r="E17" s="189">
        <v>9200028.1040000003</v>
      </c>
      <c r="F17" s="190">
        <v>5.9487036737151158</v>
      </c>
      <c r="G17" s="2"/>
    </row>
    <row r="18" spans="1:7" ht="15.6" customHeight="1">
      <c r="A18" s="188" t="s">
        <v>147</v>
      </c>
      <c r="B18" s="189">
        <v>178802.41</v>
      </c>
      <c r="C18" s="189">
        <v>172933</v>
      </c>
      <c r="D18" s="189">
        <v>845578.31900000002</v>
      </c>
      <c r="E18" s="189">
        <v>1048329</v>
      </c>
      <c r="F18" s="190">
        <v>23.977753029403299</v>
      </c>
    </row>
    <row r="19" spans="1:7" ht="15.6" customHeight="1">
      <c r="A19" s="188" t="s">
        <v>143</v>
      </c>
      <c r="B19" s="189">
        <v>613313.82499999995</v>
      </c>
      <c r="C19" s="189">
        <v>661648.61</v>
      </c>
      <c r="D19" s="189">
        <v>3656026.5150000001</v>
      </c>
      <c r="E19" s="189">
        <v>3437598.7579999999</v>
      </c>
      <c r="F19" s="190">
        <v>-5.9744576825094526</v>
      </c>
    </row>
    <row r="20" spans="1:7" ht="15.6" customHeight="1">
      <c r="A20" s="188" t="s">
        <v>142</v>
      </c>
      <c r="B20" s="189">
        <v>1251025.7009999999</v>
      </c>
      <c r="C20" s="189">
        <v>1463219.3929999999</v>
      </c>
      <c r="D20" s="189">
        <v>7755277.8909999998</v>
      </c>
      <c r="E20" s="189">
        <v>8723091.9210000001</v>
      </c>
      <c r="F20" s="190">
        <v>12.47942425278079</v>
      </c>
    </row>
    <row r="21" spans="1:7" ht="15.6" customHeight="1">
      <c r="A21" s="188" t="s">
        <v>149</v>
      </c>
      <c r="B21" s="189">
        <v>2370887.003</v>
      </c>
      <c r="C21" s="189">
        <v>2356886.1060000001</v>
      </c>
      <c r="D21" s="189">
        <v>15705931.546</v>
      </c>
      <c r="E21" s="189">
        <v>14467290.653000001</v>
      </c>
      <c r="F21" s="190">
        <v>-7.8864528943872614</v>
      </c>
    </row>
    <row r="22" spans="1:7" ht="15.6" customHeight="1">
      <c r="A22" s="188" t="s">
        <v>146</v>
      </c>
      <c r="B22" s="189">
        <v>2872956.594</v>
      </c>
      <c r="C22" s="189">
        <v>3188010.4920000001</v>
      </c>
      <c r="D22" s="189">
        <v>15846166.225</v>
      </c>
      <c r="E22" s="189">
        <v>18093681.592</v>
      </c>
      <c r="F22" s="190">
        <v>14.18333832352563</v>
      </c>
    </row>
    <row r="23" spans="1:7" ht="15.6" customHeight="1">
      <c r="A23" s="188" t="s">
        <v>165</v>
      </c>
      <c r="B23" s="189">
        <v>455973.78500000009</v>
      </c>
      <c r="C23" s="189">
        <v>477151.73</v>
      </c>
      <c r="D23" s="189">
        <v>2254454.1779999998</v>
      </c>
      <c r="E23" s="189">
        <v>2722554.3050000002</v>
      </c>
      <c r="F23" s="190">
        <v>20.763346248858621</v>
      </c>
    </row>
    <row r="24" spans="1:7" ht="15.6" customHeight="1">
      <c r="A24" s="188" t="s">
        <v>141</v>
      </c>
      <c r="B24" s="189">
        <v>173513.859</v>
      </c>
      <c r="C24" s="189">
        <v>186917.96299999999</v>
      </c>
      <c r="D24" s="189">
        <v>1228650.5959999999</v>
      </c>
      <c r="E24" s="189">
        <v>1165020.1370000001</v>
      </c>
      <c r="F24" s="190">
        <v>-5.1788896865516847</v>
      </c>
    </row>
    <row r="25" spans="1:7" ht="15.6" customHeight="1">
      <c r="A25" s="188" t="s">
        <v>140</v>
      </c>
      <c r="B25" s="189">
        <v>39369</v>
      </c>
      <c r="C25" s="189">
        <v>48006</v>
      </c>
      <c r="D25" s="189">
        <v>261137</v>
      </c>
      <c r="E25" s="189">
        <v>268300</v>
      </c>
      <c r="F25" s="190">
        <v>2.7430046297537269</v>
      </c>
    </row>
    <row r="26" spans="1:7" ht="15.6" customHeight="1">
      <c r="A26" s="188" t="s">
        <v>152</v>
      </c>
      <c r="B26" s="189">
        <v>176362.486</v>
      </c>
      <c r="C26" s="189">
        <v>266026.36200000002</v>
      </c>
      <c r="D26" s="189">
        <v>1394235.5530000001</v>
      </c>
      <c r="E26" s="189">
        <v>1492435.561</v>
      </c>
      <c r="F26" s="190">
        <v>7.0432867522780649</v>
      </c>
    </row>
    <row r="27" spans="1:7" ht="15.6" customHeight="1">
      <c r="A27" s="188" t="s">
        <v>173</v>
      </c>
      <c r="B27" s="189">
        <v>293683.51500000001</v>
      </c>
      <c r="C27" s="189">
        <v>310871.174</v>
      </c>
      <c r="D27" s="189">
        <v>1700398.47</v>
      </c>
      <c r="E27" s="189">
        <v>1736642.3859999999</v>
      </c>
      <c r="F27" s="190">
        <v>2.1314954488285309</v>
      </c>
    </row>
    <row r="28" spans="1:7" ht="15.6" customHeight="1">
      <c r="A28" s="188" t="s">
        <v>177</v>
      </c>
      <c r="B28" s="189">
        <v>1073133.334</v>
      </c>
      <c r="C28" s="189">
        <v>1101597.0889999999</v>
      </c>
      <c r="D28" s="189">
        <v>7011345.5990000004</v>
      </c>
      <c r="E28" s="189">
        <v>7299190.4210000001</v>
      </c>
      <c r="F28" s="190">
        <v>4.105414829944408</v>
      </c>
    </row>
    <row r="29" spans="1:7" ht="15.6" customHeight="1">
      <c r="A29" s="188" t="s">
        <v>178</v>
      </c>
      <c r="B29" s="189">
        <v>517465.37400000001</v>
      </c>
      <c r="C29" s="189">
        <v>567578.44500000007</v>
      </c>
      <c r="D29" s="189">
        <v>3574735.639</v>
      </c>
      <c r="E29" s="189">
        <v>3474531.4580000001</v>
      </c>
      <c r="F29" s="190">
        <v>-2.8031214366394721</v>
      </c>
    </row>
    <row r="30" spans="1:7" ht="15.6" customHeight="1">
      <c r="A30" s="188" t="s">
        <v>179</v>
      </c>
      <c r="B30" s="189">
        <v>327947</v>
      </c>
      <c r="C30" s="189">
        <v>279594</v>
      </c>
      <c r="D30" s="189">
        <v>2091674</v>
      </c>
      <c r="E30" s="189">
        <v>2064673</v>
      </c>
      <c r="F30" s="190">
        <v>-1.2908799363572001</v>
      </c>
    </row>
    <row r="31" spans="1:7" ht="15.6" customHeight="1">
      <c r="A31" s="188" t="s">
        <v>180</v>
      </c>
      <c r="B31" s="189">
        <v>2546259.372</v>
      </c>
      <c r="C31" s="189">
        <v>2334858.338</v>
      </c>
      <c r="D31" s="189">
        <v>16033703.369000001</v>
      </c>
      <c r="E31" s="189">
        <v>14340341.504000001</v>
      </c>
      <c r="F31" s="190">
        <v>-10.561264768524961</v>
      </c>
    </row>
    <row r="32" spans="1:7" ht="15.6" customHeight="1">
      <c r="A32" s="188" t="s">
        <v>181</v>
      </c>
      <c r="B32" s="189">
        <v>7183676.523</v>
      </c>
      <c r="C32" s="189">
        <v>7210659.5140000004</v>
      </c>
      <c r="D32" s="189">
        <v>41363159.181999996</v>
      </c>
      <c r="E32" s="189">
        <v>41170786.869000003</v>
      </c>
      <c r="F32" s="190">
        <v>-0.46508128683679217</v>
      </c>
    </row>
    <row r="33" spans="1:6" ht="15.6" customHeight="1">
      <c r="A33" s="188" t="s">
        <v>182</v>
      </c>
      <c r="B33" s="189">
        <v>533845.951</v>
      </c>
      <c r="C33" s="189">
        <v>543913.08700000006</v>
      </c>
      <c r="D33" s="189">
        <v>2703331.858</v>
      </c>
      <c r="E33" s="189">
        <v>2756015.0869999998</v>
      </c>
      <c r="F33" s="190">
        <v>1.9488258107895431</v>
      </c>
    </row>
    <row r="34" spans="1:6" ht="15.6" customHeight="1">
      <c r="A34" s="188" t="s">
        <v>183</v>
      </c>
      <c r="B34" s="189">
        <v>98202</v>
      </c>
      <c r="C34" s="189">
        <v>160656</v>
      </c>
      <c r="D34" s="189">
        <v>711898</v>
      </c>
      <c r="E34" s="189">
        <v>763597</v>
      </c>
      <c r="F34" s="190">
        <v>7.2621358677788086</v>
      </c>
    </row>
    <row r="35" spans="1:6" ht="15.6" customHeight="1">
      <c r="A35" s="179" t="s">
        <v>153</v>
      </c>
      <c r="B35" s="178">
        <f>SUM(B7:B34)</f>
        <v>47357704.737999991</v>
      </c>
      <c r="C35" s="77">
        <f>SUM(C7:C34)</f>
        <v>45383712.79999999</v>
      </c>
      <c r="D35" s="76">
        <f>SUM(D7:D34)</f>
        <v>283846640.27999997</v>
      </c>
      <c r="E35" s="78">
        <f>SUM(E7:E34)</f>
        <v>275760216.32700002</v>
      </c>
      <c r="F35" s="177">
        <f>E35*100/D35-100</f>
        <v>-2.8488707652213634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7A978-2B8E-4D8D-A90A-A42A032E1FAC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1312502</v>
      </c>
      <c r="C7" s="189">
        <v>913384</v>
      </c>
      <c r="D7" s="189">
        <v>7579731</v>
      </c>
      <c r="E7" s="189">
        <v>6396556</v>
      </c>
      <c r="F7" s="190">
        <v>-15.609722825255931</v>
      </c>
      <c r="G7" s="13"/>
    </row>
    <row r="8" spans="1:14" ht="15.6" customHeight="1">
      <c r="A8" s="188" t="s">
        <v>11</v>
      </c>
      <c r="B8" s="189">
        <v>261740</v>
      </c>
      <c r="C8" s="189">
        <v>159820</v>
      </c>
      <c r="D8" s="189">
        <v>1586467</v>
      </c>
      <c r="E8" s="189">
        <v>1334241</v>
      </c>
      <c r="F8" s="190">
        <v>-15.89859732348671</v>
      </c>
      <c r="G8" s="6"/>
    </row>
    <row r="9" spans="1:14" ht="15.6" customHeight="1">
      <c r="A9" s="188" t="s">
        <v>8</v>
      </c>
      <c r="B9" s="189">
        <v>442106</v>
      </c>
      <c r="C9" s="189">
        <v>366436</v>
      </c>
      <c r="D9" s="189">
        <v>2620064</v>
      </c>
      <c r="E9" s="189">
        <v>2930616</v>
      </c>
      <c r="F9" s="190">
        <v>11.852840235963701</v>
      </c>
      <c r="G9" s="6"/>
    </row>
    <row r="10" spans="1:14" ht="15.6" customHeight="1">
      <c r="A10" s="188" t="s">
        <v>10</v>
      </c>
      <c r="B10" s="189">
        <v>347679</v>
      </c>
      <c r="C10" s="189">
        <v>401666</v>
      </c>
      <c r="D10" s="189">
        <v>2238205</v>
      </c>
      <c r="E10" s="189">
        <v>2270716</v>
      </c>
      <c r="F10" s="190">
        <v>1.4525479122779219</v>
      </c>
    </row>
    <row r="11" spans="1:14" ht="15.6" customHeight="1">
      <c r="A11" s="188" t="s">
        <v>9</v>
      </c>
      <c r="B11" s="189">
        <v>7665033</v>
      </c>
      <c r="C11" s="189">
        <v>7517034</v>
      </c>
      <c r="D11" s="189">
        <v>49834034</v>
      </c>
      <c r="E11" s="189">
        <v>47724421</v>
      </c>
      <c r="F11" s="190">
        <v>-4.2332776030132351</v>
      </c>
    </row>
    <row r="12" spans="1:14" ht="15.6" customHeight="1">
      <c r="A12" s="188" t="s">
        <v>6</v>
      </c>
      <c r="B12" s="189">
        <v>381937</v>
      </c>
      <c r="C12" s="189">
        <v>436517</v>
      </c>
      <c r="D12" s="189">
        <v>2381653</v>
      </c>
      <c r="E12" s="189">
        <v>2511275</v>
      </c>
      <c r="F12" s="190">
        <v>5.4425224833340593</v>
      </c>
    </row>
    <row r="13" spans="1:14" ht="15.6" customHeight="1">
      <c r="A13" s="188" t="s">
        <v>175</v>
      </c>
      <c r="B13" s="189">
        <v>1605392</v>
      </c>
      <c r="C13" s="189">
        <v>1610430</v>
      </c>
      <c r="D13" s="189">
        <v>8437996</v>
      </c>
      <c r="E13" s="189">
        <v>8741995</v>
      </c>
      <c r="F13" s="190">
        <v>3.602739323412806</v>
      </c>
    </row>
    <row r="14" spans="1:14" ht="15.6" customHeight="1">
      <c r="A14" s="188" t="s">
        <v>148</v>
      </c>
      <c r="B14" s="189">
        <v>6372123</v>
      </c>
      <c r="C14" s="189">
        <v>5748313</v>
      </c>
      <c r="D14" s="189">
        <v>34983752</v>
      </c>
      <c r="E14" s="189">
        <v>33804829</v>
      </c>
      <c r="F14" s="190">
        <v>-3.3699158397875659</v>
      </c>
    </row>
    <row r="15" spans="1:14" ht="15.6" customHeight="1">
      <c r="A15" s="188" t="s">
        <v>145</v>
      </c>
      <c r="B15" s="189">
        <v>3132011</v>
      </c>
      <c r="C15" s="189">
        <v>2151455</v>
      </c>
      <c r="D15" s="189">
        <v>18021418</v>
      </c>
      <c r="E15" s="189">
        <v>15424000</v>
      </c>
      <c r="F15" s="190">
        <v>-14.412950190711969</v>
      </c>
    </row>
    <row r="16" spans="1:14" ht="15.6" customHeight="1">
      <c r="A16" s="188" t="s">
        <v>144</v>
      </c>
      <c r="B16" s="189">
        <v>2740131</v>
      </c>
      <c r="C16" s="189">
        <v>2290384</v>
      </c>
      <c r="D16" s="189">
        <v>18444708</v>
      </c>
      <c r="E16" s="189">
        <v>16135830</v>
      </c>
      <c r="F16" s="190">
        <v>-12.517834383715909</v>
      </c>
      <c r="G16" s="1"/>
    </row>
    <row r="17" spans="1:7" ht="15.6" customHeight="1">
      <c r="A17" s="188" t="s">
        <v>150</v>
      </c>
      <c r="B17" s="189">
        <v>1518344</v>
      </c>
      <c r="C17" s="189">
        <v>1741660</v>
      </c>
      <c r="D17" s="189">
        <v>8667272</v>
      </c>
      <c r="E17" s="189">
        <v>9187979</v>
      </c>
      <c r="F17" s="190">
        <v>6.0077380749098381</v>
      </c>
      <c r="G17" s="2"/>
    </row>
    <row r="18" spans="1:7" ht="15.6" customHeight="1">
      <c r="A18" s="188" t="s">
        <v>147</v>
      </c>
      <c r="B18" s="189">
        <v>121002</v>
      </c>
      <c r="C18" s="189">
        <v>112519</v>
      </c>
      <c r="D18" s="189">
        <v>588056</v>
      </c>
      <c r="E18" s="189">
        <v>674906</v>
      </c>
      <c r="F18" s="190">
        <v>14.769001591685139</v>
      </c>
    </row>
    <row r="19" spans="1:7" ht="15.6" customHeight="1">
      <c r="A19" s="188" t="s">
        <v>143</v>
      </c>
      <c r="B19" s="189">
        <v>612061</v>
      </c>
      <c r="C19" s="189">
        <v>660210</v>
      </c>
      <c r="D19" s="189">
        <v>3649181</v>
      </c>
      <c r="E19" s="189">
        <v>3425330</v>
      </c>
      <c r="F19" s="190">
        <v>-6.1342805413050172</v>
      </c>
    </row>
    <row r="20" spans="1:7" ht="15.6" customHeight="1">
      <c r="A20" s="188" t="s">
        <v>142</v>
      </c>
      <c r="B20" s="189">
        <v>1248304</v>
      </c>
      <c r="C20" s="189">
        <v>1461072</v>
      </c>
      <c r="D20" s="189">
        <v>7735503</v>
      </c>
      <c r="E20" s="189">
        <v>8713429</v>
      </c>
      <c r="F20" s="190">
        <v>12.64204797024834</v>
      </c>
    </row>
    <row r="21" spans="1:7" ht="15.6" customHeight="1">
      <c r="A21" s="188" t="s">
        <v>149</v>
      </c>
      <c r="B21" s="189">
        <v>2355359</v>
      </c>
      <c r="C21" s="189">
        <v>2318840</v>
      </c>
      <c r="D21" s="189">
        <v>15602599</v>
      </c>
      <c r="E21" s="189">
        <v>14313226</v>
      </c>
      <c r="F21" s="190">
        <v>-8.2638347624008048</v>
      </c>
    </row>
    <row r="22" spans="1:7" ht="15.6" customHeight="1">
      <c r="A22" s="188" t="s">
        <v>146</v>
      </c>
      <c r="B22" s="189">
        <v>2640352</v>
      </c>
      <c r="C22" s="189">
        <v>2954355</v>
      </c>
      <c r="D22" s="189">
        <v>14339996</v>
      </c>
      <c r="E22" s="189">
        <v>16574623</v>
      </c>
      <c r="F22" s="190">
        <v>15.5831772895892</v>
      </c>
    </row>
    <row r="23" spans="1:7" ht="15.6" customHeight="1">
      <c r="A23" s="188" t="s">
        <v>165</v>
      </c>
      <c r="B23" s="189">
        <v>449702</v>
      </c>
      <c r="C23" s="189">
        <v>471877</v>
      </c>
      <c r="D23" s="189">
        <v>2217330</v>
      </c>
      <c r="E23" s="189">
        <v>2689488</v>
      </c>
      <c r="F23" s="190">
        <v>21.293988716158619</v>
      </c>
    </row>
    <row r="24" spans="1:7" ht="15.6" customHeight="1">
      <c r="A24" s="188" t="s">
        <v>141</v>
      </c>
      <c r="B24" s="189">
        <v>170969</v>
      </c>
      <c r="C24" s="189">
        <v>184404</v>
      </c>
      <c r="D24" s="189">
        <v>1214636</v>
      </c>
      <c r="E24" s="189">
        <v>1150561</v>
      </c>
      <c r="F24" s="190">
        <v>-5.27524295344449</v>
      </c>
    </row>
    <row r="25" spans="1:7" ht="15.6" customHeight="1">
      <c r="A25" s="188" t="s">
        <v>140</v>
      </c>
      <c r="B25" s="189">
        <v>37885</v>
      </c>
      <c r="C25" s="189">
        <v>48004</v>
      </c>
      <c r="D25" s="189">
        <v>257864</v>
      </c>
      <c r="E25" s="189">
        <v>267530</v>
      </c>
      <c r="F25" s="190">
        <v>3.748487574845655</v>
      </c>
    </row>
    <row r="26" spans="1:7" ht="15.6" customHeight="1">
      <c r="A26" s="188" t="s">
        <v>152</v>
      </c>
      <c r="B26" s="189">
        <v>174091</v>
      </c>
      <c r="C26" s="189">
        <v>263840</v>
      </c>
      <c r="D26" s="189">
        <v>1381975</v>
      </c>
      <c r="E26" s="189">
        <v>1480545</v>
      </c>
      <c r="F26" s="190">
        <v>7.1325458130574058</v>
      </c>
    </row>
    <row r="27" spans="1:7" ht="15.6" customHeight="1">
      <c r="A27" s="188" t="s">
        <v>173</v>
      </c>
      <c r="B27" s="189">
        <v>290783</v>
      </c>
      <c r="C27" s="189">
        <v>307691</v>
      </c>
      <c r="D27" s="189">
        <v>1677055</v>
      </c>
      <c r="E27" s="189">
        <v>1709428</v>
      </c>
      <c r="F27" s="190">
        <v>1.930348140043108</v>
      </c>
    </row>
    <row r="28" spans="1:7" ht="15.6" customHeight="1">
      <c r="A28" s="188" t="s">
        <v>177</v>
      </c>
      <c r="B28" s="189">
        <v>1016084</v>
      </c>
      <c r="C28" s="189">
        <v>1048353</v>
      </c>
      <c r="D28" s="189">
        <v>6546616</v>
      </c>
      <c r="E28" s="189">
        <v>6890101</v>
      </c>
      <c r="F28" s="190">
        <v>5.2467564922091006</v>
      </c>
    </row>
    <row r="29" spans="1:7" ht="15.6" customHeight="1">
      <c r="A29" s="188" t="s">
        <v>178</v>
      </c>
      <c r="B29" s="189">
        <v>512253</v>
      </c>
      <c r="C29" s="189">
        <v>562983</v>
      </c>
      <c r="D29" s="189">
        <v>3544221</v>
      </c>
      <c r="E29" s="189">
        <v>3446087</v>
      </c>
      <c r="F29" s="190">
        <v>-2.7688453964919262</v>
      </c>
    </row>
    <row r="30" spans="1:7" ht="15.6" customHeight="1">
      <c r="A30" s="188" t="s">
        <v>179</v>
      </c>
      <c r="B30" s="189">
        <v>324634</v>
      </c>
      <c r="C30" s="189">
        <v>276131</v>
      </c>
      <c r="D30" s="189">
        <v>2075063</v>
      </c>
      <c r="E30" s="189">
        <v>2045194</v>
      </c>
      <c r="F30" s="190">
        <v>-1.439426176458255</v>
      </c>
    </row>
    <row r="31" spans="1:7" ht="15.6" customHeight="1">
      <c r="A31" s="188" t="s">
        <v>180</v>
      </c>
      <c r="B31" s="189">
        <v>2535988</v>
      </c>
      <c r="C31" s="189">
        <v>2305371</v>
      </c>
      <c r="D31" s="189">
        <v>15924289</v>
      </c>
      <c r="E31" s="189">
        <v>14198622</v>
      </c>
      <c r="F31" s="190">
        <v>-10.836697324445691</v>
      </c>
    </row>
    <row r="32" spans="1:7" ht="15.6" customHeight="1">
      <c r="A32" s="188" t="s">
        <v>181</v>
      </c>
      <c r="B32" s="189">
        <v>7134907</v>
      </c>
      <c r="C32" s="189">
        <v>7160893</v>
      </c>
      <c r="D32" s="189">
        <v>41057147</v>
      </c>
      <c r="E32" s="189">
        <v>40912987</v>
      </c>
      <c r="F32" s="190">
        <v>-0.35112035427108879</v>
      </c>
    </row>
    <row r="33" spans="1:6" ht="15.6" customHeight="1">
      <c r="A33" s="188" t="s">
        <v>182</v>
      </c>
      <c r="B33" s="189">
        <v>515069</v>
      </c>
      <c r="C33" s="189">
        <v>526458</v>
      </c>
      <c r="D33" s="189">
        <v>2622442</v>
      </c>
      <c r="E33" s="189">
        <v>2677175</v>
      </c>
      <c r="F33" s="190">
        <v>2.0871004964075439</v>
      </c>
    </row>
    <row r="34" spans="1:6" ht="15.6" customHeight="1">
      <c r="A34" s="188" t="s">
        <v>183</v>
      </c>
      <c r="B34" s="189">
        <v>97441</v>
      </c>
      <c r="C34" s="189">
        <v>159906</v>
      </c>
      <c r="D34" s="189">
        <v>706959</v>
      </c>
      <c r="E34" s="189">
        <v>760229</v>
      </c>
      <c r="F34" s="190">
        <v>7.5350904366448361</v>
      </c>
    </row>
    <row r="35" spans="1:6" ht="15.6" customHeight="1">
      <c r="A35" s="156" t="s">
        <v>153</v>
      </c>
      <c r="B35" s="178">
        <f>SUM(B7:B34)</f>
        <v>46015882</v>
      </c>
      <c r="C35" s="178">
        <f>SUM(C7:C34)</f>
        <v>44160006</v>
      </c>
      <c r="D35" s="76">
        <f>SUM(D7:D34)</f>
        <v>275936232</v>
      </c>
      <c r="E35" s="78">
        <f>SUM(E7:E34)</f>
        <v>268391919</v>
      </c>
      <c r="F35" s="140">
        <f>E35*100/D35-100</f>
        <v>-2.7340784301207748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A2AAF-78A9-4934-A748-7306D5930FFB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827486</v>
      </c>
      <c r="C7" s="189">
        <v>688559</v>
      </c>
      <c r="D7" s="189">
        <v>5095787</v>
      </c>
      <c r="E7" s="189">
        <v>4472129</v>
      </c>
      <c r="F7" s="190">
        <v>-12.23869836003742</v>
      </c>
      <c r="G7" s="37"/>
    </row>
    <row r="8" spans="1:14" ht="15.6" customHeight="1">
      <c r="A8" s="188" t="s">
        <v>11</v>
      </c>
      <c r="B8" s="189">
        <v>6517</v>
      </c>
      <c r="C8" s="189">
        <v>6400</v>
      </c>
      <c r="D8" s="189">
        <v>32660</v>
      </c>
      <c r="E8" s="189">
        <v>27440</v>
      </c>
      <c r="F8" s="190">
        <v>-15.98285364360073</v>
      </c>
      <c r="G8" s="6"/>
    </row>
    <row r="9" spans="1:14" ht="15.6" customHeight="1">
      <c r="A9" s="188" t="s">
        <v>8</v>
      </c>
      <c r="B9" s="189">
        <v>12950</v>
      </c>
      <c r="C9" s="189">
        <v>16003</v>
      </c>
      <c r="D9" s="189">
        <v>88583</v>
      </c>
      <c r="E9" s="189">
        <v>47666</v>
      </c>
      <c r="F9" s="190">
        <v>-46.190578327670103</v>
      </c>
      <c r="G9" s="6"/>
    </row>
    <row r="10" spans="1:14" ht="15.6" customHeight="1">
      <c r="A10" s="188" t="s">
        <v>10</v>
      </c>
      <c r="B10" s="189">
        <v>22801</v>
      </c>
      <c r="C10" s="189">
        <v>46094</v>
      </c>
      <c r="D10" s="189">
        <v>297990</v>
      </c>
      <c r="E10" s="189">
        <v>308734</v>
      </c>
      <c r="F10" s="190">
        <v>3.6054901171180238</v>
      </c>
    </row>
    <row r="11" spans="1:14" ht="15.6" customHeight="1">
      <c r="A11" s="188" t="s">
        <v>9</v>
      </c>
      <c r="B11" s="189">
        <v>2194068</v>
      </c>
      <c r="C11" s="189">
        <v>2050536</v>
      </c>
      <c r="D11" s="189">
        <v>14628047</v>
      </c>
      <c r="E11" s="189">
        <v>13954502</v>
      </c>
      <c r="F11" s="190">
        <v>-4.6044765921246977</v>
      </c>
    </row>
    <row r="12" spans="1:14" ht="15.6" customHeight="1">
      <c r="A12" s="188" t="s">
        <v>6</v>
      </c>
      <c r="B12" s="189">
        <v>40714</v>
      </c>
      <c r="C12" s="189">
        <v>74518</v>
      </c>
      <c r="D12" s="189">
        <v>326779</v>
      </c>
      <c r="E12" s="189">
        <v>434194</v>
      </c>
      <c r="F12" s="190">
        <v>32.870839313419758</v>
      </c>
    </row>
    <row r="13" spans="1:14" ht="15.6" customHeight="1">
      <c r="A13" s="188" t="s">
        <v>175</v>
      </c>
      <c r="B13" s="189">
        <v>189905</v>
      </c>
      <c r="C13" s="189">
        <v>161657</v>
      </c>
      <c r="D13" s="189">
        <v>766395</v>
      </c>
      <c r="E13" s="189">
        <v>741343</v>
      </c>
      <c r="F13" s="190">
        <v>-3.2688104697969038</v>
      </c>
    </row>
    <row r="14" spans="1:14" ht="15.6" customHeight="1">
      <c r="A14" s="188" t="s">
        <v>148</v>
      </c>
      <c r="B14" s="189">
        <v>1340964</v>
      </c>
      <c r="C14" s="189">
        <v>1514887</v>
      </c>
      <c r="D14" s="189">
        <v>6751792</v>
      </c>
      <c r="E14" s="189">
        <v>8189403</v>
      </c>
      <c r="F14" s="190">
        <v>21.292288032569729</v>
      </c>
    </row>
    <row r="15" spans="1:14" ht="15.6" customHeight="1">
      <c r="A15" s="188" t="s">
        <v>145</v>
      </c>
      <c r="B15" s="189">
        <v>2058709</v>
      </c>
      <c r="C15" s="189">
        <v>990159</v>
      </c>
      <c r="D15" s="189">
        <v>11743120</v>
      </c>
      <c r="E15" s="189">
        <v>9007424</v>
      </c>
      <c r="F15" s="190">
        <v>-23.296159793990011</v>
      </c>
    </row>
    <row r="16" spans="1:14" ht="15.6" customHeight="1">
      <c r="A16" s="188" t="s">
        <v>144</v>
      </c>
      <c r="B16" s="189">
        <v>2049330</v>
      </c>
      <c r="C16" s="189">
        <v>1872266</v>
      </c>
      <c r="D16" s="189">
        <v>13477953</v>
      </c>
      <c r="E16" s="189">
        <v>12503217</v>
      </c>
      <c r="F16" s="190">
        <v>-7.2320774527111107</v>
      </c>
      <c r="G16" s="1"/>
    </row>
    <row r="17" spans="1:7" ht="15.6" customHeight="1">
      <c r="A17" s="188" t="s">
        <v>150</v>
      </c>
      <c r="B17" s="189">
        <v>680638</v>
      </c>
      <c r="C17" s="189">
        <v>796377</v>
      </c>
      <c r="D17" s="189">
        <v>4384640</v>
      </c>
      <c r="E17" s="189">
        <v>4665491</v>
      </c>
      <c r="F17" s="190">
        <v>6.4053377244197964</v>
      </c>
      <c r="G17" s="2"/>
    </row>
    <row r="18" spans="1:7" ht="15.6" customHeight="1">
      <c r="A18" s="188" t="s">
        <v>147</v>
      </c>
      <c r="B18" s="189">
        <v>75437</v>
      </c>
      <c r="C18" s="189">
        <v>61255</v>
      </c>
      <c r="D18" s="189">
        <v>298404</v>
      </c>
      <c r="E18" s="189">
        <v>353852</v>
      </c>
      <c r="F18" s="190">
        <v>18.581520354955028</v>
      </c>
    </row>
    <row r="19" spans="1:7" ht="15.6" customHeight="1">
      <c r="A19" s="188" t="s">
        <v>143</v>
      </c>
      <c r="B19" s="189">
        <v>276603</v>
      </c>
      <c r="C19" s="189">
        <v>239026</v>
      </c>
      <c r="D19" s="189">
        <v>1285927</v>
      </c>
      <c r="E19" s="189">
        <v>1239983</v>
      </c>
      <c r="F19" s="190">
        <v>-3.572831117162949</v>
      </c>
    </row>
    <row r="20" spans="1:7" ht="15.6" customHeight="1">
      <c r="A20" s="188" t="s">
        <v>142</v>
      </c>
      <c r="B20" s="189">
        <v>156690</v>
      </c>
      <c r="C20" s="189">
        <v>137442</v>
      </c>
      <c r="D20" s="189">
        <v>850824</v>
      </c>
      <c r="E20" s="189">
        <v>781268</v>
      </c>
      <c r="F20" s="190">
        <v>-8.175133752691508</v>
      </c>
    </row>
    <row r="21" spans="1:7" ht="15.6" customHeight="1">
      <c r="A21" s="188" t="s">
        <v>149</v>
      </c>
      <c r="B21" s="189">
        <v>1744724</v>
      </c>
      <c r="C21" s="189">
        <v>1566904</v>
      </c>
      <c r="D21" s="189">
        <v>12106940</v>
      </c>
      <c r="E21" s="189">
        <v>10610606</v>
      </c>
      <c r="F21" s="190">
        <v>-12.359307967165931</v>
      </c>
    </row>
    <row r="22" spans="1:7" ht="15.6" customHeight="1">
      <c r="A22" s="188" t="s">
        <v>146</v>
      </c>
      <c r="B22" s="189">
        <v>863182</v>
      </c>
      <c r="C22" s="189">
        <v>830492</v>
      </c>
      <c r="D22" s="189">
        <v>4191871</v>
      </c>
      <c r="E22" s="189">
        <v>5352350</v>
      </c>
      <c r="F22" s="190">
        <v>27.684034169944638</v>
      </c>
    </row>
    <row r="23" spans="1:7" ht="15.6" customHeight="1">
      <c r="A23" s="188" t="s">
        <v>165</v>
      </c>
      <c r="B23" s="189">
        <v>19093</v>
      </c>
      <c r="C23" s="189">
        <v>1450</v>
      </c>
      <c r="D23" s="189">
        <v>70349</v>
      </c>
      <c r="E23" s="189">
        <v>41814</v>
      </c>
      <c r="F23" s="190">
        <v>-40.562054897724202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6046</v>
      </c>
      <c r="C25" s="189">
        <v>5171</v>
      </c>
      <c r="D25" s="189">
        <v>31256</v>
      </c>
      <c r="E25" s="189">
        <v>30482</v>
      </c>
      <c r="F25" s="190">
        <v>-2.476324545687234</v>
      </c>
    </row>
    <row r="26" spans="1:7" ht="15.6" customHeight="1">
      <c r="A26" s="188" t="s">
        <v>152</v>
      </c>
      <c r="B26" s="189">
        <v>113509</v>
      </c>
      <c r="C26" s="189">
        <v>114596</v>
      </c>
      <c r="D26" s="189">
        <v>677032</v>
      </c>
      <c r="E26" s="189">
        <v>694474</v>
      </c>
      <c r="F26" s="190">
        <v>2.5762445497406361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296142</v>
      </c>
      <c r="C28" s="189">
        <v>237791</v>
      </c>
      <c r="D28" s="189">
        <v>2015199</v>
      </c>
      <c r="E28" s="189">
        <v>1710509</v>
      </c>
      <c r="F28" s="190">
        <v>-15.119598610360571</v>
      </c>
    </row>
    <row r="29" spans="1:7" ht="15.6" customHeight="1">
      <c r="A29" s="188" t="s">
        <v>178</v>
      </c>
      <c r="B29" s="189">
        <v>13001</v>
      </c>
      <c r="C29" s="189">
        <v>24483</v>
      </c>
      <c r="D29" s="189">
        <v>84542</v>
      </c>
      <c r="E29" s="189">
        <v>104328</v>
      </c>
      <c r="F29" s="190">
        <v>23.403751981263749</v>
      </c>
    </row>
    <row r="30" spans="1:7" ht="15.6" customHeight="1">
      <c r="A30" s="188" t="s">
        <v>179</v>
      </c>
      <c r="B30" s="189">
        <v>45922</v>
      </c>
      <c r="C30" s="189">
        <v>29548</v>
      </c>
      <c r="D30" s="189">
        <v>311940</v>
      </c>
      <c r="E30" s="189">
        <v>220433</v>
      </c>
      <c r="F30" s="190">
        <v>-29.334807975892801</v>
      </c>
    </row>
    <row r="31" spans="1:7" ht="15.6" customHeight="1">
      <c r="A31" s="188" t="s">
        <v>180</v>
      </c>
      <c r="B31" s="189">
        <v>1670858</v>
      </c>
      <c r="C31" s="189">
        <v>1466348</v>
      </c>
      <c r="D31" s="189">
        <v>10438895</v>
      </c>
      <c r="E31" s="189">
        <v>9173728</v>
      </c>
      <c r="F31" s="190">
        <v>-12.119740643047001</v>
      </c>
    </row>
    <row r="32" spans="1:7" ht="15.6" customHeight="1">
      <c r="A32" s="188" t="s">
        <v>181</v>
      </c>
      <c r="B32" s="189">
        <v>262344</v>
      </c>
      <c r="C32" s="189">
        <v>419530</v>
      </c>
      <c r="D32" s="189">
        <v>1710249</v>
      </c>
      <c r="E32" s="189">
        <v>2016028</v>
      </c>
      <c r="F32" s="190">
        <v>17.879209401671911</v>
      </c>
    </row>
    <row r="33" spans="1:6" ht="15.6" customHeight="1">
      <c r="A33" s="188" t="s">
        <v>182</v>
      </c>
      <c r="B33" s="189">
        <v>0</v>
      </c>
      <c r="C33" s="189">
        <v>4197</v>
      </c>
      <c r="D33" s="189">
        <v>15000</v>
      </c>
      <c r="E33" s="189">
        <v>10655</v>
      </c>
      <c r="F33" s="190">
        <v>-28.966666666666669</v>
      </c>
    </row>
    <row r="34" spans="1:6" ht="15.6" customHeight="1">
      <c r="A34" s="188" t="s">
        <v>183</v>
      </c>
      <c r="B34" s="189">
        <v>10848</v>
      </c>
      <c r="C34" s="189">
        <v>42285</v>
      </c>
      <c r="D34" s="189">
        <v>138468</v>
      </c>
      <c r="E34" s="189">
        <v>181923</v>
      </c>
      <c r="F34" s="190">
        <v>31.382702140566781</v>
      </c>
    </row>
    <row r="35" spans="1:6" ht="15.6" customHeight="1">
      <c r="A35" s="156" t="s">
        <v>153</v>
      </c>
      <c r="B35" s="76">
        <f>SUM(B7:B34)</f>
        <v>14978481</v>
      </c>
      <c r="C35" s="77">
        <f>SUM(C7:C34)</f>
        <v>13397974</v>
      </c>
      <c r="D35" s="76">
        <f>SUM(D7:D34)</f>
        <v>91820642</v>
      </c>
      <c r="E35" s="78">
        <f>SUM(E7:E34)</f>
        <v>86873976</v>
      </c>
      <c r="F35" s="140">
        <f>E35*100/D35-100</f>
        <v>-5.3873136717994186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4B396-1749-420D-A784-4CDB164C9417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453816</v>
      </c>
      <c r="C7" s="189">
        <v>185671</v>
      </c>
      <c r="D7" s="189">
        <v>2227638</v>
      </c>
      <c r="E7" s="189">
        <v>1732724</v>
      </c>
      <c r="F7" s="190">
        <v>-22.216984985890889</v>
      </c>
      <c r="G7" s="37"/>
    </row>
    <row r="8" spans="1:14" ht="15.6" customHeight="1">
      <c r="A8" s="188" t="s">
        <v>11</v>
      </c>
      <c r="B8" s="189">
        <v>157593</v>
      </c>
      <c r="C8" s="189">
        <v>49286</v>
      </c>
      <c r="D8" s="189">
        <v>977686</v>
      </c>
      <c r="E8" s="189">
        <v>623698</v>
      </c>
      <c r="F8" s="190">
        <v>-36.206716675906172</v>
      </c>
      <c r="G8" s="6"/>
    </row>
    <row r="9" spans="1:14" ht="15.6" customHeight="1">
      <c r="A9" s="188" t="s">
        <v>8</v>
      </c>
      <c r="B9" s="189">
        <v>295868</v>
      </c>
      <c r="C9" s="189">
        <v>186770</v>
      </c>
      <c r="D9" s="189">
        <v>1806149</v>
      </c>
      <c r="E9" s="189">
        <v>1993630</v>
      </c>
      <c r="F9" s="190">
        <v>10.380151360712761</v>
      </c>
      <c r="G9" s="6"/>
    </row>
    <row r="10" spans="1:14" ht="15.6" customHeight="1">
      <c r="A10" s="188" t="s">
        <v>10</v>
      </c>
      <c r="B10" s="189">
        <v>221866</v>
      </c>
      <c r="C10" s="189">
        <v>221454</v>
      </c>
      <c r="D10" s="189">
        <v>1312350</v>
      </c>
      <c r="E10" s="189">
        <v>1287458</v>
      </c>
      <c r="F10" s="190">
        <v>-1.896750104773872</v>
      </c>
    </row>
    <row r="11" spans="1:14" ht="15.6" customHeight="1">
      <c r="A11" s="188" t="s">
        <v>9</v>
      </c>
      <c r="B11" s="189">
        <v>6777</v>
      </c>
      <c r="C11" s="189">
        <v>14784</v>
      </c>
      <c r="D11" s="189">
        <v>76935</v>
      </c>
      <c r="E11" s="189">
        <v>169725</v>
      </c>
      <c r="F11" s="190">
        <v>120.6083057126145</v>
      </c>
    </row>
    <row r="12" spans="1:14" ht="15.6" customHeight="1">
      <c r="A12" s="188" t="s">
        <v>6</v>
      </c>
      <c r="B12" s="189">
        <v>153153</v>
      </c>
      <c r="C12" s="189">
        <v>161303</v>
      </c>
      <c r="D12" s="189">
        <v>915280</v>
      </c>
      <c r="E12" s="189">
        <v>829321</v>
      </c>
      <c r="F12" s="190">
        <v>-9.391552311860849</v>
      </c>
    </row>
    <row r="13" spans="1:14" ht="15.6" customHeight="1">
      <c r="A13" s="188" t="s">
        <v>175</v>
      </c>
      <c r="B13" s="189">
        <v>30374</v>
      </c>
      <c r="C13" s="189">
        <v>33598</v>
      </c>
      <c r="D13" s="189">
        <v>185143</v>
      </c>
      <c r="E13" s="189">
        <v>178728</v>
      </c>
      <c r="F13" s="190">
        <v>-3.464889301782947</v>
      </c>
    </row>
    <row r="14" spans="1:14" ht="15.6" customHeight="1">
      <c r="A14" s="188" t="s">
        <v>148</v>
      </c>
      <c r="B14" s="189">
        <v>493138</v>
      </c>
      <c r="C14" s="189">
        <v>329123</v>
      </c>
      <c r="D14" s="189">
        <v>2335109</v>
      </c>
      <c r="E14" s="189">
        <v>1824869</v>
      </c>
      <c r="F14" s="190">
        <v>-21.850800112542931</v>
      </c>
    </row>
    <row r="15" spans="1:14" ht="15.6" customHeight="1">
      <c r="A15" s="188" t="s">
        <v>145</v>
      </c>
      <c r="B15" s="189">
        <v>282650</v>
      </c>
      <c r="C15" s="189">
        <v>356533</v>
      </c>
      <c r="D15" s="189">
        <v>2004478</v>
      </c>
      <c r="E15" s="189">
        <v>2219333</v>
      </c>
      <c r="F15" s="190">
        <v>10.718750717144321</v>
      </c>
    </row>
    <row r="16" spans="1:14" ht="15.6" customHeight="1">
      <c r="A16" s="188" t="s">
        <v>144</v>
      </c>
      <c r="B16" s="189">
        <v>627556</v>
      </c>
      <c r="C16" s="189">
        <v>360613</v>
      </c>
      <c r="D16" s="189">
        <v>4426962</v>
      </c>
      <c r="E16" s="189">
        <v>3179611</v>
      </c>
      <c r="F16" s="190">
        <v>-28.176230109948989</v>
      </c>
      <c r="G16" s="1"/>
    </row>
    <row r="17" spans="1:7" ht="15.6" customHeight="1">
      <c r="A17" s="188" t="s">
        <v>150</v>
      </c>
      <c r="B17" s="189">
        <v>729164</v>
      </c>
      <c r="C17" s="189">
        <v>834717</v>
      </c>
      <c r="D17" s="189">
        <v>3731941</v>
      </c>
      <c r="E17" s="189">
        <v>3891611</v>
      </c>
      <c r="F17" s="190">
        <v>4.2784706403450627</v>
      </c>
      <c r="G17" s="2"/>
    </row>
    <row r="18" spans="1:7" ht="15.6" customHeight="1">
      <c r="A18" s="188" t="s">
        <v>147</v>
      </c>
      <c r="B18" s="189">
        <v>0</v>
      </c>
      <c r="C18" s="189">
        <v>1300</v>
      </c>
      <c r="D18" s="189">
        <v>2726</v>
      </c>
      <c r="E18" s="189">
        <v>4000</v>
      </c>
      <c r="F18" s="190">
        <v>46.735143066764493</v>
      </c>
    </row>
    <row r="19" spans="1:7" ht="15.6" customHeight="1">
      <c r="A19" s="188" t="s">
        <v>143</v>
      </c>
      <c r="B19" s="189">
        <v>276429</v>
      </c>
      <c r="C19" s="189">
        <v>292452</v>
      </c>
      <c r="D19" s="189">
        <v>2012143</v>
      </c>
      <c r="E19" s="189">
        <v>1645236</v>
      </c>
      <c r="F19" s="190">
        <v>-18.23463839299691</v>
      </c>
    </row>
    <row r="20" spans="1:7" ht="15.6" customHeight="1">
      <c r="A20" s="188" t="s">
        <v>142</v>
      </c>
      <c r="B20" s="189">
        <v>944083</v>
      </c>
      <c r="C20" s="189">
        <v>1179962</v>
      </c>
      <c r="D20" s="189">
        <v>5886192</v>
      </c>
      <c r="E20" s="189">
        <v>7086907</v>
      </c>
      <c r="F20" s="190">
        <v>20.3988418998225</v>
      </c>
    </row>
    <row r="21" spans="1:7" ht="15.6" customHeight="1">
      <c r="A21" s="188" t="s">
        <v>149</v>
      </c>
      <c r="B21" s="189">
        <v>443464</v>
      </c>
      <c r="C21" s="189">
        <v>587314</v>
      </c>
      <c r="D21" s="189">
        <v>2557997</v>
      </c>
      <c r="E21" s="189">
        <v>2756423</v>
      </c>
      <c r="F21" s="190">
        <v>7.7570849379416842</v>
      </c>
    </row>
    <row r="22" spans="1:7" ht="15.6" customHeight="1">
      <c r="A22" s="188" t="s">
        <v>146</v>
      </c>
      <c r="B22" s="189">
        <v>54740</v>
      </c>
      <c r="C22" s="189">
        <v>48008</v>
      </c>
      <c r="D22" s="189">
        <v>203843</v>
      </c>
      <c r="E22" s="189">
        <v>233599</v>
      </c>
      <c r="F22" s="190">
        <v>14.59750886711832</v>
      </c>
    </row>
    <row r="23" spans="1:7" ht="15.6" customHeight="1">
      <c r="A23" s="188" t="s">
        <v>165</v>
      </c>
      <c r="B23" s="189">
        <v>100893</v>
      </c>
      <c r="C23" s="189">
        <v>92976</v>
      </c>
      <c r="D23" s="189">
        <v>722079</v>
      </c>
      <c r="E23" s="189">
        <v>501047</v>
      </c>
      <c r="F23" s="190">
        <v>-30.610501067057751</v>
      </c>
    </row>
    <row r="24" spans="1:7" ht="15.6" customHeight="1">
      <c r="A24" s="188" t="s">
        <v>141</v>
      </c>
      <c r="B24" s="189">
        <v>64749</v>
      </c>
      <c r="C24" s="189">
        <v>89950</v>
      </c>
      <c r="D24" s="189">
        <v>641489</v>
      </c>
      <c r="E24" s="189">
        <v>579514</v>
      </c>
      <c r="F24" s="190">
        <v>-9.6611165585068477</v>
      </c>
    </row>
    <row r="25" spans="1:7" ht="15.6" customHeight="1">
      <c r="A25" s="188" t="s">
        <v>140</v>
      </c>
      <c r="B25" s="189">
        <v>0</v>
      </c>
      <c r="C25" s="189">
        <v>4507</v>
      </c>
      <c r="D25" s="189">
        <v>7000</v>
      </c>
      <c r="E25" s="189">
        <v>8264</v>
      </c>
      <c r="F25" s="190">
        <v>18.05714285714286</v>
      </c>
    </row>
    <row r="26" spans="1:7" ht="15.6" customHeight="1">
      <c r="A26" s="188" t="s">
        <v>152</v>
      </c>
      <c r="B26" s="189">
        <v>26497</v>
      </c>
      <c r="C26" s="189">
        <v>96743</v>
      </c>
      <c r="D26" s="189">
        <v>396583</v>
      </c>
      <c r="E26" s="189">
        <v>391630</v>
      </c>
      <c r="F26" s="190">
        <v>-1.2489188896145289</v>
      </c>
    </row>
    <row r="27" spans="1:7" ht="15.6" customHeight="1">
      <c r="A27" s="188" t="s">
        <v>173</v>
      </c>
      <c r="B27" s="189">
        <v>76679</v>
      </c>
      <c r="C27" s="189">
        <v>75559</v>
      </c>
      <c r="D27" s="189">
        <v>397811</v>
      </c>
      <c r="E27" s="189">
        <v>501254</v>
      </c>
      <c r="F27" s="190">
        <v>26.0030517004306</v>
      </c>
    </row>
    <row r="28" spans="1:7" ht="15.6" customHeight="1">
      <c r="A28" s="188" t="s">
        <v>177</v>
      </c>
      <c r="B28" s="189">
        <v>42800</v>
      </c>
      <c r="C28" s="189">
        <v>33417</v>
      </c>
      <c r="D28" s="189">
        <v>170476</v>
      </c>
      <c r="E28" s="189">
        <v>197351</v>
      </c>
      <c r="F28" s="190">
        <v>15.76468241863958</v>
      </c>
    </row>
    <row r="29" spans="1:7" ht="15.6" customHeight="1">
      <c r="A29" s="188" t="s">
        <v>178</v>
      </c>
      <c r="B29" s="189">
        <v>186737</v>
      </c>
      <c r="C29" s="189">
        <v>234284</v>
      </c>
      <c r="D29" s="189">
        <v>1608820</v>
      </c>
      <c r="E29" s="189">
        <v>1468358</v>
      </c>
      <c r="F29" s="190">
        <v>-8.7307467584938081</v>
      </c>
    </row>
    <row r="30" spans="1:7" ht="15.6" customHeight="1">
      <c r="A30" s="188" t="s">
        <v>179</v>
      </c>
      <c r="B30" s="189">
        <v>143794</v>
      </c>
      <c r="C30" s="189">
        <v>118184</v>
      </c>
      <c r="D30" s="189">
        <v>915357</v>
      </c>
      <c r="E30" s="189">
        <v>988318</v>
      </c>
      <c r="F30" s="190">
        <v>7.9707698744861233</v>
      </c>
    </row>
    <row r="31" spans="1:7" ht="15.6" customHeight="1">
      <c r="A31" s="188" t="s">
        <v>180</v>
      </c>
      <c r="B31" s="189">
        <v>749380</v>
      </c>
      <c r="C31" s="189">
        <v>639344</v>
      </c>
      <c r="D31" s="189">
        <v>4646425</v>
      </c>
      <c r="E31" s="189">
        <v>4002164</v>
      </c>
      <c r="F31" s="190">
        <v>-13.86573548480821</v>
      </c>
    </row>
    <row r="32" spans="1:7" ht="15.6" customHeight="1">
      <c r="A32" s="188" t="s">
        <v>181</v>
      </c>
      <c r="B32" s="189">
        <v>280320</v>
      </c>
      <c r="C32" s="189">
        <v>250451</v>
      </c>
      <c r="D32" s="189">
        <v>1425381</v>
      </c>
      <c r="E32" s="189">
        <v>1326638</v>
      </c>
      <c r="F32" s="190">
        <v>-6.9274811436380901</v>
      </c>
    </row>
    <row r="33" spans="1:6" ht="15.6" customHeight="1">
      <c r="A33" s="188" t="s">
        <v>182</v>
      </c>
      <c r="B33" s="189">
        <v>27107</v>
      </c>
      <c r="C33" s="189">
        <v>28863</v>
      </c>
      <c r="D33" s="189">
        <v>123559</v>
      </c>
      <c r="E33" s="189">
        <v>147446</v>
      </c>
      <c r="F33" s="190">
        <v>19.33246465251419</v>
      </c>
    </row>
    <row r="34" spans="1:6" ht="15.6" customHeight="1">
      <c r="A34" s="188" t="s">
        <v>183</v>
      </c>
      <c r="B34" s="189">
        <v>26400</v>
      </c>
      <c r="C34" s="189">
        <v>41703</v>
      </c>
      <c r="D34" s="189">
        <v>191663</v>
      </c>
      <c r="E34" s="189">
        <v>180104</v>
      </c>
      <c r="F34" s="190">
        <v>-6.0308979823961826</v>
      </c>
    </row>
    <row r="35" spans="1:6" ht="15.6" customHeight="1">
      <c r="A35" s="156" t="s">
        <v>153</v>
      </c>
      <c r="B35" s="76">
        <f>SUM(B7:B34)</f>
        <v>6896027</v>
      </c>
      <c r="C35" s="77">
        <f>SUM(C7:C34)</f>
        <v>6548869</v>
      </c>
      <c r="D35" s="76">
        <f>SUM(D7:D34)</f>
        <v>41909215</v>
      </c>
      <c r="E35" s="78">
        <f>SUM(E7:E34)</f>
        <v>39948961</v>
      </c>
      <c r="F35" s="140">
        <f>E35*100/D35-100</f>
        <v>-4.6773818120907293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2025-12-22T13:31:47Z</dcterms:modified>
  <cp:category/>
</cp:coreProperties>
</file>